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78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87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S2" t="inlineStr"/>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1</v>
      </c>
      <c r="Q5" t="n">
        <v>1</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1</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1</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1</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1</v>
      </c>
      <c r="Q46" t="n">
        <v>1</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1</v>
      </c>
      <c r="Q66" t="n">
        <v>1</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1</v>
      </c>
      <c r="Q91" t="n">
        <v>1</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1</v>
      </c>
      <c r="Q103" t="n">
        <v>1</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1</v>
      </c>
      <c r="Q107" t="n">
        <v>1</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1</v>
      </c>
      <c r="Q114" t="n">
        <v>1</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1</v>
      </c>
      <c r="Q115" t="n">
        <v>1</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S121" t="inlineStr"/>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0</v>
      </c>
      <c r="Q122" t="n">
        <v>0</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0</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0</v>
      </c>
      <c r="Q124" t="n">
        <v>0</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1</v>
      </c>
      <c r="Q125" t="n">
        <v>1</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0</v>
      </c>
      <c r="Q126" t="n">
        <v>0</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0</v>
      </c>
      <c r="Q128" t="n">
        <v>0</v>
      </c>
      <c r="S128" t="inlineStr"/>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0</v>
      </c>
      <c r="Q129" t="n">
        <v>0</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1</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0</v>
      </c>
      <c r="Q131" t="n">
        <v>0</v>
      </c>
      <c r="S131" t="inlineStr"/>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1</v>
      </c>
      <c r="Q132" t="n">
        <v>1</v>
      </c>
      <c r="S132" t="inlineStr"/>
      <c r="T132" t="inlineStr">
        <is>
          <t>f8c7eda8-6aab-4a58-b755-5846edece00f</t>
        </is>
      </c>
      <c r="U132" t="inlineStr">
        <is>
          <t>Sat, 13 Dec 2025 08:18:43 GMT</t>
        </is>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1</v>
      </c>
      <c r="Q133" t="n">
        <v>0</v>
      </c>
      <c r="S133" t="inlineStr"/>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0</v>
      </c>
      <c r="Q134" t="n">
        <v>0</v>
      </c>
      <c r="S134" t="inlineStr"/>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0</v>
      </c>
      <c r="Q135" t="n">
        <v>0</v>
      </c>
      <c r="S135" t="inlineStr"/>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1</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0</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1</v>
      </c>
      <c r="Q138" t="n">
        <v>0</v>
      </c>
      <c r="S138" t="inlineStr"/>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0</v>
      </c>
      <c r="Q139" t="n">
        <v>0</v>
      </c>
      <c r="S139" t="inlineStr"/>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S140" t="inlineStr"/>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1</v>
      </c>
      <c r="Q141" t="n">
        <v>1</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1</v>
      </c>
      <c r="Q142" t="n">
        <v>1</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1</v>
      </c>
      <c r="Q143" t="n">
        <v>1</v>
      </c>
      <c r="S143" t="inlineStr"/>
      <c r="U143" t="inlineStr">
        <is>
          <t>Sat, 13 Dec 2025 11:34:44 GMT</t>
        </is>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1</v>
      </c>
      <c r="Q144" t="n">
        <v>1</v>
      </c>
      <c r="S144" t="inlineStr"/>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0</v>
      </c>
      <c r="Q145" t="n">
        <v>0</v>
      </c>
      <c r="S145" t="inlineStr"/>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0</v>
      </c>
      <c r="Q146" t="n">
        <v>0</v>
      </c>
      <c r="S146" t="inlineStr"/>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0</v>
      </c>
      <c r="Q147" t="n">
        <v>0</v>
      </c>
      <c r="S147" t="inlineStr"/>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1</v>
      </c>
      <c r="Q148" t="n">
        <v>1</v>
      </c>
      <c r="S148" t="inlineStr"/>
      <c r="T148" t="inlineStr">
        <is>
          <t>f8c7eda8-6aab-4a58-b755-5846edece00f</t>
        </is>
      </c>
      <c r="U148" t="inlineStr">
        <is>
          <t>Sat, 13 Dec 2025 13:03:50 GMT</t>
        </is>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0</v>
      </c>
      <c r="Q149" t="n">
        <v>0</v>
      </c>
      <c r="S149" t="inlineStr"/>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0</v>
      </c>
      <c r="Q150" t="n">
        <v>0</v>
      </c>
      <c r="S150" t="inlineStr"/>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1</v>
      </c>
      <c r="Q151" t="n">
        <v>1</v>
      </c>
      <c r="S151" t="inlineStr"/>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0</v>
      </c>
      <c r="Q152" t="n">
        <v>0</v>
      </c>
      <c r="S152" t="inlineStr"/>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S153" t="inlineStr"/>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0</v>
      </c>
      <c r="Q154" t="n">
        <v>0</v>
      </c>
      <c r="S154" t="inlineStr"/>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0</v>
      </c>
      <c r="Q155" t="n">
        <v>0</v>
      </c>
      <c r="S155" t="inlineStr"/>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1</v>
      </c>
      <c r="Q156" t="n">
        <v>1</v>
      </c>
      <c r="S156" t="inlineStr"/>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S157" t="inlineStr"/>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0</v>
      </c>
      <c r="Q158" t="n">
        <v>0</v>
      </c>
      <c r="S158" t="inlineStr"/>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1</v>
      </c>
      <c r="Q159" t="n">
        <v>1</v>
      </c>
      <c r="S159" t="inlineStr"/>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0</v>
      </c>
      <c r="Q160" t="n">
        <v>0</v>
      </c>
      <c r="S160" t="inlineStr"/>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0</v>
      </c>
      <c r="Q161" t="n">
        <v>0</v>
      </c>
      <c r="S161" t="inlineStr"/>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1</v>
      </c>
      <c r="Q162" t="n">
        <v>1</v>
      </c>
      <c r="S162" t="inlineStr"/>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1</v>
      </c>
      <c r="Q163" t="n">
        <v>1</v>
      </c>
      <c r="S163" t="inlineStr"/>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0</v>
      </c>
      <c r="Q164" t="n">
        <v>0</v>
      </c>
      <c r="S164" t="inlineStr"/>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0</v>
      </c>
      <c r="Q165" t="n">
        <v>0</v>
      </c>
      <c r="S165" t="inlineStr"/>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0</v>
      </c>
      <c r="Q166" t="n">
        <v>0</v>
      </c>
      <c r="S166" t="inlineStr"/>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0</v>
      </c>
      <c r="Q167" t="n">
        <v>0</v>
      </c>
      <c r="S167" t="inlineStr"/>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0</v>
      </c>
      <c r="Q168" t="n">
        <v>0</v>
      </c>
      <c r="S168" t="inlineStr"/>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0</v>
      </c>
      <c r="Q169" t="n">
        <v>0</v>
      </c>
      <c r="S169" t="inlineStr"/>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0</v>
      </c>
      <c r="Q170" t="n">
        <v>0</v>
      </c>
      <c r="R170" t="inlineStr">
        <is>
          <t>6833f320-6441-4318-89ab-c90bb9f149e6.png</t>
        </is>
      </c>
      <c r="S170" t="inlineStr"/>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1</v>
      </c>
      <c r="Q171" t="n">
        <v>0</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0</v>
      </c>
      <c r="Q172" t="n">
        <v>0</v>
      </c>
      <c r="S172" t="inlineStr"/>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0</v>
      </c>
      <c r="Q173" t="n">
        <v>0</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0</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0</v>
      </c>
      <c r="Q175" t="n">
        <v>0</v>
      </c>
      <c r="S175" t="inlineStr"/>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1</v>
      </c>
      <c r="Q176" t="n">
        <v>0</v>
      </c>
      <c r="S176" t="inlineStr"/>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1</v>
      </c>
      <c r="Q177" t="n">
        <v>1</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1</v>
      </c>
      <c r="Q178" t="n">
        <v>1</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1</v>
      </c>
      <c r="Q179" t="n">
        <v>1</v>
      </c>
      <c r="S179" t="inlineStr"/>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0</v>
      </c>
      <c r="Q180" t="n">
        <v>0</v>
      </c>
      <c r="S180" t="inlineStr"/>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0</v>
      </c>
      <c r="Q181" t="n">
        <v>0</v>
      </c>
      <c r="S181" t="inlineStr"/>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0</v>
      </c>
      <c r="Q182" t="n">
        <v>0</v>
      </c>
      <c r="S182" t="inlineStr"/>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0</v>
      </c>
      <c r="Q183" t="n">
        <v>0</v>
      </c>
      <c r="S183" t="inlineStr"/>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0</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0</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0</v>
      </c>
      <c r="Q186" t="n">
        <v>0</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1</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S188" t="inlineStr"/>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S189" t="inlineStr"/>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0</v>
      </c>
      <c r="Q190" t="n">
        <v>0</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S191" t="inlineStr"/>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0</v>
      </c>
      <c r="Q192" t="n">
        <v>0</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inlineStr">
        <is>
          <t>199</t>
        </is>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&lt;b&gt;havia &lt;/b&gt;de saírem da cidade.</t>
        </is>
      </c>
      <c r="K193" t="inlineStr">
        <is>
          <t>Se &lt;b&gt;houvessem &lt;/b&gt;mais oportunidades, os imigrantes ficariam ricos.</t>
        </is>
      </c>
      <c r="L193" t="inlineStr">
        <is>
          <t>&lt;b&gt;Haveriam &lt;/b&gt;de haver imigrantes de outras procedências na cidade.</t>
        </is>
      </c>
      <c r="M193" t="inlineStr">
        <is>
          <t>Os imigrantes vieram de Lisboa porque lá não &lt;b&gt;haviam &lt;/b&gt;empregos.</t>
        </is>
      </c>
      <c r="N193" t="inlineStr">
        <is>
          <t>Os portugueses gostariam de que &lt;b&gt;houvesse &lt;/b&gt;mais ofertas de trabalho.</t>
        </is>
      </c>
      <c r="O193" t="inlineStr">
        <is>
          <t>E</t>
        </is>
      </c>
      <c r="P193" t="n">
        <v>1</v>
      </c>
      <c r="Q193" t="n">
        <v>1</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S194" t="inlineStr"/>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0</v>
      </c>
      <c r="Q195" t="n">
        <v>0</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0</v>
      </c>
      <c r="Q196" t="n">
        <v>0</v>
      </c>
      <c r="S196" t="inlineStr"/>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1</v>
      </c>
      <c r="Q197" t="n">
        <v>1</v>
      </c>
      <c r="S197" t="inlineStr"/>
      <c r="U197" t="inlineStr">
        <is>
          <t>Sun, 14 Dec 2025 03:54:50 GMT</t>
        </is>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0</v>
      </c>
      <c r="Q198" t="n">
        <v>0</v>
      </c>
      <c r="S198" t="inlineStr"/>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0</v>
      </c>
      <c r="Q199" t="n">
        <v>0</v>
      </c>
      <c r="S199" t="inlineStr"/>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S200" t="inlineStr"/>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0</v>
      </c>
      <c r="Q201" t="n">
        <v>0</v>
      </c>
      <c r="S201" t="inlineStr"/>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0</v>
      </c>
      <c r="Q202" t="n">
        <v>0</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0</v>
      </c>
      <c r="Q203" t="n">
        <v>0</v>
      </c>
      <c r="S203" t="inlineStr"/>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0</v>
      </c>
      <c r="Q204" t="n">
        <v>0</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S205" t="inlineStr"/>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S206" t="inlineStr"/>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0</v>
      </c>
      <c r="Q207" t="n">
        <v>0</v>
      </c>
      <c r="S207" t="inlineStr"/>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0</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S209" t="inlineStr"/>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1</v>
      </c>
      <c r="Q210" t="n">
        <v>1</v>
      </c>
      <c r="S210" t="inlineStr"/>
      <c r="T210" t="inlineStr">
        <is>
          <t>fe6d0d07-a26c-4b60-9053-9ef85c9d9be0</t>
        </is>
      </c>
      <c r="U210" t="inlineStr">
        <is>
          <t>Sun, 14 Dec 2025 07:46:30 GMT</t>
        </is>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0</v>
      </c>
      <c r="Q211" t="n">
        <v>0</v>
      </c>
      <c r="S211" t="inlineStr"/>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0</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1</v>
      </c>
      <c r="Q213" t="n">
        <v>1</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0</v>
      </c>
      <c r="Q214" t="n">
        <v>0</v>
      </c>
      <c r="S214" t="inlineStr"/>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0</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1</v>
      </c>
      <c r="Q216" t="n">
        <v>1</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0</v>
      </c>
      <c r="Q217" t="n">
        <v>0</v>
      </c>
      <c r="S217" t="inlineStr"/>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0</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0</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0</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0</v>
      </c>
      <c r="Q221" t="n">
        <v>0</v>
      </c>
      <c r="S221" t="inlineStr"/>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0</v>
      </c>
      <c r="Q222" t="n">
        <v>0</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1</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0</v>
      </c>
      <c r="Q224" t="n">
        <v>0</v>
      </c>
      <c r="S224" t="inlineStr"/>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0</v>
      </c>
      <c r="Q225" t="n">
        <v>0</v>
      </c>
      <c r="S225" t="inlineStr"/>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0</v>
      </c>
      <c r="Q226" t="n">
        <v>0</v>
      </c>
      <c r="S226" t="inlineStr"/>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0</v>
      </c>
      <c r="Q227" t="n">
        <v>0</v>
      </c>
      <c r="S227" t="inlineStr"/>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1</v>
      </c>
      <c r="Q228" t="n">
        <v>1</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S229" t="inlineStr"/>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0</v>
      </c>
      <c r="Q230" t="n">
        <v>0</v>
      </c>
      <c r="S230" t="inlineStr"/>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0</v>
      </c>
      <c r="Q231" t="n">
        <v>0</v>
      </c>
      <c r="S231" t="inlineStr"/>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0</v>
      </c>
      <c r="Q232" t="n">
        <v>0</v>
      </c>
      <c r="S232" t="inlineStr"/>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0</v>
      </c>
      <c r="Q233" t="n">
        <v>0</v>
      </c>
      <c r="S233" t="inlineStr"/>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0</v>
      </c>
      <c r="Q234" t="n">
        <v>0</v>
      </c>
      <c r="S234" t="inlineStr"/>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0</v>
      </c>
      <c r="Q235" t="n">
        <v>0</v>
      </c>
      <c r="S235" t="inlineStr"/>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1</v>
      </c>
      <c r="Q236" t="n">
        <v>1</v>
      </c>
      <c r="S236" t="inlineStr"/>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0</v>
      </c>
      <c r="Q237" t="n">
        <v>0</v>
      </c>
      <c r="S237" t="inlineStr"/>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0</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S239" t="inlineStr"/>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1</v>
      </c>
      <c r="Q240" t="n">
        <v>1</v>
      </c>
      <c r="S240" t="inlineStr"/>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0</v>
      </c>
      <c r="Q241" t="n">
        <v>0</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1</v>
      </c>
      <c r="Q242" t="n">
        <v>0</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0</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0</v>
      </c>
      <c r="Q244" t="n">
        <v>0</v>
      </c>
      <c r="S244" t="inlineStr"/>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0</v>
      </c>
      <c r="Q245" t="n">
        <v>0</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0</v>
      </c>
      <c r="Q246" t="n">
        <v>0</v>
      </c>
      <c r="S246" t="inlineStr"/>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0</v>
      </c>
      <c r="Q247" t="n">
        <v>0</v>
      </c>
      <c r="S247" t="inlineStr"/>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0</v>
      </c>
      <c r="Q248" t="n">
        <v>0</v>
      </c>
      <c r="S248" t="inlineStr"/>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1</v>
      </c>
      <c r="Q249" t="n">
        <v>1</v>
      </c>
      <c r="S249" t="inlineStr"/>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0</v>
      </c>
      <c r="Q250" t="n">
        <v>0</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0</v>
      </c>
      <c r="Q251" t="n">
        <v>0</v>
      </c>
      <c r="S251" t="inlineStr"/>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0</v>
      </c>
      <c r="Q252" t="n">
        <v>0</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0</v>
      </c>
      <c r="Q253" t="n">
        <v>0</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0</v>
      </c>
      <c r="Q254" t="n">
        <v>0</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S255" t="inlineStr"/>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S256" t="inlineStr"/>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0</v>
      </c>
      <c r="Q257" t="n">
        <v>0</v>
      </c>
      <c r="S257" t="inlineStr"/>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0</v>
      </c>
      <c r="Q258" t="n">
        <v>0</v>
      </c>
      <c r="S258" t="inlineStr"/>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S259" t="inlineStr"/>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0</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S261" t="inlineStr"/>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0</v>
      </c>
      <c r="Q262" t="n">
        <v>0</v>
      </c>
      <c r="R262" t="inlineStr">
        <is>
          <t>e7daaabb-6f5f-4bd1-b3c0-d7bad46542ba.png</t>
        </is>
      </c>
      <c r="S262" t="inlineStr"/>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0</v>
      </c>
      <c r="Q263" t="n">
        <v>0</v>
      </c>
      <c r="S263" t="inlineStr"/>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S264" t="inlineStr"/>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S265" t="inlineStr"/>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0</v>
      </c>
      <c r="Q267" t="n">
        <v>0</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0</v>
      </c>
      <c r="Q268" t="n">
        <v>0</v>
      </c>
      <c r="S268" t="inlineStr"/>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0</v>
      </c>
      <c r="Q269" t="n">
        <v>0</v>
      </c>
      <c r="S269" t="inlineStr"/>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0</v>
      </c>
      <c r="Q270" t="n">
        <v>0</v>
      </c>
      <c r="S270" t="inlineStr"/>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0</v>
      </c>
      <c r="Q271" t="n">
        <v>0</v>
      </c>
      <c r="S271" t="inlineStr"/>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0</v>
      </c>
      <c r="Q272" t="n">
        <v>0</v>
      </c>
      <c r="S272" t="inlineStr"/>
      <c r="U272" t="inlineStr">
        <is>
          <t>Mon, 15 Dec 2025 08:25:33 GMT</t>
        </is>
      </c>
    </row>
    <row r="273">
      <c r="A273" t="inlineStr">
        <is>
          <t>300</t>
        </is>
      </c>
      <c r="B273" t="inlineStr">
        <is>
          <t>CESGRANRIO</t>
        </is>
      </c>
      <c r="C273" t="inlineStr">
        <is>
          <t>PETROBRAS</t>
        </is>
      </c>
      <c r="D273" t="inlineStr">
        <is>
          <t>2011</t>
        </is>
      </c>
      <c r="E27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0</v>
      </c>
      <c r="S273" t="inlineStr"/>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0</v>
      </c>
      <c r="Q274" t="n">
        <v>0</v>
      </c>
      <c r="S274" t="inlineStr"/>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0</v>
      </c>
      <c r="Q275" t="n">
        <v>0</v>
      </c>
      <c r="S275" t="inlineStr"/>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1</v>
      </c>
      <c r="Q276" t="n">
        <v>1</v>
      </c>
      <c r="S276" t="inlineStr"/>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0</v>
      </c>
      <c r="Q277" t="n">
        <v>0</v>
      </c>
      <c r="S277" t="inlineStr"/>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S278" t="inlineStr"/>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0</v>
      </c>
      <c r="Q279" t="n">
        <v>0</v>
      </c>
      <c r="S279" t="inlineStr"/>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0</v>
      </c>
      <c r="Q280" t="n">
        <v>0</v>
      </c>
      <c r="S280" t="inlineStr"/>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0</v>
      </c>
      <c r="Q281" t="n">
        <v>0</v>
      </c>
      <c r="S281" t="inlineStr"/>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0</v>
      </c>
      <c r="Q282" t="n">
        <v>0</v>
      </c>
      <c r="S282" t="inlineStr"/>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0</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0</v>
      </c>
      <c r="Q284" t="n">
        <v>0</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0</v>
      </c>
      <c r="Q285" t="n">
        <v>0</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0</v>
      </c>
      <c r="Q286" t="n">
        <v>0</v>
      </c>
      <c r="S286" t="inlineStr"/>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0</v>
      </c>
      <c r="Q287" t="n">
        <v>0</v>
      </c>
      <c r="S287" t="inlineStr"/>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S288" t="inlineStr"/>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S289" t="inlineStr"/>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0</v>
      </c>
      <c r="Q290" t="n">
        <v>0</v>
      </c>
      <c r="S290" t="inlineStr"/>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0</v>
      </c>
      <c r="Q291" t="n">
        <v>0</v>
      </c>
      <c r="S291" t="inlineStr"/>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0</v>
      </c>
      <c r="Q292" t="n">
        <v>0</v>
      </c>
      <c r="S292" t="inlineStr"/>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0</v>
      </c>
      <c r="Q293" t="n">
        <v>0</v>
      </c>
      <c r="S293" t="inlineStr"/>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S294" t="inlineStr"/>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0</v>
      </c>
      <c r="Q295" t="n">
        <v>0</v>
      </c>
      <c r="S295" t="inlineStr"/>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0</v>
      </c>
      <c r="Q296" t="n">
        <v>0</v>
      </c>
      <c r="S296" t="inlineStr"/>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0</v>
      </c>
      <c r="Q297" t="n">
        <v>0</v>
      </c>
      <c r="S297" t="inlineStr"/>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0</v>
      </c>
      <c r="Q298" t="n">
        <v>0</v>
      </c>
      <c r="S298" t="inlineStr"/>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0</v>
      </c>
      <c r="Q299" t="n">
        <v>0</v>
      </c>
      <c r="S299" t="inlineStr"/>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0</v>
      </c>
      <c r="Q300" t="n">
        <v>0</v>
      </c>
      <c r="S300" t="inlineStr"/>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0</v>
      </c>
      <c r="Q301" t="n">
        <v>0</v>
      </c>
      <c r="S301" t="inlineStr"/>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0</v>
      </c>
      <c r="Q302" t="n">
        <v>0</v>
      </c>
      <c r="S302" t="inlineStr"/>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0</v>
      </c>
      <c r="Q303" t="n">
        <v>0</v>
      </c>
      <c r="S303" t="inlineStr"/>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0</v>
      </c>
      <c r="Q304" t="n">
        <v>0</v>
      </c>
      <c r="S304" t="inlineStr"/>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S305" t="inlineStr"/>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S306" t="inlineStr"/>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0</v>
      </c>
      <c r="Q307" t="n">
        <v>0</v>
      </c>
      <c r="R307" t="inlineStr">
        <is>
          <t>1a866a8c-abba-4f01-a0bf-efe1a00405d6.png</t>
        </is>
      </c>
      <c r="S307" t="inlineStr"/>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0</v>
      </c>
      <c r="Q308" t="n">
        <v>0</v>
      </c>
      <c r="R308" t="inlineStr">
        <is>
          <t>1a866a8c-abba-4f01-a0bf-efe1a00405d6.png</t>
        </is>
      </c>
      <c r="S308" t="inlineStr"/>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0</v>
      </c>
      <c r="Q309" t="n">
        <v>0</v>
      </c>
      <c r="R309" t="inlineStr">
        <is>
          <t>1a866a8c-abba-4f01-a0bf-efe1a00405d6.png</t>
        </is>
      </c>
      <c r="S309" t="inlineStr"/>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S310" t="inlineStr"/>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0</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0</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0</v>
      </c>
      <c r="Q313" t="n">
        <v>0</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0</v>
      </c>
      <c r="Q314" t="n">
        <v>0</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0</v>
      </c>
      <c r="Q315" t="n">
        <v>0</v>
      </c>
      <c r="S315" t="inlineStr"/>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0</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0</v>
      </c>
      <c r="Q317" t="n">
        <v>0</v>
      </c>
      <c r="S317" t="inlineStr"/>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0</v>
      </c>
      <c r="Q318" t="n">
        <v>0</v>
      </c>
      <c r="S318" t="inlineStr"/>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0</v>
      </c>
      <c r="Q319" t="n">
        <v>0</v>
      </c>
      <c r="S319" t="inlineStr"/>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0</v>
      </c>
      <c r="Q320" t="n">
        <v>0</v>
      </c>
      <c r="S320" t="inlineStr"/>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0</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0</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S323" t="inlineStr"/>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0</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0</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0</v>
      </c>
      <c r="Q326" t="n">
        <v>0</v>
      </c>
      <c r="R326" t="inlineStr">
        <is>
          <t>dda9eaca-c64c-45c3-9834-277d675850b3.png</t>
        </is>
      </c>
      <c r="S326" t="inlineStr"/>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S327" t="inlineStr"/>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S328" t="inlineStr"/>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S329" t="inlineStr"/>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S330" t="inlineStr"/>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S331" t="inlineStr"/>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S332" t="inlineStr"/>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N333" t="inlineStr"/>
      <c r="O333" t="inlineStr">
        <is>
          <t>B</t>
        </is>
      </c>
      <c r="P333" t="n">
        <v>0</v>
      </c>
      <c r="Q333" t="n">
        <v>0</v>
      </c>
      <c r="R333" t="inlineStr">
        <is>
          <t>4ff84108-ea0d-45ba-a144-1d7624282ded.png</t>
        </is>
      </c>
      <c r="S333" t="inlineStr"/>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N334" t="inlineStr"/>
      <c r="O334" t="inlineStr">
        <is>
          <t>D</t>
        </is>
      </c>
      <c r="P334" t="n">
        <v>0</v>
      </c>
      <c r="Q334" t="n">
        <v>0</v>
      </c>
      <c r="S334" t="inlineStr"/>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N335" t="inlineStr"/>
      <c r="O335" t="inlineStr">
        <is>
          <t>B</t>
        </is>
      </c>
      <c r="P335" t="n">
        <v>0</v>
      </c>
      <c r="Q335" t="n">
        <v>0</v>
      </c>
      <c r="S335" t="inlineStr"/>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S336" t="inlineStr"/>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S337" t="inlineStr"/>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S338" t="inlineStr"/>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S339" t="inlineStr"/>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N340" t="inlineStr"/>
      <c r="O340" t="inlineStr">
        <is>
          <t>C</t>
        </is>
      </c>
      <c r="P340" t="n">
        <v>0</v>
      </c>
      <c r="Q340" t="n">
        <v>0</v>
      </c>
      <c r="S340" t="inlineStr"/>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S341" t="inlineStr"/>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S342" t="inlineStr"/>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N343" t="inlineStr"/>
      <c r="O343" t="inlineStr">
        <is>
          <t>A</t>
        </is>
      </c>
      <c r="P343" t="n">
        <v>0</v>
      </c>
      <c r="Q343" t="n">
        <v>0</v>
      </c>
      <c r="S343" t="inlineStr"/>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N344" t="inlineStr"/>
      <c r="O344" t="inlineStr">
        <is>
          <t>C</t>
        </is>
      </c>
      <c r="P344" t="n">
        <v>0</v>
      </c>
      <c r="Q344" t="n">
        <v>0</v>
      </c>
      <c r="S344" t="inlineStr"/>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S345" t="inlineStr"/>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S346" t="inlineStr"/>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N347" t="inlineStr"/>
      <c r="O347" t="inlineStr">
        <is>
          <t>E</t>
        </is>
      </c>
      <c r="P347" t="n">
        <v>0</v>
      </c>
      <c r="Q347" t="n">
        <v>0</v>
      </c>
      <c r="R347" t="inlineStr">
        <is>
          <t>825ee5eb-18fc-4ca0-8802-0bd9d33b52e0.png</t>
        </is>
      </c>
      <c r="S347" t="inlineStr"/>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N348" t="inlineStr"/>
      <c r="O348" t="inlineStr">
        <is>
          <t>C</t>
        </is>
      </c>
      <c r="P348" t="n">
        <v>0</v>
      </c>
      <c r="Q348" t="n">
        <v>0</v>
      </c>
      <c r="S348" t="inlineStr"/>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E</t>
        </is>
      </c>
      <c r="P349" t="n">
        <v>0</v>
      </c>
      <c r="Q349" t="n">
        <v>0</v>
      </c>
      <c r="S349" t="inlineStr"/>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S350" t="inlineStr"/>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S351" t="inlineStr"/>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S352" t="inlineStr"/>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S353" t="inlineStr"/>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0</v>
      </c>
      <c r="Q354" t="n">
        <v>0</v>
      </c>
      <c r="S354" t="inlineStr"/>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S355" t="inlineStr"/>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S356" t="inlineStr"/>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S357" t="inlineStr"/>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J358" t="inlineStr"/>
      <c r="K358" t="inlineStr"/>
      <c r="L358" t="inlineStr"/>
      <c r="M358" t="inlineStr"/>
      <c r="N358" t="inlineStr"/>
      <c r="O358" t="inlineStr">
        <is>
          <t>C</t>
        </is>
      </c>
      <c r="P358" t="n">
        <v>0</v>
      </c>
      <c r="Q358" t="n">
        <v>0</v>
      </c>
      <c r="S358" t="inlineStr"/>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J359" t="inlineStr"/>
      <c r="K359" t="inlineStr"/>
      <c r="L359" t="inlineStr"/>
      <c r="M359" t="inlineStr"/>
      <c r="N359" t="inlineStr"/>
      <c r="O359" t="inlineStr">
        <is>
          <t>C</t>
        </is>
      </c>
      <c r="P359" t="n">
        <v>0</v>
      </c>
      <c r="Q359" t="n">
        <v>0</v>
      </c>
      <c r="R359" t="inlineStr">
        <is>
          <t>76485393-72dc-480a-b64a-0ac98b1884f6.png</t>
        </is>
      </c>
      <c r="S359" t="inlineStr"/>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0</v>
      </c>
      <c r="Q360" t="n">
        <v>0</v>
      </c>
      <c r="S360" t="inlineStr"/>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S361" t="inlineStr"/>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N362" t="inlineStr"/>
      <c r="O362" t="inlineStr">
        <is>
          <t>D</t>
        </is>
      </c>
      <c r="P362" t="n">
        <v>0</v>
      </c>
      <c r="Q362" t="n">
        <v>0</v>
      </c>
      <c r="S362" t="inlineStr"/>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0</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N364" t="inlineStr"/>
      <c r="O364" t="inlineStr">
        <is>
          <t>B</t>
        </is>
      </c>
      <c r="P364" t="n">
        <v>0</v>
      </c>
      <c r="Q364" t="n">
        <v>0</v>
      </c>
      <c r="S364" t="inlineStr"/>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S365" t="inlineStr"/>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S366" t="inlineStr"/>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S367" t="inlineStr"/>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S368" t="inlineStr"/>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0</v>
      </c>
      <c r="Q369" t="n">
        <v>0</v>
      </c>
      <c r="S369" t="inlineStr"/>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0</v>
      </c>
      <c r="Q370" t="n">
        <v>0</v>
      </c>
      <c r="S370" t="inlineStr"/>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S371" t="inlineStr"/>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S372" t="inlineStr"/>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0</v>
      </c>
      <c r="Q373" t="n">
        <v>0</v>
      </c>
      <c r="S373" t="inlineStr"/>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S374" t="inlineStr"/>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S375" t="inlineStr"/>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S376" t="inlineStr"/>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S377" t="inlineStr"/>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0</v>
      </c>
      <c r="Q378" t="n">
        <v>0</v>
      </c>
      <c r="R378" t="inlineStr">
        <is>
          <t>6fc69feb-a9af-477f-9f93-4930918c431f.png</t>
        </is>
      </c>
      <c r="S378" t="inlineStr"/>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0</v>
      </c>
      <c r="Q379" t="n">
        <v>0</v>
      </c>
      <c r="R379" t="inlineStr">
        <is>
          <t>889f3a9d-bda1-4c98-9263-a311936ecf9f.png</t>
        </is>
      </c>
      <c r="S379" t="inlineStr"/>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0</v>
      </c>
      <c r="Q380" t="n">
        <v>0</v>
      </c>
      <c r="S380" t="inlineStr"/>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S381" t="inlineStr"/>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0</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0</v>
      </c>
      <c r="Q383" t="n">
        <v>0</v>
      </c>
      <c r="R383" t="inlineStr">
        <is>
          <t>ada9ef2c-4378-4f1c-9068-3ef291065d72.png</t>
        </is>
      </c>
      <c r="S383" t="inlineStr"/>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J384" t="inlineStr"/>
      <c r="K384" t="inlineStr"/>
      <c r="L384" t="inlineStr"/>
      <c r="M384" t="inlineStr"/>
      <c r="N384" t="inlineStr"/>
      <c r="O384" t="inlineStr">
        <is>
          <t>C</t>
        </is>
      </c>
      <c r="P384" t="n">
        <v>0</v>
      </c>
      <c r="Q384" t="n">
        <v>0</v>
      </c>
      <c r="S384" t="inlineStr"/>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J385" t="inlineStr"/>
      <c r="K385" t="inlineStr"/>
      <c r="L385" t="inlineStr"/>
      <c r="M385" t="inlineStr"/>
      <c r="N385" t="inlineStr"/>
      <c r="O385" t="inlineStr">
        <is>
          <t>E</t>
        </is>
      </c>
      <c r="P385" t="n">
        <v>0</v>
      </c>
      <c r="Q385" t="n">
        <v>0</v>
      </c>
      <c r="S385" t="inlineStr"/>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J386" t="inlineStr"/>
      <c r="K386" t="inlineStr"/>
      <c r="L386" t="inlineStr"/>
      <c r="M386" t="inlineStr"/>
      <c r="N386" t="inlineStr"/>
      <c r="O386" t="inlineStr">
        <is>
          <t>C</t>
        </is>
      </c>
      <c r="P386" t="n">
        <v>0</v>
      </c>
      <c r="Q386" t="n">
        <v>0</v>
      </c>
      <c r="S386" t="inlineStr"/>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J387" t="inlineStr"/>
      <c r="K387" t="inlineStr"/>
      <c r="L387" t="inlineStr"/>
      <c r="M387" t="inlineStr"/>
      <c r="N387" t="inlineStr"/>
      <c r="O387" t="inlineStr">
        <is>
          <t>C</t>
        </is>
      </c>
      <c r="P387" t="n">
        <v>0</v>
      </c>
      <c r="Q387" t="n">
        <v>0</v>
      </c>
      <c r="S387" t="inlineStr"/>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J388" t="inlineStr"/>
      <c r="K388" t="inlineStr"/>
      <c r="L388" t="inlineStr"/>
      <c r="M388" t="inlineStr"/>
      <c r="N388" t="inlineStr"/>
      <c r="O388" t="inlineStr">
        <is>
          <t>E</t>
        </is>
      </c>
      <c r="P388" t="n">
        <v>0</v>
      </c>
      <c r="Q388" t="n">
        <v>0</v>
      </c>
      <c r="S388" t="inlineStr"/>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J389" t="inlineStr"/>
      <c r="K389" t="inlineStr"/>
      <c r="L389" t="inlineStr"/>
      <c r="M389" t="inlineStr"/>
      <c r="N389" t="inlineStr"/>
      <c r="O389" t="inlineStr">
        <is>
          <t>C</t>
        </is>
      </c>
      <c r="P389" t="n">
        <v>0</v>
      </c>
      <c r="Q389" t="n">
        <v>0</v>
      </c>
      <c r="S389" t="inlineStr"/>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J390" t="inlineStr"/>
      <c r="K390" t="inlineStr"/>
      <c r="L390" t="inlineStr"/>
      <c r="M390" t="inlineStr"/>
      <c r="N390" t="inlineStr"/>
      <c r="O390" t="inlineStr">
        <is>
          <t>E</t>
        </is>
      </c>
      <c r="P390" t="n">
        <v>0</v>
      </c>
      <c r="Q390" t="n">
        <v>0</v>
      </c>
      <c r="S390" t="inlineStr"/>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J391" t="inlineStr"/>
      <c r="K391" t="inlineStr"/>
      <c r="L391" t="inlineStr"/>
      <c r="M391" t="inlineStr"/>
      <c r="N391" t="inlineStr"/>
      <c r="O391" t="inlineStr">
        <is>
          <t>C</t>
        </is>
      </c>
      <c r="P391" t="n">
        <v>0</v>
      </c>
      <c r="Q391" t="n">
        <v>0</v>
      </c>
      <c r="S391" t="inlineStr"/>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J392" t="inlineStr"/>
      <c r="K392" t="inlineStr"/>
      <c r="L392" t="inlineStr"/>
      <c r="M392" t="inlineStr"/>
      <c r="N392" t="inlineStr"/>
      <c r="O392" t="inlineStr">
        <is>
          <t>E</t>
        </is>
      </c>
      <c r="P392" t="n">
        <v>0</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J393" t="inlineStr"/>
      <c r="K393" t="inlineStr"/>
      <c r="L393" t="inlineStr"/>
      <c r="M393" t="inlineStr"/>
      <c r="N393" t="inlineStr"/>
      <c r="O393" t="inlineStr">
        <is>
          <t>C</t>
        </is>
      </c>
      <c r="P393" t="n">
        <v>0</v>
      </c>
      <c r="Q393" t="n">
        <v>0</v>
      </c>
      <c r="S393" t="inlineStr"/>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0</v>
      </c>
      <c r="Q394" t="n">
        <v>0</v>
      </c>
      <c r="S394" t="inlineStr"/>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J395" t="inlineStr"/>
      <c r="K395" t="inlineStr"/>
      <c r="L395" t="inlineStr"/>
      <c r="M395" t="inlineStr"/>
      <c r="N395" t="inlineStr"/>
      <c r="O395" t="inlineStr">
        <is>
          <t>C</t>
        </is>
      </c>
      <c r="P395" t="n">
        <v>0</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0</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S397" t="inlineStr"/>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0</v>
      </c>
      <c r="Q398" t="n">
        <v>0</v>
      </c>
      <c r="S398" t="inlineStr"/>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N399" t="inlineStr"/>
      <c r="O399" t="inlineStr">
        <is>
          <t>B</t>
        </is>
      </c>
      <c r="P399" t="n">
        <v>0</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N400" t="inlineStr"/>
      <c r="O400" t="inlineStr">
        <is>
          <t>A</t>
        </is>
      </c>
      <c r="P400" t="n">
        <v>0</v>
      </c>
      <c r="Q400" t="n">
        <v>0</v>
      </c>
      <c r="S400" t="inlineStr"/>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N401" t="inlineStr"/>
      <c r="O401" t="inlineStr">
        <is>
          <t>A</t>
        </is>
      </c>
      <c r="P401" t="n">
        <v>0</v>
      </c>
      <c r="Q401" t="n">
        <v>0</v>
      </c>
      <c r="S401" t="inlineStr"/>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0</v>
      </c>
      <c r="Q402" t="n">
        <v>0</v>
      </c>
      <c r="S402" t="inlineStr"/>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N403" t="inlineStr"/>
      <c r="O403" t="inlineStr">
        <is>
          <t>D</t>
        </is>
      </c>
      <c r="P403" t="n">
        <v>0</v>
      </c>
      <c r="Q403" t="n">
        <v>0</v>
      </c>
      <c r="S403" t="inlineStr"/>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0</v>
      </c>
      <c r="Q404" t="n">
        <v>0</v>
      </c>
      <c r="S404" t="inlineStr"/>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S405" t="inlineStr"/>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S406" t="inlineStr"/>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0</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0</v>
      </c>
      <c r="Q408" t="n">
        <v>0</v>
      </c>
      <c r="S408" t="inlineStr"/>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0</v>
      </c>
      <c r="Q409" t="n">
        <v>0</v>
      </c>
      <c r="S409" t="inlineStr"/>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0</v>
      </c>
      <c r="Q410" t="n">
        <v>0</v>
      </c>
      <c r="S410" t="inlineStr"/>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0</v>
      </c>
      <c r="Q411" t="n">
        <v>0</v>
      </c>
      <c r="S411" t="inlineStr"/>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0</v>
      </c>
      <c r="Q412" t="n">
        <v>0</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N413" t="inlineStr"/>
      <c r="O413" t="inlineStr">
        <is>
          <t>D</t>
        </is>
      </c>
      <c r="P413" t="n">
        <v>0</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J414" t="inlineStr"/>
      <c r="K414" t="inlineStr"/>
      <c r="L414" t="inlineStr"/>
      <c r="M414" t="inlineStr"/>
      <c r="N414" t="inlineStr"/>
      <c r="O414" t="inlineStr">
        <is>
          <t>E</t>
        </is>
      </c>
      <c r="P414" t="n">
        <v>0</v>
      </c>
      <c r="Q414" t="n">
        <v>0</v>
      </c>
      <c r="S414" t="inlineStr"/>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0</v>
      </c>
      <c r="Q415" t="n">
        <v>0</v>
      </c>
      <c r="S415" t="inlineStr"/>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S416" t="inlineStr"/>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0</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S418" t="inlineStr"/>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0</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0</v>
      </c>
      <c r="Q420" t="n">
        <v>0</v>
      </c>
      <c r="S420" t="inlineStr"/>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0</v>
      </c>
      <c r="Q421" t="n">
        <v>0</v>
      </c>
      <c r="S421" t="inlineStr"/>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0</v>
      </c>
      <c r="Q422" t="n">
        <v>0</v>
      </c>
      <c r="S422" t="inlineStr"/>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0</v>
      </c>
      <c r="Q423" t="n">
        <v>0</v>
      </c>
      <c r="S423" t="inlineStr"/>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0</v>
      </c>
      <c r="Q424" t="n">
        <v>0</v>
      </c>
      <c r="R424" t="inlineStr">
        <is>
          <t>2d0f1c84-373b-4181-83c2-f512c8d577af.png</t>
        </is>
      </c>
      <c r="S424" t="inlineStr"/>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0</v>
      </c>
      <c r="Q425" t="n">
        <v>0</v>
      </c>
      <c r="S425" t="inlineStr"/>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0</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0</v>
      </c>
      <c r="Q427" t="n">
        <v>0</v>
      </c>
      <c r="S427" t="inlineStr"/>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0</v>
      </c>
      <c r="Q428" t="n">
        <v>0</v>
      </c>
      <c r="R428" t="inlineStr">
        <is>
          <t>7161caa1-1cdb-48b7-8033-7d9909cc6d11.png</t>
        </is>
      </c>
      <c r="S428" t="inlineStr"/>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0</v>
      </c>
      <c r="Q429" t="n">
        <v>0</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0</v>
      </c>
      <c r="Q430" t="n">
        <v>0</v>
      </c>
      <c r="S430" t="inlineStr"/>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0</v>
      </c>
      <c r="Q431" t="n">
        <v>0</v>
      </c>
      <c r="S431" t="inlineStr"/>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0</v>
      </c>
      <c r="Q432" t="n">
        <v>0</v>
      </c>
      <c r="S432" t="inlineStr"/>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0</v>
      </c>
      <c r="Q433" t="n">
        <v>0</v>
      </c>
      <c r="S433" t="inlineStr"/>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0</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0</v>
      </c>
      <c r="Q435" t="n">
        <v>0</v>
      </c>
      <c r="S435" t="inlineStr"/>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0</v>
      </c>
      <c r="Q436" t="n">
        <v>0</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0</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0</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0</v>
      </c>
      <c r="Q439" t="n">
        <v>0</v>
      </c>
      <c r="S439" t="inlineStr"/>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0</v>
      </c>
      <c r="Q440" t="n">
        <v>0</v>
      </c>
      <c r="S440" t="inlineStr"/>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0</v>
      </c>
      <c r="Q441" t="n">
        <v>0</v>
      </c>
      <c r="S441" t="inlineStr"/>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0</v>
      </c>
      <c r="Q442" t="n">
        <v>0</v>
      </c>
      <c r="S442" t="inlineStr"/>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N443" t="inlineStr"/>
      <c r="O443" t="inlineStr">
        <is>
          <t>C</t>
        </is>
      </c>
      <c r="P443" t="n">
        <v>0</v>
      </c>
      <c r="Q443" t="n">
        <v>0</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44" t="inlineStr"/>
      <c r="O444" t="inlineStr">
        <is>
          <t>C</t>
        </is>
      </c>
      <c r="P444" t="n">
        <v>0</v>
      </c>
      <c r="Q444" t="n">
        <v>0</v>
      </c>
      <c r="S444" t="inlineStr"/>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S445" t="inlineStr"/>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S446" t="inlineStr"/>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S447" t="inlineStr"/>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N448" t="inlineStr"/>
      <c r="O448" t="inlineStr">
        <is>
          <t>D</t>
        </is>
      </c>
      <c r="P448" t="n">
        <v>0</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0</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N450" t="inlineStr"/>
      <c r="O450" t="inlineStr">
        <is>
          <t>A</t>
        </is>
      </c>
      <c r="P450" t="n">
        <v>0</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0</v>
      </c>
      <c r="Q451" t="n">
        <v>0</v>
      </c>
      <c r="S451" t="inlineStr"/>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N452" t="inlineStr"/>
      <c r="O452" t="inlineStr">
        <is>
          <t>A</t>
        </is>
      </c>
      <c r="P452" t="n">
        <v>0</v>
      </c>
      <c r="Q452" t="n">
        <v>0</v>
      </c>
      <c r="S452" t="inlineStr"/>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0</v>
      </c>
      <c r="Q453" t="n">
        <v>0</v>
      </c>
      <c r="S453" t="inlineStr"/>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0</v>
      </c>
      <c r="Q454" t="n">
        <v>0</v>
      </c>
      <c r="S454" t="inlineStr"/>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S455" t="inlineStr"/>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S456" t="inlineStr"/>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0</v>
      </c>
      <c r="Q457" t="n">
        <v>0</v>
      </c>
      <c r="S457" t="inlineStr"/>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0</v>
      </c>
      <c r="Q458" t="n">
        <v>0</v>
      </c>
      <c r="S458" t="inlineStr"/>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N459" t="inlineStr"/>
      <c r="O459" t="inlineStr">
        <is>
          <t>B</t>
        </is>
      </c>
      <c r="P459" t="n">
        <v>0</v>
      </c>
      <c r="Q459" t="n">
        <v>0</v>
      </c>
      <c r="S459" t="inlineStr"/>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N460" t="inlineStr"/>
      <c r="O460" t="inlineStr">
        <is>
          <t>D</t>
        </is>
      </c>
      <c r="P460" t="n">
        <v>0</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S461" t="inlineStr"/>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N462" t="inlineStr"/>
      <c r="O462" t="inlineStr">
        <is>
          <t>B</t>
        </is>
      </c>
      <c r="P462" t="n">
        <v>0</v>
      </c>
      <c r="Q462" t="n">
        <v>0</v>
      </c>
      <c r="S462" t="inlineStr"/>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S463" t="inlineStr"/>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S464" t="inlineStr"/>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N465" t="inlineStr"/>
      <c r="O465" t="inlineStr">
        <is>
          <t>B</t>
        </is>
      </c>
      <c r="P465" t="n">
        <v>0</v>
      </c>
      <c r="Q465" t="n">
        <v>0</v>
      </c>
      <c r="S465" t="inlineStr"/>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0</v>
      </c>
      <c r="Q466" t="n">
        <v>0</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S467" t="inlineStr"/>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S468" t="inlineStr"/>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S469" t="inlineStr"/>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0</v>
      </c>
      <c r="Q470" t="n">
        <v>0</v>
      </c>
      <c r="S470" t="inlineStr"/>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0</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S472" t="inlineStr"/>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0</v>
      </c>
      <c r="Q473" t="n">
        <v>0</v>
      </c>
      <c r="S473" t="inlineStr"/>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S474" t="inlineStr"/>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S475" t="inlineStr"/>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0</v>
      </c>
      <c r="Q476" t="n">
        <v>0</v>
      </c>
      <c r="S476" t="inlineStr"/>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0</v>
      </c>
      <c r="Q477" t="n">
        <v>0</v>
      </c>
      <c r="S477" t="inlineStr"/>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S478" t="inlineStr"/>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S479" t="inlineStr"/>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0</v>
      </c>
      <c r="Q480" t="n">
        <v>0</v>
      </c>
      <c r="S480" t="inlineStr"/>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S481" t="inlineStr"/>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S482" t="inlineStr"/>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0</v>
      </c>
      <c r="Q483" t="n">
        <v>0</v>
      </c>
      <c r="S483" t="inlineStr"/>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0</v>
      </c>
      <c r="Q484" t="n">
        <v>0</v>
      </c>
      <c r="S484" t="inlineStr"/>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0</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0</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0</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S488" t="inlineStr"/>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S489" t="inlineStr"/>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S490" t="inlineStr"/>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S491" t="inlineStr"/>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0</v>
      </c>
      <c r="Q492" t="n">
        <v>0</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S493" t="inlineStr"/>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S494" t="inlineStr"/>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S495" t="inlineStr"/>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0</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0</v>
      </c>
      <c r="Q497" t="n">
        <v>0</v>
      </c>
      <c r="R497" t="inlineStr">
        <is>
          <t>69bfb6d2-074e-40f2-8454-1e1e16e1c734.png</t>
        </is>
      </c>
      <c r="S497" t="inlineStr"/>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0</v>
      </c>
      <c r="Q498" t="n">
        <v>0</v>
      </c>
      <c r="S498" t="inlineStr"/>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0</v>
      </c>
      <c r="Q499" t="n">
        <v>0</v>
      </c>
      <c r="S499" t="inlineStr"/>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S500" t="inlineStr"/>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0</v>
      </c>
      <c r="Q501" t="n">
        <v>0</v>
      </c>
      <c r="S501" t="inlineStr"/>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0</v>
      </c>
      <c r="Q502" t="n">
        <v>0</v>
      </c>
      <c r="S502" t="inlineStr"/>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0</v>
      </c>
      <c r="Q503" t="n">
        <v>0</v>
      </c>
      <c r="S503" t="inlineStr"/>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S504" t="inlineStr"/>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0</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S506" t="inlineStr"/>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0</v>
      </c>
      <c r="Q507" t="n">
        <v>0</v>
      </c>
      <c r="S507" t="inlineStr"/>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0</v>
      </c>
      <c r="Q508" t="n">
        <v>0</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0</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0</v>
      </c>
      <c r="Q510" t="n">
        <v>0</v>
      </c>
      <c r="S510" t="inlineStr"/>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0</v>
      </c>
      <c r="Q511" t="n">
        <v>0</v>
      </c>
      <c r="S511" t="inlineStr"/>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0</v>
      </c>
      <c r="Q513" t="n">
        <v>0</v>
      </c>
      <c r="S513" t="inlineStr"/>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S514" t="inlineStr"/>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0</v>
      </c>
      <c r="Q515" t="n">
        <v>0</v>
      </c>
      <c r="S515" t="inlineStr"/>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S516" t="inlineStr"/>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N517" t="inlineStr"/>
      <c r="O517" t="inlineStr">
        <is>
          <t>C</t>
        </is>
      </c>
      <c r="P517" t="n">
        <v>0</v>
      </c>
      <c r="Q517" t="n">
        <v>0</v>
      </c>
      <c r="S517" t="inlineStr"/>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N518" t="inlineStr"/>
      <c r="O518" t="inlineStr">
        <is>
          <t>A</t>
        </is>
      </c>
      <c r="P518" t="n">
        <v>0</v>
      </c>
      <c r="Q518" t="n">
        <v>0</v>
      </c>
      <c r="S518" t="inlineStr"/>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N519" t="inlineStr"/>
      <c r="O519" t="inlineStr">
        <is>
          <t>D</t>
        </is>
      </c>
      <c r="P519" t="n">
        <v>0</v>
      </c>
      <c r="Q519" t="n">
        <v>0</v>
      </c>
      <c r="S519" t="inlineStr"/>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N520" t="inlineStr"/>
      <c r="O520" t="inlineStr">
        <is>
          <t>B</t>
        </is>
      </c>
      <c r="P520" t="n">
        <v>0</v>
      </c>
      <c r="Q520" t="n">
        <v>0</v>
      </c>
      <c r="S520" t="inlineStr"/>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N521" t="inlineStr"/>
      <c r="O521" t="inlineStr">
        <is>
          <t>C</t>
        </is>
      </c>
      <c r="P521" t="n">
        <v>0</v>
      </c>
      <c r="Q521" t="n">
        <v>0</v>
      </c>
      <c r="S521" t="inlineStr"/>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N522" t="inlineStr"/>
      <c r="O522" t="inlineStr">
        <is>
          <t>C</t>
        </is>
      </c>
      <c r="P522" t="n">
        <v>0</v>
      </c>
      <c r="Q522" t="n">
        <v>0</v>
      </c>
      <c r="S522" t="inlineStr"/>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N523" t="inlineStr"/>
      <c r="O523" t="inlineStr">
        <is>
          <t>A</t>
        </is>
      </c>
      <c r="P523" t="n">
        <v>0</v>
      </c>
      <c r="Q523" t="n">
        <v>0</v>
      </c>
      <c r="S523" t="inlineStr"/>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S524" t="inlineStr"/>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S525" t="inlineStr"/>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S526" t="inlineStr"/>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0</v>
      </c>
      <c r="Q527" t="n">
        <v>0</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N528" t="inlineStr"/>
      <c r="O528" t="inlineStr">
        <is>
          <t>C</t>
        </is>
      </c>
      <c r="P528" t="n">
        <v>0</v>
      </c>
      <c r="Q528" t="n">
        <v>0</v>
      </c>
      <c r="S528" t="inlineStr"/>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N529" t="inlineStr"/>
      <c r="O529" t="inlineStr">
        <is>
          <t>D</t>
        </is>
      </c>
      <c r="P529" t="n">
        <v>0</v>
      </c>
      <c r="Q529" t="n">
        <v>0</v>
      </c>
      <c r="S529" t="inlineStr"/>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N530" t="inlineStr"/>
      <c r="O530" t="inlineStr">
        <is>
          <t>B</t>
        </is>
      </c>
      <c r="P530" t="n">
        <v>0</v>
      </c>
      <c r="Q530" t="n">
        <v>0</v>
      </c>
      <c r="S530" t="inlineStr"/>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N531" t="inlineStr"/>
      <c r="O531" t="inlineStr">
        <is>
          <t>C</t>
        </is>
      </c>
      <c r="P531" t="n">
        <v>0</v>
      </c>
      <c r="Q531" t="n">
        <v>0</v>
      </c>
      <c r="S531" t="inlineStr"/>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N532" t="inlineStr"/>
      <c r="O532" t="inlineStr">
        <is>
          <t>A</t>
        </is>
      </c>
      <c r="P532" t="n">
        <v>0</v>
      </c>
      <c r="Q532" t="n">
        <v>0</v>
      </c>
      <c r="S532" t="inlineStr"/>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S533" t="inlineStr"/>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S534" t="inlineStr"/>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0</v>
      </c>
      <c r="Q535" t="n">
        <v>0</v>
      </c>
      <c r="S535" t="inlineStr"/>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N536" t="inlineStr"/>
      <c r="O536" t="inlineStr">
        <is>
          <t>C</t>
        </is>
      </c>
      <c r="P536" t="n">
        <v>0</v>
      </c>
      <c r="Q536" t="n">
        <v>0</v>
      </c>
      <c r="S536" t="inlineStr"/>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0</v>
      </c>
      <c r="Q537" t="n">
        <v>0</v>
      </c>
      <c r="S537" t="inlineStr"/>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J538" t="inlineStr"/>
      <c r="K538" t="inlineStr"/>
      <c r="L538" t="inlineStr"/>
      <c r="M538" t="inlineStr"/>
      <c r="N538" t="inlineStr"/>
      <c r="O538" t="inlineStr">
        <is>
          <t>E</t>
        </is>
      </c>
      <c r="P538" t="n">
        <v>0</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J539" t="inlineStr"/>
      <c r="K539" t="inlineStr"/>
      <c r="L539" t="inlineStr"/>
      <c r="M539" t="inlineStr"/>
      <c r="N539" t="inlineStr"/>
      <c r="O539" t="inlineStr">
        <is>
          <t>E</t>
        </is>
      </c>
      <c r="P539" t="n">
        <v>0</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J540" t="inlineStr"/>
      <c r="K540" t="inlineStr"/>
      <c r="L540" t="inlineStr"/>
      <c r="M540" t="inlineStr"/>
      <c r="N540" t="inlineStr"/>
      <c r="O540" t="inlineStr">
        <is>
          <t>C</t>
        </is>
      </c>
      <c r="P540" t="n">
        <v>0</v>
      </c>
      <c r="Q540" t="n">
        <v>0</v>
      </c>
      <c r="S540" t="inlineStr"/>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0</v>
      </c>
      <c r="Q541" t="n">
        <v>0</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0</v>
      </c>
      <c r="Q542" t="n">
        <v>0</v>
      </c>
      <c r="S542" t="inlineStr"/>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0</v>
      </c>
      <c r="Q543" t="n">
        <v>0</v>
      </c>
      <c r="S543" t="inlineStr"/>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0</v>
      </c>
      <c r="Q544" t="n">
        <v>0</v>
      </c>
      <c r="S544" t="inlineStr"/>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0</v>
      </c>
      <c r="Q545" t="n">
        <v>0</v>
      </c>
      <c r="S545" t="inlineStr"/>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0</v>
      </c>
      <c r="Q546" t="n">
        <v>0</v>
      </c>
      <c r="S546" t="inlineStr"/>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0</v>
      </c>
      <c r="Q547" t="n">
        <v>0</v>
      </c>
      <c r="S547" t="inlineStr"/>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0</v>
      </c>
      <c r="Q548" t="n">
        <v>0</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0</v>
      </c>
      <c r="Q549" t="n">
        <v>0</v>
      </c>
      <c r="S549" t="inlineStr"/>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S550" t="inlineStr"/>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0</v>
      </c>
      <c r="Q551" t="n">
        <v>0</v>
      </c>
      <c r="S551" t="inlineStr"/>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0</v>
      </c>
      <c r="Q552" t="n">
        <v>0</v>
      </c>
      <c r="S552" t="inlineStr"/>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S553" t="inlineStr"/>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0</v>
      </c>
      <c r="Q554" t="n">
        <v>0</v>
      </c>
      <c r="S554" t="inlineStr"/>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0</v>
      </c>
      <c r="Q555" t="n">
        <v>0</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0</v>
      </c>
      <c r="Q556" t="n">
        <v>0</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0</v>
      </c>
      <c r="Q557" t="n">
        <v>0</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0</v>
      </c>
      <c r="Q558" t="n">
        <v>0</v>
      </c>
      <c r="S558" t="inlineStr"/>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0</v>
      </c>
      <c r="Q559" t="n">
        <v>0</v>
      </c>
      <c r="S559" t="inlineStr"/>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0</v>
      </c>
      <c r="Q560" t="n">
        <v>0</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0</v>
      </c>
      <c r="Q561" t="n">
        <v>0</v>
      </c>
      <c r="S561" t="inlineStr"/>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0</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S563" t="inlineStr"/>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0</v>
      </c>
      <c r="Q564" t="n">
        <v>0</v>
      </c>
      <c r="S564" t="inlineStr"/>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S565" t="inlineStr"/>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S566" t="inlineStr"/>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S567" t="inlineStr"/>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0</v>
      </c>
      <c r="Q568" t="n">
        <v>0</v>
      </c>
      <c r="R568" t="inlineStr">
        <is>
          <t>7e27fd8f-f228-472a-9e07-a86d125b2b9a.png</t>
        </is>
      </c>
      <c r="S568" t="inlineStr"/>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0</v>
      </c>
      <c r="Q569" t="n">
        <v>0</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0</v>
      </c>
      <c r="Q570" t="n">
        <v>0</v>
      </c>
      <c r="S570" t="inlineStr"/>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0</v>
      </c>
      <c r="Q571" t="n">
        <v>0</v>
      </c>
      <c r="S571" t="inlineStr"/>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0</v>
      </c>
      <c r="Q572" t="n">
        <v>0</v>
      </c>
      <c r="S572" t="inlineStr"/>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S573" t="inlineStr"/>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0</v>
      </c>
      <c r="Q574" t="n">
        <v>0</v>
      </c>
      <c r="S574" t="inlineStr"/>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0</v>
      </c>
      <c r="Q575" t="n">
        <v>0</v>
      </c>
      <c r="S575" t="inlineStr"/>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0</v>
      </c>
      <c r="Q576" t="n">
        <v>0</v>
      </c>
      <c r="S576" t="inlineStr"/>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S577" t="inlineStr"/>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0</v>
      </c>
      <c r="Q578" t="n">
        <v>0</v>
      </c>
      <c r="S578" t="inlineStr"/>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0</v>
      </c>
      <c r="Q579" t="n">
        <v>0</v>
      </c>
      <c r="R579" t="inlineStr">
        <is>
          <t>1c330b4b-44d5-483c-85e7-60b7c29439e4.png</t>
        </is>
      </c>
      <c r="S579" t="inlineStr"/>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0</v>
      </c>
      <c r="Q580" t="n">
        <v>0</v>
      </c>
      <c r="S580" t="inlineStr"/>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S581" t="inlineStr"/>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0</v>
      </c>
      <c r="Q582" t="n">
        <v>0</v>
      </c>
      <c r="S582" t="inlineStr"/>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0</v>
      </c>
      <c r="Q583" t="n">
        <v>0</v>
      </c>
      <c r="S583" t="inlineStr"/>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S584" t="inlineStr"/>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S585" t="inlineStr"/>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0</v>
      </c>
      <c r="Q586" t="n">
        <v>0</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0</v>
      </c>
      <c r="Q587" t="n">
        <v>0</v>
      </c>
      <c r="S587" t="inlineStr"/>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S588" t="inlineStr"/>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0</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0</v>
      </c>
      <c r="Q590" t="n">
        <v>0</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0</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S592" t="inlineStr"/>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0</v>
      </c>
      <c r="Q593" t="n">
        <v>0</v>
      </c>
      <c r="S593" t="inlineStr"/>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S594" t="inlineStr"/>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S595" t="inlineStr"/>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S596" t="inlineStr"/>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0</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S598" t="inlineStr"/>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0</v>
      </c>
      <c r="Q599" t="n">
        <v>0</v>
      </c>
      <c r="S599" t="inlineStr"/>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S600" t="inlineStr"/>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0</v>
      </c>
      <c r="Q601" t="n">
        <v>0</v>
      </c>
      <c r="S601" t="inlineStr"/>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0</v>
      </c>
      <c r="Q602" t="n">
        <v>0</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0</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S604" t="inlineStr"/>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0</v>
      </c>
      <c r="Q605" t="n">
        <v>0</v>
      </c>
      <c r="R605" t="inlineStr">
        <is>
          <t>05fd4361-44cf-4943-b92f-5194c30ce5a7.png</t>
        </is>
      </c>
      <c r="S605" t="inlineStr"/>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S606" t="inlineStr"/>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0</v>
      </c>
      <c r="Q607" t="n">
        <v>0</v>
      </c>
      <c r="S607" t="inlineStr"/>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0</v>
      </c>
      <c r="Q608" t="n">
        <v>0</v>
      </c>
      <c r="S608" t="inlineStr"/>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0</v>
      </c>
      <c r="Q609" t="n">
        <v>0</v>
      </c>
      <c r="S609" t="inlineStr"/>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S610" t="inlineStr"/>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0</v>
      </c>
      <c r="Q611" t="n">
        <v>0</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0</v>
      </c>
      <c r="Q612" t="n">
        <v>0</v>
      </c>
      <c r="S612" t="inlineStr"/>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S613" t="inlineStr"/>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0</v>
      </c>
      <c r="Q614" t="n">
        <v>0</v>
      </c>
      <c r="R614" t="inlineStr">
        <is>
          <t>49f02cde-ec3e-4a40-b962-4844ddb00eef.png</t>
        </is>
      </c>
      <c r="S614" t="inlineStr"/>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0</v>
      </c>
      <c r="Q615" t="n">
        <v>0</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0</v>
      </c>
      <c r="Q616" t="n">
        <v>0</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0</v>
      </c>
      <c r="Q617" t="n">
        <v>0</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0</v>
      </c>
      <c r="Q618" t="n">
        <v>0</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0</v>
      </c>
      <c r="Q619" t="n">
        <v>0</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0</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0</v>
      </c>
      <c r="Q621" t="n">
        <v>0</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0</v>
      </c>
      <c r="Q622" t="n">
        <v>0</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0</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0</v>
      </c>
      <c r="Q624" t="n">
        <v>0</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0</v>
      </c>
      <c r="Q625" t="n">
        <v>0</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0</v>
      </c>
      <c r="Q626" t="n">
        <v>0</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0</v>
      </c>
      <c r="Q627" t="n">
        <v>0</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N630" t="inlineStr"/>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0</v>
      </c>
      <c r="Q633" t="n">
        <v>0</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0</v>
      </c>
      <c r="Q635" t="n">
        <v>0</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N638" t="inlineStr"/>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J641" t="inlineStr"/>
      <c r="K641" t="inlineStr"/>
      <c r="L641" t="inlineStr"/>
      <c r="M641" t="inlineStr"/>
      <c r="N641" t="inlineStr"/>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J642" t="inlineStr"/>
      <c r="K642" t="inlineStr"/>
      <c r="L642" t="inlineStr"/>
      <c r="M642" t="inlineStr"/>
      <c r="N642" t="inlineStr"/>
      <c r="O642" t="inlineStr">
        <is>
          <t>E</t>
        </is>
      </c>
      <c r="P642" t="n">
        <v>0</v>
      </c>
      <c r="Q642" t="n">
        <v>0</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J643" t="inlineStr"/>
      <c r="K643" t="inlineStr"/>
      <c r="L643" t="inlineStr"/>
      <c r="M643" t="inlineStr"/>
      <c r="N643" t="inlineStr"/>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J644" t="inlineStr"/>
      <c r="K644" t="inlineStr"/>
      <c r="L644" t="inlineStr"/>
      <c r="M644" t="inlineStr"/>
      <c r="N644" t="inlineStr"/>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J645" t="inlineStr"/>
      <c r="K645" t="inlineStr"/>
      <c r="L645" t="inlineStr"/>
      <c r="M645" t="inlineStr"/>
      <c r="N645" t="inlineStr"/>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J646" t="inlineStr"/>
      <c r="K646" t="inlineStr"/>
      <c r="L646" t="inlineStr"/>
      <c r="M646" t="inlineStr"/>
      <c r="N646" t="inlineStr"/>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N647" t="inlineStr"/>
      <c r="O647" t="inlineStr">
        <is>
          <t>C</t>
        </is>
      </c>
      <c r="P647" t="n">
        <v>0</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J648" t="inlineStr"/>
      <c r="K648" t="inlineStr"/>
      <c r="L648" t="inlineStr"/>
      <c r="M648" t="inlineStr"/>
      <c r="N648" t="inlineStr"/>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J649" t="inlineStr"/>
      <c r="K649" t="inlineStr"/>
      <c r="L649" t="inlineStr"/>
      <c r="M649" t="inlineStr"/>
      <c r="N649" t="inlineStr"/>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J650" t="inlineStr"/>
      <c r="K650" t="inlineStr"/>
      <c r="L650" t="inlineStr"/>
      <c r="M650" t="inlineStr"/>
      <c r="N650" t="inlineStr"/>
      <c r="O650" t="inlineStr">
        <is>
          <t>C</t>
        </is>
      </c>
      <c r="P650" t="n">
        <v>0</v>
      </c>
      <c r="Q650" t="n">
        <v>0</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N653" t="inlineStr"/>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N654" t="inlineStr"/>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N655" t="inlineStr"/>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N656" t="inlineStr"/>
      <c r="O656" t="inlineStr">
        <is>
          <t>B</t>
        </is>
      </c>
      <c r="P656" t="n">
        <v>0</v>
      </c>
      <c r="Q656" t="n">
        <v>0</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N665" t="inlineStr"/>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N666" t="inlineStr"/>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0</v>
      </c>
      <c r="Q669" t="n">
        <v>0</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0</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N673" t="inlineStr"/>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N674" t="inlineStr"/>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N675" t="inlineStr"/>
      <c r="O675" t="inlineStr">
        <is>
          <t>D</t>
        </is>
      </c>
      <c r="P675" t="n">
        <v>0</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N676" t="inlineStr"/>
      <c r="O676" t="inlineStr">
        <is>
          <t>C</t>
        </is>
      </c>
      <c r="P676" t="n">
        <v>0</v>
      </c>
      <c r="Q676" t="n">
        <v>0</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N677" t="inlineStr"/>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0</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0</v>
      </c>
      <c r="Q680" t="n">
        <v>0</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0</v>
      </c>
      <c r="Q681" t="n">
        <v>0</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0</v>
      </c>
      <c r="Q682" t="n">
        <v>0</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0</v>
      </c>
      <c r="Q686" t="n">
        <v>0</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0</v>
      </c>
      <c r="Q687" t="n">
        <v>0</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0</v>
      </c>
      <c r="Q688" t="n">
        <v>0</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0</v>
      </c>
      <c r="Q689" t="n">
        <v>0</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1</v>
      </c>
      <c r="Q693" t="n">
        <v>1</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J694" t="inlineStr"/>
      <c r="K694" t="inlineStr"/>
      <c r="L694" t="inlineStr"/>
      <c r="M694" t="inlineStr"/>
      <c r="N694" t="inlineStr"/>
      <c r="O694" t="inlineStr">
        <is>
          <t>C</t>
        </is>
      </c>
      <c r="P694" t="n">
        <v>1</v>
      </c>
      <c r="Q694" t="n">
        <v>1</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N695" t="inlineStr"/>
      <c r="O695" t="inlineStr">
        <is>
          <t>B</t>
        </is>
      </c>
      <c r="P695" t="n">
        <v>0</v>
      </c>
      <c r="Q695" t="n">
        <v>0</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1</v>
      </c>
      <c r="Q696" t="n">
        <v>1</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1</v>
      </c>
      <c r="Q697" t="n">
        <v>0</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J698" t="inlineStr"/>
      <c r="K698" t="inlineStr"/>
      <c r="L698" t="inlineStr"/>
      <c r="M698" t="inlineStr"/>
      <c r="N698" t="inlineStr"/>
      <c r="O698" t="inlineStr">
        <is>
          <t>C</t>
        </is>
      </c>
      <c r="P698" t="n">
        <v>0</v>
      </c>
      <c r="Q698" t="n">
        <v>0</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1</v>
      </c>
      <c r="Q699" t="n">
        <v>1</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1</v>
      </c>
      <c r="Q700" t="n">
        <v>1</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N702" t="inlineStr"/>
      <c r="O702" t="inlineStr">
        <is>
          <t>A</t>
        </is>
      </c>
      <c r="P702" t="n">
        <v>0</v>
      </c>
      <c r="Q702" t="n">
        <v>0</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N703" t="inlineStr"/>
      <c r="O703" t="inlineStr">
        <is>
          <t>D</t>
        </is>
      </c>
      <c r="P703" t="n">
        <v>0</v>
      </c>
      <c r="Q703" t="n">
        <v>0</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0</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J706" t="inlineStr"/>
      <c r="K706" t="inlineStr"/>
      <c r="L706" t="inlineStr"/>
      <c r="M706" t="inlineStr"/>
      <c r="N706" t="inlineStr"/>
      <c r="O706" t="inlineStr">
        <is>
          <t>C</t>
        </is>
      </c>
      <c r="P706" t="n">
        <v>0</v>
      </c>
      <c r="Q706" t="n">
        <v>0</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J707" t="inlineStr"/>
      <c r="K707" t="inlineStr"/>
      <c r="L707" t="inlineStr"/>
      <c r="M707" t="inlineStr"/>
      <c r="N707" t="inlineStr"/>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J708" t="inlineStr"/>
      <c r="K708" t="inlineStr"/>
      <c r="L708" t="inlineStr"/>
      <c r="M708" t="inlineStr"/>
      <c r="N708" t="inlineStr"/>
      <c r="O708" t="inlineStr">
        <is>
          <t>C</t>
        </is>
      </c>
      <c r="P708" t="n">
        <v>0</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709" t="inlineStr"/>
      <c r="O709" t="inlineStr">
        <is>
          <t>D</t>
        </is>
      </c>
      <c r="P709" t="n">
        <v>0</v>
      </c>
      <c r="Q709" t="n">
        <v>0</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1</v>
      </c>
      <c r="Q710" t="n">
        <v>0</v>
      </c>
      <c r="S710" t="inlineStr"/>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0</v>
      </c>
      <c r="Q712" t="n">
        <v>0</v>
      </c>
      <c r="S712" t="inlineStr"/>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0</v>
      </c>
      <c r="Q713" t="n">
        <v>0</v>
      </c>
      <c r="S713" t="inlineStr"/>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0</v>
      </c>
      <c r="Q714" t="n">
        <v>0</v>
      </c>
      <c r="S714" t="inlineStr"/>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0</v>
      </c>
      <c r="Q715" t="n">
        <v>0</v>
      </c>
      <c r="S715" t="inlineStr"/>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1</v>
      </c>
      <c r="Q716" t="n">
        <v>0</v>
      </c>
      <c r="S716" t="inlineStr"/>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S717" t="inlineStr"/>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0</v>
      </c>
      <c r="Q718" t="n">
        <v>0</v>
      </c>
      <c r="S718" t="inlineStr"/>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1</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0</v>
      </c>
      <c r="Q720" t="n">
        <v>0</v>
      </c>
      <c r="S720" t="inlineStr"/>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1</v>
      </c>
      <c r="Q721" t="n">
        <v>1</v>
      </c>
      <c r="S721" t="inlineStr"/>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0</v>
      </c>
      <c r="Q722" t="n">
        <v>0</v>
      </c>
      <c r="S722" t="inlineStr"/>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S723" t="inlineStr"/>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1</v>
      </c>
      <c r="Q724" t="n">
        <v>1</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S725" t="inlineStr"/>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0</v>
      </c>
      <c r="Q726" t="n">
        <v>0</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S727" t="inlineStr"/>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S728" t="inlineStr"/>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S729" t="inlineStr"/>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S730" t="inlineStr"/>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S731" t="inlineStr"/>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S732" t="inlineStr"/>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S733" t="inlineStr"/>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0</v>
      </c>
      <c r="Q734" t="n">
        <v>0</v>
      </c>
      <c r="S734" t="inlineStr"/>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0</v>
      </c>
      <c r="Q735" t="n">
        <v>0</v>
      </c>
      <c r="S735" t="inlineStr"/>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S736" t="inlineStr"/>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S737" t="inlineStr"/>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S738" t="inlineStr"/>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S739" t="inlineStr"/>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S740" t="inlineStr"/>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S741" t="inlineStr"/>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S742" t="inlineStr"/>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S743" t="inlineStr"/>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S744" t="inlineStr"/>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S745" t="inlineStr"/>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S746" t="inlineStr"/>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S747" t="inlineStr"/>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S748" t="inlineStr"/>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J749" t="inlineStr"/>
      <c r="K749" t="inlineStr"/>
      <c r="L749" t="inlineStr"/>
      <c r="M749" t="inlineStr"/>
      <c r="N749" t="inlineStr"/>
      <c r="O749" t="inlineStr">
        <is>
          <t>E</t>
        </is>
      </c>
      <c r="P749" t="n">
        <v>0</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J750" t="inlineStr"/>
      <c r="K750" t="inlineStr"/>
      <c r="L750" t="inlineStr"/>
      <c r="M750" t="inlineStr"/>
      <c r="N750" t="inlineStr"/>
      <c r="O750" t="inlineStr">
        <is>
          <t>C</t>
        </is>
      </c>
      <c r="P750" t="n">
        <v>0</v>
      </c>
      <c r="Q750" t="n">
        <v>0</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J751" t="inlineStr"/>
      <c r="K751" t="inlineStr"/>
      <c r="L751" t="inlineStr"/>
      <c r="M751" t="inlineStr"/>
      <c r="N751" t="inlineStr"/>
      <c r="O751" t="inlineStr">
        <is>
          <t>E</t>
        </is>
      </c>
      <c r="P751" t="n">
        <v>0</v>
      </c>
      <c r="Q751" t="n">
        <v>0</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0</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J754" t="inlineStr"/>
      <c r="K754" t="inlineStr"/>
      <c r="L754" t="inlineStr"/>
      <c r="M754" t="inlineStr"/>
      <c r="N754" t="inlineStr"/>
      <c r="O754" t="inlineStr">
        <is>
          <t>E</t>
        </is>
      </c>
      <c r="P754" t="n">
        <v>0</v>
      </c>
      <c r="Q754" t="n">
        <v>0</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J755" t="inlineStr"/>
      <c r="K755" t="inlineStr"/>
      <c r="L755" t="inlineStr"/>
      <c r="M755" t="inlineStr"/>
      <c r="N755" t="inlineStr"/>
      <c r="O755" t="inlineStr">
        <is>
          <t>C</t>
        </is>
      </c>
      <c r="P755" t="n">
        <v>0</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J756" t="inlineStr"/>
      <c r="K756" t="inlineStr"/>
      <c r="L756" t="inlineStr"/>
      <c r="M756" t="inlineStr"/>
      <c r="N756" t="inlineStr"/>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J757" t="inlineStr"/>
      <c r="K757" t="inlineStr"/>
      <c r="L757" t="inlineStr"/>
      <c r="M757" t="inlineStr"/>
      <c r="N757" t="inlineStr"/>
      <c r="O757" t="inlineStr">
        <is>
          <t>C</t>
        </is>
      </c>
      <c r="P757" t="n">
        <v>0</v>
      </c>
      <c r="Q757" t="n">
        <v>0</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J758" t="inlineStr"/>
      <c r="K758" t="inlineStr"/>
      <c r="L758" t="inlineStr"/>
      <c r="M758" t="inlineStr"/>
      <c r="N758" t="inlineStr"/>
      <c r="O758" t="inlineStr">
        <is>
          <t>C</t>
        </is>
      </c>
      <c r="P758" t="n">
        <v>0</v>
      </c>
      <c r="Q758" t="n">
        <v>0</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J760" t="inlineStr"/>
      <c r="K760" t="inlineStr"/>
      <c r="L760" t="inlineStr"/>
      <c r="M760" t="inlineStr"/>
      <c r="N760" t="inlineStr"/>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J761" t="inlineStr"/>
      <c r="K761" t="inlineStr"/>
      <c r="L761" t="inlineStr"/>
      <c r="M761" t="inlineStr"/>
      <c r="N761" t="inlineStr"/>
      <c r="O761" t="inlineStr">
        <is>
          <t>C</t>
        </is>
      </c>
      <c r="P761" t="n">
        <v>0</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N763" t="inlineStr"/>
      <c r="O763" t="inlineStr">
        <is>
          <t>A</t>
        </is>
      </c>
      <c r="P763" t="n">
        <v>0</v>
      </c>
      <c r="Q763" t="n">
        <v>0</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0</v>
      </c>
      <c r="Q764" t="n">
        <v>0</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0</v>
      </c>
      <c r="Q765" t="n">
        <v>0</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J766" t="inlineStr"/>
      <c r="K766" t="inlineStr"/>
      <c r="L766" t="inlineStr"/>
      <c r="M766" t="inlineStr"/>
      <c r="N766" t="inlineStr"/>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J768" t="inlineStr"/>
      <c r="K768" t="inlineStr"/>
      <c r="L768" t="inlineStr"/>
      <c r="M768" t="inlineStr"/>
      <c r="N768" t="inlineStr"/>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0</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J771" t="inlineStr"/>
      <c r="K771" t="inlineStr"/>
      <c r="L771" t="inlineStr"/>
      <c r="M771" t="inlineStr"/>
      <c r="N771" t="inlineStr"/>
      <c r="O771" t="inlineStr">
        <is>
          <t>E</t>
        </is>
      </c>
      <c r="P771" t="n">
        <v>1</v>
      </c>
      <c r="Q771" t="n">
        <v>1</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1</v>
      </c>
      <c r="Q774" t="n">
        <v>1</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J775" t="inlineStr"/>
      <c r="K775" t="inlineStr"/>
      <c r="L775" t="inlineStr"/>
      <c r="M775" t="inlineStr"/>
      <c r="N775" t="inlineStr"/>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J776" t="inlineStr"/>
      <c r="K776" t="inlineStr"/>
      <c r="L776" t="inlineStr"/>
      <c r="M776" t="inlineStr"/>
      <c r="N776" t="inlineStr"/>
      <c r="O776" t="inlineStr">
        <is>
          <t>C</t>
        </is>
      </c>
      <c r="P776" t="n">
        <v>1</v>
      </c>
      <c r="Q776" t="n">
        <v>1</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J778" t="inlineStr"/>
      <c r="K778" t="inlineStr"/>
      <c r="L778" t="inlineStr"/>
      <c r="M778" t="inlineStr"/>
      <c r="N778" t="inlineStr"/>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J779" t="inlineStr"/>
      <c r="K779" t="inlineStr"/>
      <c r="L779" t="inlineStr"/>
      <c r="M779" t="inlineStr"/>
      <c r="N779" t="inlineStr"/>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J780" t="inlineStr"/>
      <c r="K780" t="inlineStr"/>
      <c r="L780" t="inlineStr"/>
      <c r="M780" t="inlineStr"/>
      <c r="N780" t="inlineStr"/>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J781" t="inlineStr"/>
      <c r="K781" t="inlineStr"/>
      <c r="L781" t="inlineStr"/>
      <c r="M781" t="inlineStr"/>
      <c r="N781" t="inlineStr"/>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J783" t="inlineStr"/>
      <c r="K783" t="inlineStr"/>
      <c r="L783" t="inlineStr"/>
      <c r="M783" t="inlineStr"/>
      <c r="N783" t="inlineStr"/>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J784" t="inlineStr"/>
      <c r="K784" t="inlineStr"/>
      <c r="L784" t="inlineStr"/>
      <c r="M784" t="inlineStr"/>
      <c r="N784" t="inlineStr"/>
      <c r="O784" t="inlineStr">
        <is>
          <t>E</t>
        </is>
      </c>
      <c r="P784" t="n">
        <v>0</v>
      </c>
      <c r="Q784" t="n">
        <v>0</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J785" t="inlineStr"/>
      <c r="K785" t="inlineStr"/>
      <c r="L785" t="inlineStr"/>
      <c r="M785" t="inlineStr"/>
      <c r="N785" t="inlineStr"/>
      <c r="O785" t="inlineStr">
        <is>
          <t>E</t>
        </is>
      </c>
      <c r="P785" t="n">
        <v>1</v>
      </c>
      <c r="Q785" t="n">
        <v>1</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J786" t="inlineStr"/>
      <c r="K786" t="inlineStr"/>
      <c r="L786" t="inlineStr"/>
      <c r="M786" t="inlineStr"/>
      <c r="N786" t="inlineStr"/>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J788" t="inlineStr"/>
      <c r="K788" t="inlineStr"/>
      <c r="L788" t="inlineStr"/>
      <c r="M788" t="inlineStr"/>
      <c r="N788" t="inlineStr"/>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J789" t="inlineStr"/>
      <c r="K789" t="inlineStr"/>
      <c r="L789" t="inlineStr"/>
      <c r="M789" t="inlineStr"/>
      <c r="N789" t="inlineStr"/>
      <c r="O789" t="inlineStr">
        <is>
          <t>C</t>
        </is>
      </c>
      <c r="P789" t="n">
        <v>0</v>
      </c>
      <c r="Q789" t="n">
        <v>0</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J790" t="inlineStr"/>
      <c r="K790" t="inlineStr"/>
      <c r="L790" t="inlineStr"/>
      <c r="M790" t="inlineStr"/>
      <c r="N790" t="inlineStr"/>
      <c r="O790" t="inlineStr">
        <is>
          <t>C</t>
        </is>
      </c>
      <c r="P790" t="n">
        <v>1</v>
      </c>
      <c r="Q790" t="n">
        <v>0</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J791" t="inlineStr"/>
      <c r="K791" t="inlineStr"/>
      <c r="L791" t="inlineStr"/>
      <c r="M791" t="inlineStr"/>
      <c r="N791" t="inlineStr"/>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J792" t="inlineStr"/>
      <c r="K792" t="inlineStr"/>
      <c r="L792" t="inlineStr"/>
      <c r="M792" t="inlineStr"/>
      <c r="N792" t="inlineStr"/>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N793" t="inlineStr"/>
      <c r="O793" t="inlineStr">
        <is>
          <t>D</t>
        </is>
      </c>
      <c r="P793" t="n">
        <v>0</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J796" t="inlineStr"/>
      <c r="K796" t="inlineStr"/>
      <c r="L796" t="inlineStr"/>
      <c r="M796" t="inlineStr"/>
      <c r="N796" t="inlineStr"/>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J797" t="inlineStr"/>
      <c r="K797" t="inlineStr"/>
      <c r="L797" t="inlineStr"/>
      <c r="M797" t="inlineStr"/>
      <c r="N797" t="inlineStr"/>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J799" t="inlineStr"/>
      <c r="K799" t="inlineStr"/>
      <c r="L799" t="inlineStr"/>
      <c r="M799" t="inlineStr"/>
      <c r="N799" t="inlineStr"/>
      <c r="O799" t="inlineStr">
        <is>
          <t>C</t>
        </is>
      </c>
      <c r="P799" t="n">
        <v>0</v>
      </c>
      <c r="Q799" t="n">
        <v>0</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J802" t="inlineStr"/>
      <c r="K802" t="inlineStr"/>
      <c r="L802" t="inlineStr"/>
      <c r="M802" t="inlineStr"/>
      <c r="N802" t="inlineStr"/>
      <c r="O802" t="inlineStr">
        <is>
          <t>C</t>
        </is>
      </c>
      <c r="P802" t="n">
        <v>0</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J806" t="inlineStr"/>
      <c r="K806" t="inlineStr"/>
      <c r="L806" t="inlineStr"/>
      <c r="M806" t="inlineStr"/>
      <c r="N806" t="inlineStr"/>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J808" t="inlineStr"/>
      <c r="K808" t="inlineStr"/>
      <c r="L808" t="inlineStr"/>
      <c r="M808" t="inlineStr"/>
      <c r="N808" t="inlineStr"/>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J809" t="inlineStr"/>
      <c r="K809" t="inlineStr"/>
      <c r="L809" t="inlineStr"/>
      <c r="M809" t="inlineStr"/>
      <c r="N809" t="inlineStr"/>
      <c r="O809" t="inlineStr">
        <is>
          <t>E</t>
        </is>
      </c>
      <c r="P809" t="n">
        <v>0</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J811" t="inlineStr"/>
      <c r="K811" t="inlineStr"/>
      <c r="L811" t="inlineStr"/>
      <c r="M811" t="inlineStr"/>
      <c r="N811" t="inlineStr"/>
      <c r="O811" t="inlineStr">
        <is>
          <t>E</t>
        </is>
      </c>
      <c r="P811" t="n">
        <v>0</v>
      </c>
      <c r="Q811" t="n">
        <v>0</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J812" t="inlineStr"/>
      <c r="K812" t="inlineStr"/>
      <c r="L812" t="inlineStr"/>
      <c r="M812" t="inlineStr"/>
      <c r="N812" t="inlineStr"/>
      <c r="O812" t="inlineStr">
        <is>
          <t>E</t>
        </is>
      </c>
      <c r="P812" t="n">
        <v>0</v>
      </c>
      <c r="Q812" t="n">
        <v>0</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J813" t="inlineStr"/>
      <c r="K813" t="inlineStr"/>
      <c r="L813" t="inlineStr"/>
      <c r="M813" t="inlineStr"/>
      <c r="N813" t="inlineStr"/>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J815" t="inlineStr"/>
      <c r="K815" t="inlineStr"/>
      <c r="L815" t="inlineStr"/>
      <c r="M815" t="inlineStr"/>
      <c r="N815" t="inlineStr"/>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J817" t="inlineStr"/>
      <c r="K817" t="inlineStr"/>
      <c r="L817" t="inlineStr"/>
      <c r="M817" t="inlineStr"/>
      <c r="N817" t="inlineStr"/>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J819" t="inlineStr"/>
      <c r="K819" t="inlineStr"/>
      <c r="L819" t="inlineStr"/>
      <c r="M819" t="inlineStr"/>
      <c r="N819" t="inlineStr"/>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J820" t="inlineStr"/>
      <c r="K820" t="inlineStr"/>
      <c r="L820" t="inlineStr"/>
      <c r="M820" t="inlineStr"/>
      <c r="N820" t="inlineStr"/>
      <c r="O820" t="inlineStr">
        <is>
          <t>E</t>
        </is>
      </c>
      <c r="P820" t="n">
        <v>0</v>
      </c>
      <c r="Q820" t="n">
        <v>0</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J821" t="inlineStr"/>
      <c r="K821" t="inlineStr"/>
      <c r="L821" t="inlineStr"/>
      <c r="M821" t="inlineStr"/>
      <c r="N821" t="inlineStr"/>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J823" t="inlineStr"/>
      <c r="K823" t="inlineStr"/>
      <c r="L823" t="inlineStr"/>
      <c r="M823" t="inlineStr"/>
      <c r="N823" t="inlineStr"/>
      <c r="O823" t="inlineStr">
        <is>
          <t>E</t>
        </is>
      </c>
      <c r="P823" t="n">
        <v>0</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J824" t="inlineStr"/>
      <c r="K824" t="inlineStr"/>
      <c r="L824" t="inlineStr"/>
      <c r="M824" t="inlineStr"/>
      <c r="N824" t="inlineStr"/>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J825" t="inlineStr"/>
      <c r="K825" t="inlineStr"/>
      <c r="L825" t="inlineStr"/>
      <c r="M825" t="inlineStr"/>
      <c r="N825" t="inlineStr"/>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J826" t="inlineStr"/>
      <c r="K826" t="inlineStr"/>
      <c r="L826" t="inlineStr"/>
      <c r="M826" t="inlineStr"/>
      <c r="N826" t="inlineStr"/>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J827" t="inlineStr"/>
      <c r="K827" t="inlineStr"/>
      <c r="L827" t="inlineStr"/>
      <c r="M827" t="inlineStr"/>
      <c r="N827" t="inlineStr"/>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J828" t="inlineStr"/>
      <c r="K828" t="inlineStr"/>
      <c r="L828" t="inlineStr"/>
      <c r="M828" t="inlineStr"/>
      <c r="N828" t="inlineStr"/>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J829" t="inlineStr"/>
      <c r="K829" t="inlineStr"/>
      <c r="L829" t="inlineStr"/>
      <c r="M829" t="inlineStr"/>
      <c r="N829" t="inlineStr"/>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0</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J836" t="inlineStr"/>
      <c r="K836" t="inlineStr"/>
      <c r="L836" t="inlineStr"/>
      <c r="M836" t="inlineStr"/>
      <c r="N836" t="inlineStr"/>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1</v>
      </c>
      <c r="Q837" t="n">
        <v>1</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J838" t="inlineStr"/>
      <c r="K838" t="inlineStr"/>
      <c r="L838" t="inlineStr"/>
      <c r="M838" t="inlineStr"/>
      <c r="N838" t="inlineStr"/>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J842" t="inlineStr"/>
      <c r="K842" t="inlineStr"/>
      <c r="L842" t="inlineStr"/>
      <c r="M842" t="inlineStr"/>
      <c r="N842" t="inlineStr"/>
      <c r="O842" t="inlineStr">
        <is>
          <t>E</t>
        </is>
      </c>
      <c r="P842" t="n">
        <v>0</v>
      </c>
      <c r="Q842" t="n">
        <v>0</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J843" t="inlineStr"/>
      <c r="K843" t="inlineStr"/>
      <c r="L843" t="inlineStr"/>
      <c r="M843" t="inlineStr"/>
      <c r="N843" t="inlineStr"/>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J845" t="inlineStr"/>
      <c r="K845" t="inlineStr"/>
      <c r="L845" t="inlineStr"/>
      <c r="M845" t="inlineStr"/>
      <c r="N845" t="inlineStr"/>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0</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J847" t="inlineStr"/>
      <c r="K847" t="inlineStr"/>
      <c r="L847" t="inlineStr"/>
      <c r="M847" t="inlineStr"/>
      <c r="N847" t="inlineStr"/>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N848" t="inlineStr"/>
      <c r="O848" t="inlineStr">
        <is>
          <t>D</t>
        </is>
      </c>
      <c r="P848" t="n">
        <v>0</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J850" t="inlineStr"/>
      <c r="K850" t="inlineStr"/>
      <c r="L850" t="inlineStr"/>
      <c r="M850" t="inlineStr"/>
      <c r="N850" t="inlineStr"/>
      <c r="O850" t="inlineStr">
        <is>
          <t>E</t>
        </is>
      </c>
      <c r="P850" t="n">
        <v>1</v>
      </c>
      <c r="Q850" t="n">
        <v>1</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2160</v>
      </c>
      <c r="B851" t="inlineStr">
        <is>
          <t>CEBRASPE</t>
        </is>
      </c>
      <c r="C851" t="inlineStr">
        <is>
          <t>ISS-CAMAÇARI</t>
        </is>
      </c>
      <c r="D851" t="inlineStr">
        <is>
          <t>2024</t>
        </is>
      </c>
      <c r="E851"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51" t="inlineStr">
        <is>
          <t>Matemática</t>
        </is>
      </c>
      <c r="G851" t="inlineStr">
        <is>
          <t>Problemas de Lógica</t>
        </is>
      </c>
      <c r="H851" t="inlineStr">
        <is>
          <t>Médio</t>
        </is>
      </c>
      <c r="I851" t="inlineStr">
        <is>
          <t>ME</t>
        </is>
      </c>
      <c r="J851" t="inlineStr">
        <is>
          <t>Bruna veio de Brasília.</t>
        </is>
      </c>
      <c r="K851" t="inlineStr">
        <is>
          <t>a médica veio de Brasília.</t>
        </is>
      </c>
      <c r="L851" t="inlineStr">
        <is>
          <t>Camila é médica.</t>
        </is>
      </c>
      <c r="M851" t="inlineStr">
        <is>
          <t>Ana é advogada.</t>
        </is>
      </c>
      <c r="N851" t="inlineStr">
        <is>
          <t>a psicóloga veio de Campinas.</t>
        </is>
      </c>
      <c r="O851" t="inlineStr">
        <is>
          <t>C</t>
        </is>
      </c>
      <c r="P851" t="n">
        <v>1</v>
      </c>
      <c r="Q851" t="n">
        <v>1</v>
      </c>
      <c r="S851"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51" t="inlineStr">
        <is>
          <t>27/03/2026 07:19</t>
        </is>
      </c>
    </row>
    <row r="852">
      <c r="A852" t="inlineStr">
        <is>
          <t>2161</t>
        </is>
      </c>
      <c r="B852" t="inlineStr">
        <is>
          <t>CEBRASPE</t>
        </is>
      </c>
      <c r="C852" t="inlineStr">
        <is>
          <t>POLÍCIA CIENTÍFICA - AL</t>
        </is>
      </c>
      <c r="D852" t="inlineStr">
        <is>
          <t>2023</t>
        </is>
      </c>
      <c r="E852" t="inlineStr">
        <is>
          <t>Ana tem 16 anos de experiência.</t>
        </is>
      </c>
      <c r="F852" t="inlineStr">
        <is>
          <t>Matemática</t>
        </is>
      </c>
      <c r="G852" t="inlineStr">
        <is>
          <t>Problemas de Lógica</t>
        </is>
      </c>
      <c r="H852" t="inlineStr">
        <is>
          <t>Médio</t>
        </is>
      </c>
      <c r="I852" t="inlineStr">
        <is>
          <t>CE</t>
        </is>
      </c>
      <c r="J852" t="inlineStr"/>
      <c r="K852" t="inlineStr"/>
      <c r="L852" t="inlineStr"/>
      <c r="M852" t="inlineStr"/>
      <c r="N852" t="inlineStr"/>
      <c r="O852" t="inlineStr">
        <is>
          <t>E</t>
        </is>
      </c>
      <c r="P852" t="n">
        <v>1</v>
      </c>
      <c r="Q852" t="n">
        <v>1</v>
      </c>
      <c r="S852" t="inlineStr">
        <is>
          <t>Agentes Especialidades Experiência
Carla Eng. de Softw. 16 anos
Ana Papiloscopista 19 anos
Bruna Biomédica 22 anos
Observe que a tabela esquematizada aponta que Ana tem 19 anos de experiência. Logo, podemos marcar o
item como errado.
Gabarito: ERRADO.</t>
        </is>
      </c>
      <c r="T852" t="inlineStr">
        <is>
          <t>c58c0d28-cd66-4fe9-893e-21a853485388</t>
        </is>
      </c>
      <c r="U852" t="inlineStr">
        <is>
          <t>27/03/2026 07:23</t>
        </is>
      </c>
    </row>
    <row r="853">
      <c r="A853" t="n">
        <v>2162</v>
      </c>
      <c r="B853" t="inlineStr">
        <is>
          <t>CEBRASPE</t>
        </is>
      </c>
      <c r="C853" t="inlineStr">
        <is>
          <t>POLÍCIA CIENTÍFICA - AL</t>
        </is>
      </c>
      <c r="D853" t="inlineStr">
        <is>
          <t>2023</t>
        </is>
      </c>
      <c r="E853" t="inlineStr">
        <is>
          <t>Carla é engenheira de software.</t>
        </is>
      </c>
      <c r="F853" t="inlineStr">
        <is>
          <t>Matemática</t>
        </is>
      </c>
      <c r="G853" t="inlineStr">
        <is>
          <t>Problemas de Lógica</t>
        </is>
      </c>
      <c r="H853" t="inlineStr">
        <is>
          <t>Médio</t>
        </is>
      </c>
      <c r="I853" t="inlineStr">
        <is>
          <t>CE</t>
        </is>
      </c>
      <c r="J853" t="inlineStr"/>
      <c r="K853" t="inlineStr"/>
      <c r="L853" t="inlineStr"/>
      <c r="M853" t="inlineStr"/>
      <c r="N853" t="inlineStr"/>
      <c r="O853" t="inlineStr">
        <is>
          <t>C</t>
        </is>
      </c>
      <c r="P853" t="n">
        <v>1</v>
      </c>
      <c r="Q853" t="n">
        <v>1</v>
      </c>
      <c r="S853" t="inlineStr">
        <is>
          <t>Correto também! Observe a tabela:
Agentes Especialidades Experiência
Carla Eng. de Softw. 16 anos
Ana Papiloscopista 19 anos
Bruna Biomédica 22 anos
Gabarito: CERTO.</t>
        </is>
      </c>
      <c r="T853" t="inlineStr">
        <is>
          <t>c58c0d28-cd66-4fe9-893e-21a853485388</t>
        </is>
      </c>
      <c r="U853" t="inlineStr">
        <is>
          <t>27/03/2026 07:23</t>
        </is>
      </c>
    </row>
    <row r="854">
      <c r="A854" t="n">
        <v>2163</v>
      </c>
      <c r="B854" t="inlineStr">
        <is>
          <t>CEBRASPE</t>
        </is>
      </c>
      <c r="C854" t="inlineStr">
        <is>
          <t>TRT-8</t>
        </is>
      </c>
      <c r="D854" t="inlineStr">
        <is>
          <t>2022</t>
        </is>
      </c>
      <c r="E854"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54" t="inlineStr">
        <is>
          <t>Matemática</t>
        </is>
      </c>
      <c r="G854" t="inlineStr">
        <is>
          <t>Problemas de Lógica</t>
        </is>
      </c>
      <c r="H854" t="inlineStr">
        <is>
          <t>Médio</t>
        </is>
      </c>
      <c r="I854" t="inlineStr">
        <is>
          <t>ME</t>
        </is>
      </c>
      <c r="J854" t="inlineStr">
        <is>
          <t>a médica do trabalho tem mais de 14 anos de experiência.</t>
        </is>
      </c>
      <c r="K854" t="inlineStr">
        <is>
          <t>Cláudia é a médica do trabalho.</t>
        </is>
      </c>
      <c r="L854" t="inlineStr">
        <is>
          <t>Bianca tem menos de 16 anos de experiência.</t>
        </is>
      </c>
      <c r="M854" t="inlineStr">
        <is>
          <t>Ângela é a contadora.</t>
        </is>
      </c>
      <c r="N854" t="inlineStr">
        <is>
          <t>a psicóloga tem mais de 17 anos de experiência.</t>
        </is>
      </c>
      <c r="O854" t="inlineStr">
        <is>
          <t>B</t>
        </is>
      </c>
      <c r="P854" t="n">
        <v>1</v>
      </c>
      <c r="Q854" t="n">
        <v>1</v>
      </c>
      <c r="S854"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54" t="inlineStr">
        <is>
          <t>27/03/2026 07:26</t>
        </is>
      </c>
    </row>
    <row r="855">
      <c r="A855" t="n">
        <v>2164</v>
      </c>
      <c r="B855" t="inlineStr">
        <is>
          <t>CEBRASPE</t>
        </is>
      </c>
      <c r="C855" t="inlineStr">
        <is>
          <t>SEFAZ-CE</t>
        </is>
      </c>
      <c r="D855" t="inlineStr">
        <is>
          <t>2021</t>
        </is>
      </c>
      <c r="E855"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55" t="inlineStr">
        <is>
          <t>Matemática</t>
        </is>
      </c>
      <c r="G855" t="inlineStr">
        <is>
          <t>Problemas de Lógica</t>
        </is>
      </c>
      <c r="H855" t="inlineStr">
        <is>
          <t>Médio</t>
        </is>
      </c>
      <c r="I855" t="inlineStr">
        <is>
          <t>CE</t>
        </is>
      </c>
      <c r="J855" t="inlineStr"/>
      <c r="K855" t="inlineStr"/>
      <c r="L855" t="inlineStr"/>
      <c r="M855" t="inlineStr"/>
      <c r="N855" t="inlineStr"/>
      <c r="O855" t="inlineStr">
        <is>
          <t>C</t>
        </is>
      </c>
      <c r="P855" t="n">
        <v>1</v>
      </c>
      <c r="Q855" t="n">
        <v>1</v>
      </c>
      <c r="S855"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55" t="inlineStr">
        <is>
          <t>27/03/2026 07:27</t>
        </is>
      </c>
    </row>
    <row r="856">
      <c r="A856" t="n">
        <v>2165</v>
      </c>
      <c r="B856" t="inlineStr">
        <is>
          <t>CEBRASPE</t>
        </is>
      </c>
      <c r="C856" t="inlineStr">
        <is>
          <t>SEFAZ-RS</t>
        </is>
      </c>
      <c r="D856" t="inlineStr">
        <is>
          <t>2019</t>
        </is>
      </c>
      <c r="E856"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56" t="inlineStr">
        <is>
          <t>Matemática</t>
        </is>
      </c>
      <c r="G856" t="inlineStr">
        <is>
          <t>Problemas de Lógica</t>
        </is>
      </c>
      <c r="H856" t="inlineStr">
        <is>
          <t>Médio</t>
        </is>
      </c>
      <c r="I856" t="inlineStr">
        <is>
          <t>ME</t>
        </is>
      </c>
      <c r="J856" t="inlineStr">
        <is>
          <t>0</t>
        </is>
      </c>
      <c r="K856" t="inlineStr">
        <is>
          <t>99</t>
        </is>
      </c>
      <c r="L856" t="inlineStr">
        <is>
          <t>100</t>
        </is>
      </c>
      <c r="M856" t="inlineStr">
        <is>
          <t>199</t>
        </is>
      </c>
      <c r="N856" t="inlineStr">
        <is>
          <t>200</t>
        </is>
      </c>
      <c r="O856" t="inlineStr">
        <is>
          <t>C</t>
        </is>
      </c>
      <c r="P856" t="n">
        <v>1</v>
      </c>
      <c r="Q856" t="n">
        <v>0</v>
      </c>
      <c r="S856"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56" t="inlineStr">
        <is>
          <t>27/03/2026 07:28</t>
        </is>
      </c>
    </row>
    <row r="857">
      <c r="A857" t="n">
        <v>2166</v>
      </c>
      <c r="B857" t="inlineStr">
        <is>
          <t>CEBRASPE</t>
        </is>
      </c>
      <c r="C857" t="inlineStr">
        <is>
          <t>SEFAZ-RS</t>
        </is>
      </c>
      <c r="D857" t="inlineStr">
        <is>
          <t>2018</t>
        </is>
      </c>
      <c r="E857"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57" t="inlineStr">
        <is>
          <t>Matemática</t>
        </is>
      </c>
      <c r="G857" t="inlineStr">
        <is>
          <t>Problemas de Lógica</t>
        </is>
      </c>
      <c r="H857" t="inlineStr">
        <is>
          <t>Médio</t>
        </is>
      </c>
      <c r="I857" t="inlineStr">
        <is>
          <t>ME</t>
        </is>
      </c>
      <c r="J857" t="inlineStr">
        <is>
          <t>Alberto viajará de trem, e Tadeu, de carro.</t>
        </is>
      </c>
      <c r="K857" t="inlineStr">
        <is>
          <t>Dionísio viajará de trem, e Anderson e Cláudio formarão uma dupla.</t>
        </is>
      </c>
      <c r="L857" t="inlineStr">
        <is>
          <t>Tadeu formará dupla com Dionísio, e Bernardo viajará de avião.</t>
        </is>
      </c>
      <c r="M857" t="inlineStr">
        <is>
          <t>Bernardo viajará de carro, e Cláudio, de avião.</t>
        </is>
      </c>
      <c r="N857" t="inlineStr">
        <is>
          <t>Anderson viajará de avião, e Alberto, de carro.</t>
        </is>
      </c>
      <c r="O857" t="inlineStr">
        <is>
          <t>A</t>
        </is>
      </c>
      <c r="P857" t="n">
        <v>1</v>
      </c>
      <c r="Q857" t="n">
        <v>1</v>
      </c>
      <c r="S857"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57" t="inlineStr">
        <is>
          <t>27/03/2026 07:30</t>
        </is>
      </c>
    </row>
    <row r="858">
      <c r="A858" t="n">
        <v>2167</v>
      </c>
      <c r="B858" t="inlineStr">
        <is>
          <t>CEBRASPE</t>
        </is>
      </c>
      <c r="C858" t="inlineStr">
        <is>
          <t>SEFAZ-RS</t>
        </is>
      </c>
      <c r="D858" t="inlineStr">
        <is>
          <t>2018</t>
        </is>
      </c>
      <c r="E858"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858" t="inlineStr">
        <is>
          <t>Matemática</t>
        </is>
      </c>
      <c r="G858" t="inlineStr">
        <is>
          <t>Problemas de Lógica</t>
        </is>
      </c>
      <c r="H858" t="inlineStr">
        <is>
          <t>Médio</t>
        </is>
      </c>
      <c r="I858" t="inlineStr">
        <is>
          <t>ME</t>
        </is>
      </c>
      <c r="J858" t="inlineStr">
        <is>
          <t>Arnaldo / Beatriz / Denise / Carlos / Evaldo</t>
        </is>
      </c>
      <c r="K858" t="inlineStr">
        <is>
          <t>Arnaldo / Evaldo / Beatriz / Carlos / Denise</t>
        </is>
      </c>
      <c r="L858" t="inlineStr">
        <is>
          <t>Arnaldo / Beatriz / Evaldo / Carlos / Denise</t>
        </is>
      </c>
      <c r="M858" t="inlineStr">
        <is>
          <t>Beatriz / Arnaldo / Evaldo / Carlos / Denise</t>
        </is>
      </c>
      <c r="N858" t="inlineStr">
        <is>
          <t>Carlos / Arnaldo / Evaldo / Denise / Beatriz</t>
        </is>
      </c>
      <c r="O858" t="inlineStr">
        <is>
          <t>C</t>
        </is>
      </c>
      <c r="P858" t="n">
        <v>1</v>
      </c>
      <c r="Q858" t="n">
        <v>1</v>
      </c>
      <c r="S858"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858" t="inlineStr">
        <is>
          <t>27/03/2026 07:31</t>
        </is>
      </c>
    </row>
    <row r="859">
      <c r="A859" t="n">
        <v>2169</v>
      </c>
      <c r="B859" t="inlineStr">
        <is>
          <t>CEBRASPE</t>
        </is>
      </c>
      <c r="C859" t="inlineStr">
        <is>
          <t>ITAIPU BINACIONAL</t>
        </is>
      </c>
      <c r="D859" t="inlineStr">
        <is>
          <t>2024</t>
        </is>
      </c>
      <c r="E859"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859" t="inlineStr">
        <is>
          <t>Informática</t>
        </is>
      </c>
      <c r="G859" t="inlineStr">
        <is>
          <t>Segurança da informação</t>
        </is>
      </c>
      <c r="H859" t="inlineStr">
        <is>
          <t>Médio</t>
        </is>
      </c>
      <c r="I859" t="inlineStr">
        <is>
          <t>ME</t>
        </is>
      </c>
      <c r="J859" t="inlineStr">
        <is>
          <t>Vírus de computador só tem capacidade de contaminar computadores que estiverem conectados em rede ou na Internet.</t>
        </is>
      </c>
      <c r="K859" t="inlineStr">
        <is>
          <t>Manter softwares de antivírus atualizados impede o acesso não autorizado ao computador.</t>
        </is>
      </c>
      <c r="L859" t="inlineStr">
        <is>
          <t>Mesclar letras, números e caracteres especiais na definição de senhas é uma boa prática para tornálas mais seguras.</t>
        </is>
      </c>
      <c r="M859" t="inlineStr">
        <is>
          <t>O acesso a serviços on-line em computadores de uso compartilhado, como em faculdades ou lan houses, não representa risco se for realizado o logout nos serviços antes de desligar o computador.</t>
        </is>
      </c>
      <c r="N859" t="inlineStr">
        <is>
          <t>Abrir arquivos ou clicar em links recebidos por e-mails enviados por remetentes conhecidos não representa risco de segurança.</t>
        </is>
      </c>
      <c r="O859" t="inlineStr">
        <is>
          <t>C</t>
        </is>
      </c>
      <c r="P859" t="n">
        <v>0</v>
      </c>
      <c r="Q859" t="n">
        <v>0</v>
      </c>
      <c r="S859"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859" t="inlineStr">
        <is>
          <t>27/03/2026 08:13</t>
        </is>
      </c>
    </row>
    <row r="860">
      <c r="A860" t="n">
        <v>2170</v>
      </c>
      <c r="B860" t="inlineStr">
        <is>
          <t>CEBRASPE</t>
        </is>
      </c>
      <c r="C860" t="inlineStr">
        <is>
          <t>Prefeitura de Cachoeiro de Itapemirim-ES</t>
        </is>
      </c>
      <c r="D860" t="inlineStr">
        <is>
          <t>2024</t>
        </is>
      </c>
      <c r="E860" t="inlineStr">
        <is>
          <t>O procedimento de associar a autenticação de dois fatores (2FA) ao uso de senha contribui muito pouco para o ganho de segurança da informação.</t>
        </is>
      </c>
      <c r="F860" t="inlineStr">
        <is>
          <t>Informática</t>
        </is>
      </c>
      <c r="G860" t="inlineStr">
        <is>
          <t>Segurança da informação</t>
        </is>
      </c>
      <c r="H860" t="inlineStr">
        <is>
          <t>Médio</t>
        </is>
      </c>
      <c r="I860" t="inlineStr">
        <is>
          <t>CE</t>
        </is>
      </c>
      <c r="J860" t="inlineStr"/>
      <c r="K860" t="inlineStr"/>
      <c r="L860" t="inlineStr"/>
      <c r="M860" t="inlineStr"/>
      <c r="N860" t="inlineStr"/>
      <c r="O860" t="inlineStr">
        <is>
          <t>E</t>
        </is>
      </c>
      <c r="P860" t="n">
        <v>0</v>
      </c>
      <c r="Q860" t="n">
        <v>0</v>
      </c>
      <c r="S860" t="inlineStr">
        <is>
          <t>A autenticação de dois fatores (2FA) adiciona uma camada extra de segurança ao exigir um segundo fator além da senha, como um código enviado ao celular. Isso dificulta acessos não autorizados, mesmo que a senha seja comprometida.
Gabarito: Errado</t>
        </is>
      </c>
      <c r="U860" t="inlineStr">
        <is>
          <t>27/03/2026 08:14</t>
        </is>
      </c>
    </row>
    <row r="861">
      <c r="A861" t="n">
        <v>2171</v>
      </c>
      <c r="B861" t="inlineStr">
        <is>
          <t>CEBRASPE</t>
        </is>
      </c>
      <c r="C861" t="inlineStr">
        <is>
          <t>MPE-TO</t>
        </is>
      </c>
      <c r="D861" t="inlineStr">
        <is>
          <t>2024</t>
        </is>
      </c>
      <c r="E861" t="inlineStr">
        <is>
          <t>O controle de acesso físico é um procedimento de segurança utilizado para garantir a segurança de informação de uma empresa.</t>
        </is>
      </c>
      <c r="F861" t="inlineStr">
        <is>
          <t>Informática</t>
        </is>
      </c>
      <c r="G861" t="inlineStr">
        <is>
          <t>Segurança da informação</t>
        </is>
      </c>
      <c r="H861" t="inlineStr">
        <is>
          <t>Médio</t>
        </is>
      </c>
      <c r="I861" t="inlineStr">
        <is>
          <t>CE</t>
        </is>
      </c>
      <c r="J861" t="inlineStr"/>
      <c r="K861" t="inlineStr"/>
      <c r="L861" t="inlineStr"/>
      <c r="M861" t="inlineStr"/>
      <c r="N861" t="inlineStr"/>
      <c r="O861" t="inlineStr">
        <is>
          <t>C</t>
        </is>
      </c>
      <c r="P861" t="n">
        <v>0</v>
      </c>
      <c r="Q861" t="n">
        <v>0</v>
      </c>
      <c r="S861"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861" t="inlineStr">
        <is>
          <t>27/03/2026 08:14</t>
        </is>
      </c>
    </row>
    <row r="862">
      <c r="A862" t="n">
        <v>2172</v>
      </c>
      <c r="B862" t="inlineStr">
        <is>
          <t>CEBRASPE</t>
        </is>
      </c>
      <c r="C862" t="inlineStr">
        <is>
          <t>MPE-TO</t>
        </is>
      </c>
      <c r="D862" t="inlineStr">
        <is>
          <t>2024</t>
        </is>
      </c>
      <c r="E862" t="inlineStr">
        <is>
          <t>Ainda que muito eficiente, o uso de criptografia é insuficiente para garantir a segurança das informações em determinado computador.</t>
        </is>
      </c>
      <c r="F862" t="inlineStr">
        <is>
          <t>Informática</t>
        </is>
      </c>
      <c r="G862" t="inlineStr">
        <is>
          <t>Segurança da informação</t>
        </is>
      </c>
      <c r="H862" t="inlineStr">
        <is>
          <t>Médio</t>
        </is>
      </c>
      <c r="I862" t="inlineStr">
        <is>
          <t>CE</t>
        </is>
      </c>
      <c r="J862" t="inlineStr"/>
      <c r="K862" t="inlineStr"/>
      <c r="L862" t="inlineStr"/>
      <c r="M862" t="inlineStr"/>
      <c r="N862" t="inlineStr"/>
      <c r="O862" t="inlineStr">
        <is>
          <t>C</t>
        </is>
      </c>
      <c r="P862" t="n">
        <v>0</v>
      </c>
      <c r="Q862" t="n">
        <v>0</v>
      </c>
      <c r="S862"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862" t="inlineStr">
        <is>
          <t>27/03/2026 08:15</t>
        </is>
      </c>
    </row>
    <row r="863">
      <c r="A863" t="n">
        <v>2173</v>
      </c>
      <c r="B863" t="inlineStr">
        <is>
          <t>CEBRASPE</t>
        </is>
      </c>
      <c r="C863" t="inlineStr">
        <is>
          <t>MPE-TO</t>
        </is>
      </c>
      <c r="D863" t="inlineStr">
        <is>
          <t>2024</t>
        </is>
      </c>
      <c r="E863" t="inlineStr">
        <is>
          <t>A assinatura digital é um dos recursos mais eficientes para garantir o sigilo de uma informação.</t>
        </is>
      </c>
      <c r="F863" t="inlineStr">
        <is>
          <t>Informática</t>
        </is>
      </c>
      <c r="G863" t="inlineStr">
        <is>
          <t>Segurança da informação</t>
        </is>
      </c>
      <c r="H863" t="inlineStr">
        <is>
          <t>Médio</t>
        </is>
      </c>
      <c r="I863" t="inlineStr">
        <is>
          <t>CE</t>
        </is>
      </c>
      <c r="J863" t="inlineStr"/>
      <c r="K863" t="inlineStr"/>
      <c r="L863" t="inlineStr"/>
      <c r="M863" t="inlineStr"/>
      <c r="N863" t="inlineStr"/>
      <c r="O863" t="inlineStr">
        <is>
          <t>E</t>
        </is>
      </c>
      <c r="P863" t="n">
        <v>0</v>
      </c>
      <c r="Q863" t="n">
        <v>0</v>
      </c>
      <c r="S863" t="inlineStr">
        <is>
          <t>A assinatura digital garante autenticidade, integridade e não repúdio, mas não assegura sigilo. Para garantir sigilo, é necessário o uso de criptografia, que protege os dados contra acesso não autorizado.
Gabarito: Errado</t>
        </is>
      </c>
      <c r="U863" t="inlineStr">
        <is>
          <t>27/03/2026 08:15</t>
        </is>
      </c>
    </row>
    <row r="864">
      <c r="A864" t="n">
        <v>2174</v>
      </c>
      <c r="B864" t="inlineStr">
        <is>
          <t>CEBRASPE</t>
        </is>
      </c>
      <c r="C864" t="inlineStr">
        <is>
          <t>Prefeitura de São Cristóvão-SE</t>
        </is>
      </c>
      <c r="D864" t="inlineStr">
        <is>
          <t>2023</t>
        </is>
      </c>
      <c r="E864" t="inlineStr">
        <is>
          <t>A respeito de segurança da informação, assinale a opção correta.</t>
        </is>
      </c>
      <c r="F864" t="inlineStr">
        <is>
          <t>Informática</t>
        </is>
      </c>
      <c r="G864" t="inlineStr">
        <is>
          <t>Segurança da informação</t>
        </is>
      </c>
      <c r="H864" t="inlineStr">
        <is>
          <t>Médio</t>
        </is>
      </c>
      <c r="I864" t="inlineStr">
        <is>
          <t>ME</t>
        </is>
      </c>
      <c r="J864" t="inlineStr">
        <is>
          <t>O mero recebimento de um link com malware é suficiente para que o dispositivo do usuário seja contaminado, mesmo que ele não clique no link.</t>
        </is>
      </c>
      <c r="K864" t="inlineStr">
        <is>
          <t>A instalação e a configuração de aplicativos de segurança bastam para garantir a proteção de dados e informações armazenados em um computador.</t>
        </is>
      </c>
      <c r="L864" t="inlineStr">
        <is>
          <t>Entre os procedimentos de segurança da informação, recomenda-se não abrir anexos de emails recebidos de usuário desconhecido.</t>
        </is>
      </c>
      <c r="M864" t="inlineStr">
        <is>
          <t>A instalação de firewalls no computador apenas garante um melhor desempenho da máquina, sem colaborar para a segurança da informação.</t>
        </is>
      </c>
      <c r="N864" t="inlineStr"/>
      <c r="O864" t="inlineStr">
        <is>
          <t>C</t>
        </is>
      </c>
      <c r="P864" t="n">
        <v>0</v>
      </c>
      <c r="Q864" t="n">
        <v>0</v>
      </c>
      <c r="S864"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864" t="inlineStr">
        <is>
          <t>27/03/2026 08:16</t>
        </is>
      </c>
    </row>
    <row r="865">
      <c r="A865" t="n">
        <v>2175</v>
      </c>
      <c r="B865" t="inlineStr">
        <is>
          <t>CEBRASPE</t>
        </is>
      </c>
      <c r="C865" t="inlineStr">
        <is>
          <t>AGER-MT</t>
        </is>
      </c>
      <c r="D865" t="inlineStr">
        <is>
          <t>2023</t>
        </is>
      </c>
      <c r="E865"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865" t="inlineStr">
        <is>
          <t>Informática</t>
        </is>
      </c>
      <c r="G865" t="inlineStr">
        <is>
          <t>Segurança da informação</t>
        </is>
      </c>
      <c r="H865" t="inlineStr">
        <is>
          <t>Médio</t>
        </is>
      </c>
      <c r="I865" t="inlineStr">
        <is>
          <t>ME</t>
        </is>
      </c>
      <c r="J865" t="inlineStr">
        <is>
          <t>A gerada a partir do uso do certificado digital ICP-Brasil e possui pleno valor jurídico garantido pela legislação brasileira.</t>
        </is>
      </c>
      <c r="K865" t="inlineStr">
        <is>
          <t>importada no computador via a cadeia de certificação nível a3 e possui pleno valor jurídico garantido pela legislação brasileira.</t>
        </is>
      </c>
      <c r="L865" t="inlineStr">
        <is>
          <t>gerada a partir do uso do certificado digital ICP-Brasil e seu valor jurídico depende da autoridade pública do município que é apresentado.</t>
        </is>
      </c>
      <c r="M865" t="inlineStr">
        <is>
          <t>gerada por um navegador, que também autentica automaticamente o certificado emissor, e está restrita ao governo federal pelas regras do judiciário.</t>
        </is>
      </c>
      <c r="N865" t="inlineStr">
        <is>
          <t>gerada a partir do uso do certificado digital ICP-Brasil e, uma vez assinado um documento, sua alteração é possível em qualquer situação nos sistemas de governo.</t>
        </is>
      </c>
      <c r="O865" t="inlineStr">
        <is>
          <t>A</t>
        </is>
      </c>
      <c r="P865" t="n">
        <v>0</v>
      </c>
      <c r="Q865" t="n">
        <v>0</v>
      </c>
      <c r="S865"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865" t="inlineStr">
        <is>
          <t>27/03/2026 08:16</t>
        </is>
      </c>
    </row>
    <row r="866">
      <c r="A866" t="n">
        <v>2176</v>
      </c>
      <c r="B866" t="inlineStr">
        <is>
          <t>CEBRASPE</t>
        </is>
      </c>
      <c r="C866" t="inlineStr">
        <is>
          <t>TRT-8</t>
        </is>
      </c>
      <c r="D866" t="inlineStr">
        <is>
          <t>2022</t>
        </is>
      </c>
      <c r="E866" t="inlineStr">
        <is>
          <t>Em uma VPN, a confidencialidade dos dados garante que:</t>
        </is>
      </c>
      <c r="F866" t="inlineStr">
        <is>
          <t>Informática</t>
        </is>
      </c>
      <c r="G866" t="inlineStr">
        <is>
          <t>Segurança da informação</t>
        </is>
      </c>
      <c r="H866" t="inlineStr">
        <is>
          <t>Médio</t>
        </is>
      </c>
      <c r="I866" t="inlineStr">
        <is>
          <t>ME</t>
        </is>
      </c>
      <c r="J866" t="inlineStr">
        <is>
          <t>o conteúdo da mensagem não foi alterado durante a transmissão entre o emissor e o receptor.</t>
        </is>
      </c>
      <c r="K866" t="inlineStr">
        <is>
          <t>o conteúdo da mensagem foi armazenado fisicamente em ambiente seguro.</t>
        </is>
      </c>
      <c r="L866" t="inlineStr">
        <is>
          <t>a mensagem foi enviada por uma fonte autêntica e será entregue a um destino autêntico.</t>
        </is>
      </c>
      <c r="M866" t="inlineStr">
        <is>
          <t>o emissor não poderá repudiar o envio da mensagem, ou seja, dizer que não enviou a referida mensagem.</t>
        </is>
      </c>
      <c r="N866" t="inlineStr">
        <is>
          <t>a mensagem não poderá ser interpretada por origens não autorizadas.</t>
        </is>
      </c>
      <c r="O866" t="inlineStr">
        <is>
          <t>E</t>
        </is>
      </c>
      <c r="P866" t="n">
        <v>0</v>
      </c>
      <c r="Q866" t="n">
        <v>0</v>
      </c>
      <c r="S866"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866" t="inlineStr">
        <is>
          <t>27/03/2026 08:17</t>
        </is>
      </c>
    </row>
    <row r="867">
      <c r="A867" t="n">
        <v>2177</v>
      </c>
      <c r="B867" t="inlineStr">
        <is>
          <t>CEBRASPE</t>
        </is>
      </c>
      <c r="C867" t="inlineStr">
        <is>
          <t>TRT-8</t>
        </is>
      </c>
      <c r="D867" t="inlineStr">
        <is>
          <t>2022</t>
        </is>
      </c>
      <c r="E867" t="inlineStr">
        <is>
          <t>Em relação à criptografia assimétrica é correto afirmar que:</t>
        </is>
      </c>
      <c r="F867" t="inlineStr">
        <is>
          <t>Informática</t>
        </is>
      </c>
      <c r="G867" t="inlineStr">
        <is>
          <t>Segurança da informação</t>
        </is>
      </c>
      <c r="H867" t="inlineStr">
        <is>
          <t>Médio</t>
        </is>
      </c>
      <c r="I867" t="inlineStr">
        <is>
          <t>ME</t>
        </is>
      </c>
      <c r="J867" t="inlineStr">
        <is>
          <t>a criptografia de chave pública pode ser menos segura, em relação à criptoanálise, do que a criptografia simétrica.</t>
        </is>
      </c>
      <c r="K867" t="inlineStr">
        <is>
          <t>a criptografia de chave pública é uma técnica de uso geral que tornou a criptografia simétrica obsoleta.</t>
        </is>
      </c>
      <c r="L867" t="inlineStr">
        <is>
          <t>a distribuição de chave pública é sempre mais trivial e fácil quando comparada com o mecanismo de troca de mensagens para distribuição de chave para a criptografia simétrica.</t>
        </is>
      </c>
      <c r="M867" t="inlineStr">
        <is>
          <t>envolve a utilização de duas chaves privadas para realizar a criptoanálise.</t>
        </is>
      </c>
      <c r="N867" t="inlineStr">
        <is>
          <t>utiliza os algoritmos simétricos Data Encryption Standard (DES) e o Triple DES (DES triplo).</t>
        </is>
      </c>
      <c r="O867" t="inlineStr">
        <is>
          <t>A</t>
        </is>
      </c>
      <c r="P867" t="n">
        <v>0</v>
      </c>
      <c r="Q867" t="n">
        <v>0</v>
      </c>
      <c r="S867"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867" t="inlineStr">
        <is>
          <t>27/03/2026 08:17</t>
        </is>
      </c>
    </row>
    <row r="868">
      <c r="A868" t="n">
        <v>2178</v>
      </c>
      <c r="B868" t="inlineStr">
        <is>
          <t>CEBRASPE</t>
        </is>
      </c>
      <c r="C868" t="inlineStr">
        <is>
          <t>SEFAZ-SE</t>
        </is>
      </c>
      <c r="D868" t="inlineStr">
        <is>
          <t>2022</t>
        </is>
      </c>
      <c r="E868" t="inlineStr">
        <is>
          <t>Na disciplina de criptografia, a proteção das informações trafegadas está relacionada ao conceito de:</t>
        </is>
      </c>
      <c r="F868" t="inlineStr">
        <is>
          <t>Informática</t>
        </is>
      </c>
      <c r="G868" t="inlineStr">
        <is>
          <t>Segurança da informação</t>
        </is>
      </c>
      <c r="H868" t="inlineStr">
        <is>
          <t>Médio</t>
        </is>
      </c>
      <c r="I868" t="inlineStr">
        <is>
          <t>ME</t>
        </is>
      </c>
      <c r="J868" t="inlineStr">
        <is>
          <t>autenticação.</t>
        </is>
      </c>
      <c r="K868" t="inlineStr">
        <is>
          <t>confidencialidade dos dados.</t>
        </is>
      </c>
      <c r="L868" t="inlineStr">
        <is>
          <t>integridade dos dados.</t>
        </is>
      </c>
      <c r="M868" t="inlineStr">
        <is>
          <t>controle de acesso.</t>
        </is>
      </c>
      <c r="N868" t="inlineStr">
        <is>
          <t>irretratabilidade.</t>
        </is>
      </c>
      <c r="O868" t="inlineStr">
        <is>
          <t>B</t>
        </is>
      </c>
      <c r="P868" t="n">
        <v>0</v>
      </c>
      <c r="Q868" t="n">
        <v>0</v>
      </c>
      <c r="S868"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868" t="inlineStr">
        <is>
          <t>27/03/2026 08:18</t>
        </is>
      </c>
    </row>
    <row r="869">
      <c r="A869" t="n">
        <v>2179</v>
      </c>
      <c r="B869" t="inlineStr">
        <is>
          <t>CEBRASPE</t>
        </is>
      </c>
      <c r="C869" t="inlineStr">
        <is>
          <t>SEFAZ-SE</t>
        </is>
      </c>
      <c r="D869" t="inlineStr">
        <is>
          <t>2021</t>
        </is>
      </c>
      <c r="E869" t="inlineStr">
        <is>
          <t>O uso de senhas ou a adoção de identificação física, como biometrias, são formas de autenticação para fins de identificação única e exclusiva de usuários.</t>
        </is>
      </c>
      <c r="F869" t="inlineStr">
        <is>
          <t>Informática</t>
        </is>
      </c>
      <c r="G869" t="inlineStr">
        <is>
          <t>Segurança da informação</t>
        </is>
      </c>
      <c r="H869" t="inlineStr">
        <is>
          <t>Médio</t>
        </is>
      </c>
      <c r="I869" t="inlineStr">
        <is>
          <t>CE</t>
        </is>
      </c>
      <c r="J869" t="inlineStr">
        <is>
          <t>autenticação.</t>
        </is>
      </c>
      <c r="K869" t="inlineStr">
        <is>
          <t>confidencialidade dos dados.</t>
        </is>
      </c>
      <c r="L869" t="inlineStr">
        <is>
          <t>integridade dos dados.</t>
        </is>
      </c>
      <c r="M869" t="inlineStr">
        <is>
          <t>controle de acesso.</t>
        </is>
      </c>
      <c r="N869" t="inlineStr">
        <is>
          <t>irretratabilidade.</t>
        </is>
      </c>
      <c r="O869" t="inlineStr">
        <is>
          <t>C</t>
        </is>
      </c>
      <c r="P869" t="n">
        <v>0</v>
      </c>
      <c r="Q869" t="n">
        <v>0</v>
      </c>
      <c r="S869" t="inlineStr">
        <is>
          <t>Perfeito! Senha (algo que você sabe) e Biometria (algo que você é) podem ser utilizados para fins de autenticação, isto é, identificação única e exclusiva de usuários.
Gabarito: Correto</t>
        </is>
      </c>
      <c r="U869" t="inlineStr">
        <is>
          <t>27/03/2026 08:19</t>
        </is>
      </c>
    </row>
    <row r="870">
      <c r="A870" t="n">
        <v>2180</v>
      </c>
      <c r="B870" t="inlineStr">
        <is>
          <t>CEBRASPE</t>
        </is>
      </c>
      <c r="C870" t="inlineStr">
        <is>
          <t>SEFAZ-SE</t>
        </is>
      </c>
      <c r="D870" t="inlineStr">
        <is>
          <t>2021</t>
        </is>
      </c>
      <c r="E870" t="inlineStr">
        <is>
          <t>A criptografia assimétrica utiliza duas chaves, uma pública e outra privada, para cifrar e decifrar mensagens.</t>
        </is>
      </c>
      <c r="F870" t="inlineStr">
        <is>
          <t>Informática</t>
        </is>
      </c>
      <c r="G870" t="inlineStr">
        <is>
          <t>Segurança da informação</t>
        </is>
      </c>
      <c r="H870" t="inlineStr">
        <is>
          <t>Médio</t>
        </is>
      </c>
      <c r="I870" t="inlineStr">
        <is>
          <t>CE</t>
        </is>
      </c>
      <c r="J870" t="inlineStr">
        <is>
          <t>autenticação.</t>
        </is>
      </c>
      <c r="K870" t="inlineStr">
        <is>
          <t>confidencialidade dos dados.</t>
        </is>
      </c>
      <c r="L870" t="inlineStr">
        <is>
          <t>integridade dos dados.</t>
        </is>
      </c>
      <c r="M870" t="inlineStr">
        <is>
          <t>controle de acesso.</t>
        </is>
      </c>
      <c r="N870" t="inlineStr">
        <is>
          <t>irretratabilidade.</t>
        </is>
      </c>
      <c r="O870" t="inlineStr">
        <is>
          <t>C</t>
        </is>
      </c>
      <c r="P870" t="n">
        <v>0</v>
      </c>
      <c r="Q870" t="n">
        <v>0</v>
      </c>
      <c r="S870"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870" t="inlineStr">
        <is>
          <t>27/03/2026 08:19</t>
        </is>
      </c>
    </row>
    <row r="871">
      <c r="A871" t="n">
        <v>2181</v>
      </c>
      <c r="B871" t="inlineStr">
        <is>
          <t>CEBRASPE</t>
        </is>
      </c>
      <c r="C871" t="inlineStr">
        <is>
          <t>SEFAZ-SE</t>
        </is>
      </c>
      <c r="D871" t="inlineStr">
        <is>
          <t>2021</t>
        </is>
      </c>
      <c r="E871" t="inlineStr">
        <is>
          <t>A autoridade certificadora é uma entidade responsável por validar a identidade de um usuário em uma infraestrutura de chaves públicas ICP.</t>
        </is>
      </c>
      <c r="F871" t="inlineStr">
        <is>
          <t>Informática</t>
        </is>
      </c>
      <c r="G871" t="inlineStr">
        <is>
          <t>Segurança da informação</t>
        </is>
      </c>
      <c r="H871" t="inlineStr">
        <is>
          <t>Médio</t>
        </is>
      </c>
      <c r="I871" t="inlineStr">
        <is>
          <t>CE</t>
        </is>
      </c>
      <c r="J871" t="inlineStr">
        <is>
          <t>autenticação.</t>
        </is>
      </c>
      <c r="K871" t="inlineStr">
        <is>
          <t>confidencialidade dos dados.</t>
        </is>
      </c>
      <c r="L871" t="inlineStr">
        <is>
          <t>integridade dos dados.</t>
        </is>
      </c>
      <c r="M871" t="inlineStr">
        <is>
          <t>controle de acesso.</t>
        </is>
      </c>
      <c r="N871" t="inlineStr">
        <is>
          <t>irretratabilidade.</t>
        </is>
      </c>
      <c r="O871" t="inlineStr">
        <is>
          <t>C</t>
        </is>
      </c>
      <c r="P871" t="n">
        <v>0</v>
      </c>
      <c r="Q871" t="n">
        <v>0</v>
      </c>
      <c r="S871"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871" t="inlineStr">
        <is>
          <t>27/03/2026 08:20</t>
        </is>
      </c>
    </row>
    <row r="872">
      <c r="A872" t="n">
        <v>2182</v>
      </c>
      <c r="B872" t="inlineStr">
        <is>
          <t>CEBRASPE</t>
        </is>
      </c>
      <c r="C872" t="inlineStr">
        <is>
          <t>DPE-RO</t>
        </is>
      </c>
      <c r="D872" t="inlineStr">
        <is>
          <t>2021</t>
        </is>
      </c>
      <c r="E872"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872" t="inlineStr">
        <is>
          <t>Informática</t>
        </is>
      </c>
      <c r="G872" t="inlineStr">
        <is>
          <t>Segurança da informação</t>
        </is>
      </c>
      <c r="H872" t="inlineStr">
        <is>
          <t>Médio</t>
        </is>
      </c>
      <c r="I872" t="inlineStr">
        <is>
          <t>ME</t>
        </is>
      </c>
      <c r="J872" t="inlineStr">
        <is>
          <t>a não validade da chave pública usada para a criptografia.</t>
        </is>
      </c>
      <c r="K872" t="inlineStr">
        <is>
          <t>a indevida distribuição de sua chave pública.</t>
        </is>
      </c>
      <c r="L872" t="inlineStr">
        <is>
          <t>a necessidade de que a assinatura fosse feita com sua chave pública.</t>
        </is>
      </c>
      <c r="M872" t="inlineStr">
        <is>
          <t>o comprometimento de sua chave privada anteriormente à assinatura.</t>
        </is>
      </c>
      <c r="N872" t="inlineStr">
        <is>
          <t>a inversão de ordem no processo de assinatura e criptografia.</t>
        </is>
      </c>
      <c r="O872" t="inlineStr">
        <is>
          <t>D</t>
        </is>
      </c>
      <c r="P872" t="n">
        <v>0</v>
      </c>
      <c r="Q872" t="n">
        <v>0</v>
      </c>
      <c r="S872"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872" t="inlineStr">
        <is>
          <t>27/03/2026 08:21</t>
        </is>
      </c>
    </row>
    <row r="873">
      <c r="A873" t="n">
        <v>2183</v>
      </c>
      <c r="B873" t="inlineStr">
        <is>
          <t>CEBRASPE</t>
        </is>
      </c>
      <c r="C873" t="inlineStr">
        <is>
          <t>TELEBRAS</t>
        </is>
      </c>
      <c r="D873" t="inlineStr">
        <is>
          <t>2021</t>
        </is>
      </c>
      <c r="E873"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873" t="inlineStr">
        <is>
          <t>Informática</t>
        </is>
      </c>
      <c r="G873" t="inlineStr">
        <is>
          <t>Segurança da informação</t>
        </is>
      </c>
      <c r="H873" t="inlineStr">
        <is>
          <t>Médio</t>
        </is>
      </c>
      <c r="I873" t="inlineStr">
        <is>
          <t>CE</t>
        </is>
      </c>
      <c r="J873" t="inlineStr"/>
      <c r="K873" t="inlineStr"/>
      <c r="L873" t="inlineStr"/>
      <c r="M873" t="inlineStr"/>
      <c r="N873" t="inlineStr"/>
      <c r="O873" t="inlineStr">
        <is>
          <t>E</t>
        </is>
      </c>
      <c r="P873" t="n">
        <v>0</v>
      </c>
      <c r="Q873" t="n">
        <v>0</v>
      </c>
      <c r="S873" t="inlineStr">
        <is>
          <t>O certificado A4 é o que tem armazenamento em nuvem, geralmente hospedado em um HSM, permitindo mobilidade e uso remoto. Já o A3 é emitido e armazenado fisicamente em token ou smartcard, não em nuvem.
Gabarito: Errado</t>
        </is>
      </c>
      <c r="U873" t="inlineStr">
        <is>
          <t>27/03/2026 08:22</t>
        </is>
      </c>
    </row>
    <row r="874">
      <c r="A874" t="n">
        <v>2184</v>
      </c>
      <c r="B874" t="inlineStr">
        <is>
          <t>CEBRASPE</t>
        </is>
      </c>
      <c r="C874" t="inlineStr">
        <is>
          <t>SERPRO</t>
        </is>
      </c>
      <c r="D874" t="inlineStr">
        <is>
          <t>2021</t>
        </is>
      </c>
      <c r="E874" t="inlineStr">
        <is>
          <t>Para arquivos criptografados com algoritmos que utilizam chaves de até 256 bits, é viável realizar ataques de força bruta no espaço de chaves, com real possibilidade de sucesso em tempo aceitável.</t>
        </is>
      </c>
      <c r="F874" t="inlineStr">
        <is>
          <t>Informática</t>
        </is>
      </c>
      <c r="G874" t="inlineStr">
        <is>
          <t>Segurança da informação</t>
        </is>
      </c>
      <c r="H874" t="inlineStr">
        <is>
          <t>Médio</t>
        </is>
      </c>
      <c r="I874" t="inlineStr">
        <is>
          <t>CE</t>
        </is>
      </c>
      <c r="J874" t="inlineStr"/>
      <c r="K874" t="inlineStr"/>
      <c r="L874" t="inlineStr"/>
      <c r="M874" t="inlineStr"/>
      <c r="N874" t="inlineStr"/>
      <c r="O874" t="inlineStr">
        <is>
          <t>E</t>
        </is>
      </c>
      <c r="P874" t="n">
        <v>0</v>
      </c>
      <c r="Q874" t="n">
        <v>0</v>
      </c>
      <c r="S874"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874" t="inlineStr">
        <is>
          <t>27/03/2026 08:23</t>
        </is>
      </c>
    </row>
    <row r="875">
      <c r="A875" t="n">
        <v>2185</v>
      </c>
      <c r="B875" t="inlineStr">
        <is>
          <t>CEBRASPE</t>
        </is>
      </c>
      <c r="C875" t="inlineStr">
        <is>
          <t>SERPRO</t>
        </is>
      </c>
      <c r="D875" t="inlineStr">
        <is>
          <t>2021</t>
        </is>
      </c>
      <c r="E875"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875" t="inlineStr">
        <is>
          <t>Informática</t>
        </is>
      </c>
      <c r="G875" t="inlineStr">
        <is>
          <t>Segurança da informação</t>
        </is>
      </c>
      <c r="H875" t="inlineStr">
        <is>
          <t>Médio</t>
        </is>
      </c>
      <c r="I875" t="inlineStr">
        <is>
          <t>CE</t>
        </is>
      </c>
      <c r="J875" t="inlineStr">
        <is>
          <t>autenticação.</t>
        </is>
      </c>
      <c r="K875" t="inlineStr">
        <is>
          <t>confidencialidade dos dados.</t>
        </is>
      </c>
      <c r="L875" t="inlineStr">
        <is>
          <t>integridade dos dados.</t>
        </is>
      </c>
      <c r="M875" t="inlineStr">
        <is>
          <t>controle de acesso.</t>
        </is>
      </c>
      <c r="N875" t="inlineStr">
        <is>
          <t>irretratabilidade.</t>
        </is>
      </c>
      <c r="O875" t="inlineStr">
        <is>
          <t>C</t>
        </is>
      </c>
      <c r="P875" t="n">
        <v>0</v>
      </c>
      <c r="Q875" t="n">
        <v>0</v>
      </c>
      <c r="S875"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875" t="inlineStr">
        <is>
          <t>27/03/2026 08:23</t>
        </is>
      </c>
    </row>
    <row r="876">
      <c r="A876" t="n">
        <v>2186</v>
      </c>
      <c r="B876" t="inlineStr">
        <is>
          <t>CEBRASPE</t>
        </is>
      </c>
      <c r="C876" t="inlineStr">
        <is>
          <t>SERPRO</t>
        </is>
      </c>
      <c r="D876" t="inlineStr">
        <is>
          <t>2021</t>
        </is>
      </c>
      <c r="E876"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876" t="inlineStr">
        <is>
          <t>Informática</t>
        </is>
      </c>
      <c r="G876" t="inlineStr">
        <is>
          <t>Segurança da informação</t>
        </is>
      </c>
      <c r="H876" t="inlineStr">
        <is>
          <t>Médio</t>
        </is>
      </c>
      <c r="I876" t="inlineStr">
        <is>
          <t>CE</t>
        </is>
      </c>
      <c r="J876" t="inlineStr">
        <is>
          <t>autenticação.</t>
        </is>
      </c>
      <c r="K876" t="inlineStr">
        <is>
          <t>confidencialidade dos dados.</t>
        </is>
      </c>
      <c r="L876" t="inlineStr">
        <is>
          <t>integridade dos dados.</t>
        </is>
      </c>
      <c r="M876" t="inlineStr">
        <is>
          <t>controle de acesso.</t>
        </is>
      </c>
      <c r="N876" t="inlineStr">
        <is>
          <t>irretratabilidade.</t>
        </is>
      </c>
      <c r="O876" t="inlineStr">
        <is>
          <t>C</t>
        </is>
      </c>
      <c r="P876" t="n">
        <v>0</v>
      </c>
      <c r="Q876" t="n">
        <v>0</v>
      </c>
      <c r="S876" t="inlineStr">
        <is>
          <t>Tokens de autenticação, físicos ou em software, geram códigos temporários e de uso único (OTP), que fortalecem a segurança ao serem usados como um segundo fator de autenticação.
Gabarito: Correto</t>
        </is>
      </c>
      <c r="U876" t="inlineStr">
        <is>
          <t>27/03/2026 08:24</t>
        </is>
      </c>
    </row>
    <row r="877">
      <c r="A877" t="n">
        <v>2187</v>
      </c>
      <c r="B877" t="inlineStr">
        <is>
          <t>CEBRASPE</t>
        </is>
      </c>
      <c r="C877" t="inlineStr">
        <is>
          <t>Polícia Federal</t>
        </is>
      </c>
      <c r="D877" t="inlineStr">
        <is>
          <t>2021</t>
        </is>
      </c>
      <c r="E877" t="inlineStr">
        <is>
          <t>Se, quando do acesso ao sítio https://gov.br/pf/pt-br na versão mais recente do Google Chrome, for visualizado o ícone de um cadeado cinza ao lado da URL, o símbolo em questão estará sinalizando que esse ambiente refere-se à intranet da Polícia Federal.</t>
        </is>
      </c>
      <c r="F877" t="inlineStr">
        <is>
          <t>Informática</t>
        </is>
      </c>
      <c r="G877" t="inlineStr">
        <is>
          <t>Segurança da informação</t>
        </is>
      </c>
      <c r="H877" t="inlineStr">
        <is>
          <t>Médio</t>
        </is>
      </c>
      <c r="I877" t="inlineStr">
        <is>
          <t>CE</t>
        </is>
      </c>
      <c r="J877" t="inlineStr"/>
      <c r="K877" t="inlineStr"/>
      <c r="L877" t="inlineStr"/>
      <c r="M877" t="inlineStr"/>
      <c r="N877" t="inlineStr"/>
      <c r="O877" t="inlineStr">
        <is>
          <t>E</t>
        </is>
      </c>
      <c r="P877" t="n">
        <v>0</v>
      </c>
      <c r="Q877" t="n">
        <v>0</v>
      </c>
      <c r="S877"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877" t="inlineStr">
        <is>
          <t>27/03/2026 08:24</t>
        </is>
      </c>
    </row>
    <row r="878">
      <c r="A878" t="n">
        <v>2188</v>
      </c>
      <c r="B878" t="inlineStr">
        <is>
          <t>CEBRASPE</t>
        </is>
      </c>
      <c r="C878" t="inlineStr">
        <is>
          <t>Ministério da Economia</t>
        </is>
      </c>
      <c r="D878" t="inlineStr">
        <is>
          <t>2020</t>
        </is>
      </c>
      <c r="E878" t="inlineStr">
        <is>
          <t>Integridade é a característica que garante o acesso à informação somente para quem estiver autorizado.</t>
        </is>
      </c>
      <c r="F878" t="inlineStr">
        <is>
          <t>Informática</t>
        </is>
      </c>
      <c r="G878" t="inlineStr">
        <is>
          <t>Segurança da informação</t>
        </is>
      </c>
      <c r="H878" t="inlineStr">
        <is>
          <t>Médio</t>
        </is>
      </c>
      <c r="I878" t="inlineStr">
        <is>
          <t>CE</t>
        </is>
      </c>
      <c r="J878" t="inlineStr"/>
      <c r="K878" t="inlineStr"/>
      <c r="L878" t="inlineStr"/>
      <c r="M878" t="inlineStr"/>
      <c r="N878" t="inlineStr"/>
      <c r="O878" t="inlineStr">
        <is>
          <t>E</t>
        </is>
      </c>
      <c r="P878" t="n">
        <v>0</v>
      </c>
      <c r="Q878" t="n">
        <v>0</v>
      </c>
      <c r="S878" t="inlineStr">
        <is>
          <t>A característica que garante acesso à informação apenas por usuários autorizados é a confidencialidade.
Integridade refere-se à proteção contra alterações não autorizadas nos dados.
Gabarito: Errado</t>
        </is>
      </c>
      <c r="U878" t="inlineStr">
        <is>
          <t>27/03/2026 08:25</t>
        </is>
      </c>
    </row>
    <row r="879">
      <c r="A879" t="n">
        <v>2189</v>
      </c>
      <c r="B879" t="inlineStr">
        <is>
          <t>CEBRASPE</t>
        </is>
      </c>
      <c r="C879" t="inlineStr">
        <is>
          <t>SEFAZ-AL</t>
        </is>
      </c>
      <c r="D879" t="inlineStr">
        <is>
          <t>2020</t>
        </is>
      </c>
      <c r="E879" t="inlineStr">
        <is>
          <t>Identificação e autenticação são requisitos de segurança da informação que consistem em identificar usuários do sistema e verificar as suas identidades, como pré-requisito para permitir o acesso desses usuários ao sistema.</t>
        </is>
      </c>
      <c r="F879" t="inlineStr">
        <is>
          <t>Informática</t>
        </is>
      </c>
      <c r="G879" t="inlineStr">
        <is>
          <t>Segurança da informação</t>
        </is>
      </c>
      <c r="H879" t="inlineStr">
        <is>
          <t>Médio</t>
        </is>
      </c>
      <c r="I879" t="inlineStr">
        <is>
          <t>CE</t>
        </is>
      </c>
      <c r="J879" t="inlineStr"/>
      <c r="K879" t="inlineStr"/>
      <c r="L879" t="inlineStr"/>
      <c r="M879" t="inlineStr"/>
      <c r="N879" t="inlineStr"/>
      <c r="O879" t="inlineStr">
        <is>
          <t>C</t>
        </is>
      </c>
      <c r="P879" t="n">
        <v>0</v>
      </c>
      <c r="Q879" t="n">
        <v>0</v>
      </c>
      <c r="S879"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879" t="inlineStr">
        <is>
          <t>27/03/2026 08:26</t>
        </is>
      </c>
    </row>
    <row r="880">
      <c r="A880" t="n">
        <v>2190</v>
      </c>
      <c r="B880" t="inlineStr">
        <is>
          <t>CEBRASPE</t>
        </is>
      </c>
      <c r="C880" t="inlineStr">
        <is>
          <t>DP-DF</t>
        </is>
      </c>
      <c r="D880" t="inlineStr">
        <is>
          <t>2022</t>
        </is>
      </c>
      <c r="E880" t="inlineStr">
        <is>
          <t>O algoritmo de hash é capaz de verificar e validar a integridade de um arquivo.</t>
        </is>
      </c>
      <c r="F880" t="inlineStr">
        <is>
          <t>Informática</t>
        </is>
      </c>
      <c r="G880" t="inlineStr">
        <is>
          <t>Segurança da informação</t>
        </is>
      </c>
      <c r="H880" t="inlineStr">
        <is>
          <t>Médio</t>
        </is>
      </c>
      <c r="I880" t="inlineStr">
        <is>
          <t>CE</t>
        </is>
      </c>
      <c r="J880" t="inlineStr"/>
      <c r="K880" t="inlineStr"/>
      <c r="L880" t="inlineStr"/>
      <c r="M880" t="inlineStr"/>
      <c r="N880" t="inlineStr"/>
      <c r="O880" t="inlineStr">
        <is>
          <t>C</t>
        </is>
      </c>
      <c r="P880" t="n">
        <v>0</v>
      </c>
      <c r="Q880" t="n">
        <v>0</v>
      </c>
      <c r="S880"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880" t="inlineStr">
        <is>
          <t>27/03/2026 08:43</t>
        </is>
      </c>
    </row>
    <row r="881">
      <c r="A881" t="n">
        <v>2191</v>
      </c>
      <c r="B881" t="inlineStr">
        <is>
          <t>CEBRASPE</t>
        </is>
      </c>
      <c r="C881" t="inlineStr">
        <is>
          <t>DP-DF</t>
        </is>
      </c>
      <c r="D881" t="inlineStr">
        <is>
          <t>2022</t>
        </is>
      </c>
      <c r="E881" t="inlineStr">
        <is>
          <t>Se um arquivo deve ser transmitido entre dois computadores por meio da Internet, então, para agregar confidencialidade na transmissão, é correto aplicar um algoritmo de criptografia de chave simétrica.</t>
        </is>
      </c>
      <c r="F881" t="inlineStr">
        <is>
          <t>Informática</t>
        </is>
      </c>
      <c r="G881" t="inlineStr">
        <is>
          <t>Segurança da informação</t>
        </is>
      </c>
      <c r="H881" t="inlineStr">
        <is>
          <t>Médio</t>
        </is>
      </c>
      <c r="I881" t="inlineStr">
        <is>
          <t>CE</t>
        </is>
      </c>
      <c r="J881" t="inlineStr"/>
      <c r="K881" t="inlineStr"/>
      <c r="L881" t="inlineStr"/>
      <c r="M881" t="inlineStr"/>
      <c r="N881" t="inlineStr"/>
      <c r="O881" t="inlineStr">
        <is>
          <t>C</t>
        </is>
      </c>
      <c r="P881" t="n">
        <v>0</v>
      </c>
      <c r="Q881" t="n">
        <v>0</v>
      </c>
      <c r="S881" t="inlineStr">
        <is>
          <t>A criptografia de chave simétrica é eficiente para garantir a confidencialidade na transmissão de dados,
pois utiliza uma única chave secreta compartilhada entre as partes para cifrar e decifrar o conteúdo.
Gabarito: Correto</t>
        </is>
      </c>
      <c r="U881" t="inlineStr">
        <is>
          <t>27/03/2026 08:44</t>
        </is>
      </c>
    </row>
    <row r="882">
      <c r="A882" t="n">
        <v>2192</v>
      </c>
      <c r="B882" t="inlineStr">
        <is>
          <t>CEBRASPE</t>
        </is>
      </c>
      <c r="C882" t="inlineStr">
        <is>
          <t>DP-DF</t>
        </is>
      </c>
      <c r="D882" t="inlineStr">
        <is>
          <t>2022</t>
        </is>
      </c>
      <c r="E882" t="inlineStr">
        <is>
          <t>O uso de certificados digitais garante a autenticidade e a integridade de dados transmitidos entre duas redes de computadores, porém não oferece recursos de não repúdio na transmissão.</t>
        </is>
      </c>
      <c r="F882" t="inlineStr">
        <is>
          <t>Informática</t>
        </is>
      </c>
      <c r="G882" t="inlineStr">
        <is>
          <t>Segurança da informação</t>
        </is>
      </c>
      <c r="H882" t="inlineStr">
        <is>
          <t>Médio</t>
        </is>
      </c>
      <c r="I882" t="inlineStr">
        <is>
          <t>CE</t>
        </is>
      </c>
      <c r="J882" t="inlineStr"/>
      <c r="K882" t="inlineStr"/>
      <c r="L882" t="inlineStr"/>
      <c r="M882" t="inlineStr"/>
      <c r="N882" t="inlineStr"/>
      <c r="O882" t="inlineStr">
        <is>
          <t>E</t>
        </is>
      </c>
      <c r="P882" t="n">
        <v>0</v>
      </c>
      <c r="Q882" t="n">
        <v>0</v>
      </c>
      <c r="S882"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882" t="inlineStr">
        <is>
          <t>27/03/2026 08:44</t>
        </is>
      </c>
    </row>
    <row r="883">
      <c r="A883" t="n">
        <v>2193</v>
      </c>
      <c r="B883" t="inlineStr">
        <is>
          <t>CEBRASPE</t>
        </is>
      </c>
      <c r="C883" t="inlineStr">
        <is>
          <t>SEFAZ-AL</t>
        </is>
      </c>
      <c r="D883" t="inlineStr">
        <is>
          <t>2021</t>
        </is>
      </c>
      <c r="E883" t="inlineStr">
        <is>
          <t>O uso de senhas ou a adoção de identificação física, como biometrias, são formas de autenticação para fins de identificação única e exclusiva de usuários.</t>
        </is>
      </c>
      <c r="F883" t="inlineStr">
        <is>
          <t>Informática</t>
        </is>
      </c>
      <c r="G883" t="inlineStr">
        <is>
          <t>Segurança da informação</t>
        </is>
      </c>
      <c r="H883" t="inlineStr">
        <is>
          <t>Médio</t>
        </is>
      </c>
      <c r="I883" t="inlineStr">
        <is>
          <t>CE</t>
        </is>
      </c>
      <c r="J883" t="inlineStr"/>
      <c r="K883" t="inlineStr"/>
      <c r="L883" t="inlineStr"/>
      <c r="M883" t="inlineStr"/>
      <c r="N883" t="inlineStr"/>
      <c r="O883" t="inlineStr">
        <is>
          <t>C</t>
        </is>
      </c>
      <c r="P883" t="n">
        <v>0</v>
      </c>
      <c r="Q883" t="n">
        <v>0</v>
      </c>
      <c r="S883" t="inlineStr">
        <is>
          <t>Perfeito! Senha (algo que você sabe) e Biometria (algo que você é) podem ser utilizados para fins de
autenticação, isto é, identificação única e exclusiva de usuários.
Gabarito: Correto</t>
        </is>
      </c>
      <c r="U883" t="inlineStr">
        <is>
          <t>27/03/2026 08:44</t>
        </is>
      </c>
    </row>
    <row r="884">
      <c r="A884" t="n">
        <v>2194</v>
      </c>
      <c r="B884" t="inlineStr">
        <is>
          <t>CEBRASPE</t>
        </is>
      </c>
      <c r="C884" t="inlineStr">
        <is>
          <t>SEFAZ-AL</t>
        </is>
      </c>
      <c r="D884" t="inlineStr">
        <is>
          <t>2021</t>
        </is>
      </c>
      <c r="E884" t="inlineStr">
        <is>
          <t>A criptografia assimétrica utiliza duas chaves, uma pública e outra privada, para cifrar e decifrar mensagens.</t>
        </is>
      </c>
      <c r="F884" t="inlineStr">
        <is>
          <t>Informática</t>
        </is>
      </c>
      <c r="G884" t="inlineStr">
        <is>
          <t>Segurança da informação</t>
        </is>
      </c>
      <c r="H884" t="inlineStr">
        <is>
          <t>Médio</t>
        </is>
      </c>
      <c r="I884" t="inlineStr">
        <is>
          <t>CE</t>
        </is>
      </c>
      <c r="J884" t="inlineStr"/>
      <c r="K884" t="inlineStr"/>
      <c r="L884" t="inlineStr"/>
      <c r="M884" t="inlineStr"/>
      <c r="N884" t="inlineStr"/>
      <c r="O884" t="inlineStr">
        <is>
          <t>C</t>
        </is>
      </c>
      <c r="P884" t="n">
        <v>0</v>
      </c>
      <c r="Q884" t="n">
        <v>0</v>
      </c>
      <c r="S884"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884" t="inlineStr">
        <is>
          <t>27/03/2026 08:44</t>
        </is>
      </c>
    </row>
    <row r="885">
      <c r="A885" t="n">
        <v>2195</v>
      </c>
      <c r="B885" t="inlineStr">
        <is>
          <t>CEBRASPE</t>
        </is>
      </c>
      <c r="C885" t="inlineStr">
        <is>
          <t>SEFAZ-AL</t>
        </is>
      </c>
      <c r="D885" t="inlineStr">
        <is>
          <t>2021</t>
        </is>
      </c>
      <c r="E885" t="inlineStr">
        <is>
          <t>A autoridade certificadora é uma entidade responsável por validar a identidade de um usuário em uma infraestrutura de chaves públicas ICP.</t>
        </is>
      </c>
      <c r="F885" t="inlineStr">
        <is>
          <t>Informática</t>
        </is>
      </c>
      <c r="G885" t="inlineStr">
        <is>
          <t>Segurança da informação</t>
        </is>
      </c>
      <c r="H885" t="inlineStr">
        <is>
          <t>Médio</t>
        </is>
      </c>
      <c r="I885" t="inlineStr">
        <is>
          <t>CE</t>
        </is>
      </c>
      <c r="J885" t="inlineStr"/>
      <c r="K885" t="inlineStr"/>
      <c r="L885" t="inlineStr"/>
      <c r="M885" t="inlineStr"/>
      <c r="N885" t="inlineStr"/>
      <c r="O885" t="inlineStr">
        <is>
          <t>C</t>
        </is>
      </c>
      <c r="P885" t="n">
        <v>0</v>
      </c>
      <c r="Q885" t="n">
        <v>0</v>
      </c>
      <c r="S885"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885" t="inlineStr">
        <is>
          <t>27/03/2026 08:45</t>
        </is>
      </c>
    </row>
    <row r="886">
      <c r="A886" t="n">
        <v>2196</v>
      </c>
      <c r="B886" t="inlineStr">
        <is>
          <t>CEBRASPE</t>
        </is>
      </c>
      <c r="C886" t="inlineStr">
        <is>
          <t>SERPRO</t>
        </is>
      </c>
      <c r="D886" t="inlineStr">
        <is>
          <t>2021</t>
        </is>
      </c>
      <c r="E886"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886" t="inlineStr">
        <is>
          <t>Informática</t>
        </is>
      </c>
      <c r="G886" t="inlineStr">
        <is>
          <t>Segurança da informação</t>
        </is>
      </c>
      <c r="H886" t="inlineStr">
        <is>
          <t>Médio</t>
        </is>
      </c>
      <c r="I886" t="inlineStr">
        <is>
          <t>CE</t>
        </is>
      </c>
      <c r="J886" t="inlineStr"/>
      <c r="K886" t="inlineStr"/>
      <c r="L886" t="inlineStr"/>
      <c r="M886" t="inlineStr"/>
      <c r="N886" t="inlineStr"/>
      <c r="O886" t="inlineStr">
        <is>
          <t>C</t>
        </is>
      </c>
      <c r="P886" t="n">
        <v>0</v>
      </c>
      <c r="Q886" t="n">
        <v>0</v>
      </c>
      <c r="S886"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886" t="inlineStr">
        <is>
          <t>27/03/2026 08:45</t>
        </is>
      </c>
    </row>
    <row r="887">
      <c r="A887" t="n">
        <v>2197</v>
      </c>
      <c r="B887" t="inlineStr">
        <is>
          <t>CEBRASPE</t>
        </is>
      </c>
      <c r="C887" t="inlineStr">
        <is>
          <t>SERPRO</t>
        </is>
      </c>
      <c r="D887" t="inlineStr">
        <is>
          <t>2021</t>
        </is>
      </c>
      <c r="E887"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887" t="inlineStr">
        <is>
          <t>Informática</t>
        </is>
      </c>
      <c r="G887" t="inlineStr">
        <is>
          <t>Segurança da informação</t>
        </is>
      </c>
      <c r="H887" t="inlineStr">
        <is>
          <t>Médio</t>
        </is>
      </c>
      <c r="I887" t="inlineStr">
        <is>
          <t>CE</t>
        </is>
      </c>
      <c r="J887" t="inlineStr"/>
      <c r="K887" t="inlineStr"/>
      <c r="L887" t="inlineStr"/>
      <c r="M887" t="inlineStr"/>
      <c r="N887" t="inlineStr"/>
      <c r="O887" t="inlineStr">
        <is>
          <t>C</t>
        </is>
      </c>
      <c r="P887" t="n">
        <v>0</v>
      </c>
      <c r="Q887" t="n">
        <v>0</v>
      </c>
      <c r="S887" t="inlineStr">
        <is>
          <t>Tokens de autenticação, físicos ou em software, geram códigos temporários e de uso único (OTP), que
fortalecem a segurança ao serem usados como um segundo fator de autenticação.
Gabarito: Correto</t>
        </is>
      </c>
      <c r="U887" t="inlineStr">
        <is>
          <t>27/03/2026 08:46</t>
        </is>
      </c>
    </row>
    <row r="888">
      <c r="A888" t="n">
        <v>2198</v>
      </c>
      <c r="B888" t="inlineStr">
        <is>
          <t>CEBRASPE</t>
        </is>
      </c>
      <c r="C888" t="inlineStr">
        <is>
          <t>Ministério da Economia</t>
        </is>
      </c>
      <c r="D888" t="inlineStr">
        <is>
          <t>2020</t>
        </is>
      </c>
      <c r="E888" t="inlineStr">
        <is>
          <t>Esteganografia é uma técnica que consiste em ocultar uma mensagem dentro da outra, enquanto a criptografia é uma técnica que codifica o conteúdo da mensagem.</t>
        </is>
      </c>
      <c r="F888" t="inlineStr">
        <is>
          <t>Informática</t>
        </is>
      </c>
      <c r="G888" t="inlineStr">
        <is>
          <t>Segurança da informação</t>
        </is>
      </c>
      <c r="H888" t="inlineStr">
        <is>
          <t>Médio</t>
        </is>
      </c>
      <c r="I888" t="inlineStr">
        <is>
          <t>CE</t>
        </is>
      </c>
      <c r="J888" t="inlineStr"/>
      <c r="K888" t="inlineStr"/>
      <c r="L888" t="inlineStr"/>
      <c r="M888" t="inlineStr"/>
      <c r="N888" t="inlineStr"/>
      <c r="O888" t="inlineStr">
        <is>
          <t>C</t>
        </is>
      </c>
      <c r="P888" t="n">
        <v>0</v>
      </c>
      <c r="Q888" t="n">
        <v>0</v>
      </c>
      <c r="S888" t="inlineStr">
        <is>
          <t>A esteganografia oculta a existência da mensagem (por exemplo, dentro de uma imagem), enquanto a
criptografia transforma o conteúdo para torná-lo ilegível a terceiros não autorizados.
Gabarito: Correto</t>
        </is>
      </c>
      <c r="U888" t="inlineStr">
        <is>
          <t>27/03/2026 08:46</t>
        </is>
      </c>
    </row>
    <row r="889">
      <c r="A889" t="n">
        <v>2199</v>
      </c>
      <c r="B889" t="inlineStr">
        <is>
          <t>CEBRASPE</t>
        </is>
      </c>
      <c r="C889" t="inlineStr">
        <is>
          <t>SEFAZ-DF</t>
        </is>
      </c>
      <c r="D889" t="inlineStr">
        <is>
          <t>2020</t>
        </is>
      </c>
      <c r="E889" t="inlineStr">
        <is>
          <t>A assinatura digital foi desenvolvida especialmente com o objetivo de prover confidencialidade. Para criá-la, basta que o emissor gere um hash da mensagem enviada e cifre esse código hash com sua chave privada.</t>
        </is>
      </c>
      <c r="F889" t="inlineStr">
        <is>
          <t>Informática</t>
        </is>
      </c>
      <c r="G889" t="inlineStr">
        <is>
          <t>Segurança da informação</t>
        </is>
      </c>
      <c r="H889" t="inlineStr">
        <is>
          <t>Médio</t>
        </is>
      </c>
      <c r="I889" t="inlineStr">
        <is>
          <t>CE</t>
        </is>
      </c>
      <c r="J889" t="inlineStr"/>
      <c r="K889" t="inlineStr"/>
      <c r="L889" t="inlineStr"/>
      <c r="M889" t="inlineStr"/>
      <c r="N889" t="inlineStr"/>
      <c r="O889" t="inlineStr">
        <is>
          <t>E</t>
        </is>
      </c>
      <c r="P889" t="n">
        <v>0</v>
      </c>
      <c r="Q889" t="n">
        <v>0</v>
      </c>
      <c r="S889" t="inlineStr">
        <is>
          <t>Opa... a assinatura digital foi desenvolvida especialmente com o objetivo de prover autenticidade,
integridade e não-repúdio – confidencialidade, não! O restante da questão está perfeito!
Gabarito: Errado</t>
        </is>
      </c>
      <c r="U889" t="inlineStr">
        <is>
          <t>27/03/2026 08:46</t>
        </is>
      </c>
    </row>
    <row r="890">
      <c r="A890" t="n">
        <v>2200</v>
      </c>
      <c r="B890" t="inlineStr">
        <is>
          <t>CEBRASPE</t>
        </is>
      </c>
      <c r="C890" t="inlineStr">
        <is>
          <t>TJ-PA</t>
        </is>
      </c>
      <c r="D890" t="inlineStr">
        <is>
          <t>2020</t>
        </is>
      </c>
      <c r="E890"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890" t="inlineStr">
        <is>
          <t>Informática</t>
        </is>
      </c>
      <c r="G890" t="inlineStr">
        <is>
          <t>Segurança da informação</t>
        </is>
      </c>
      <c r="H890" t="inlineStr">
        <is>
          <t>Médio</t>
        </is>
      </c>
      <c r="I890" t="inlineStr">
        <is>
          <t>ME</t>
        </is>
      </c>
      <c r="J890" t="inlineStr">
        <is>
          <t>Apenas o item I está certo.</t>
        </is>
      </c>
      <c r="K890" t="inlineStr">
        <is>
          <t>Apenas o item II está certo.</t>
        </is>
      </c>
      <c r="L890" t="inlineStr">
        <is>
          <t>Apenas os itens I e III estão certos.</t>
        </is>
      </c>
      <c r="M890" t="inlineStr">
        <is>
          <t>Apenas os itens II e III estão certos.</t>
        </is>
      </c>
      <c r="N890" t="inlineStr">
        <is>
          <t>Todos os itens estão certos.</t>
        </is>
      </c>
      <c r="O890" t="inlineStr">
        <is>
          <t>D</t>
        </is>
      </c>
      <c r="P890" t="n">
        <v>0</v>
      </c>
      <c r="Q890" t="n">
        <v>0</v>
      </c>
      <c r="S890"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890" t="inlineStr">
        <is>
          <t>27/03/2026 08:47</t>
        </is>
      </c>
    </row>
    <row r="891">
      <c r="A891" t="n">
        <v>2201</v>
      </c>
      <c r="B891" t="inlineStr">
        <is>
          <t>CEBRASPE</t>
        </is>
      </c>
      <c r="C891" t="inlineStr">
        <is>
          <t>SEFAZ-RS</t>
        </is>
      </c>
      <c r="D891" t="inlineStr">
        <is>
          <t>2019</t>
        </is>
      </c>
      <c r="E891" t="inlineStr">
        <is>
          <t>Para o estabelecimento de padrões de segurança, um dos princípios críticos é a necessidade de se verificar a legitimidade de uma comunicação, de uma transação ou de um acesso a algum serviço. Esse princípio refere-se à:</t>
        </is>
      </c>
      <c r="F891" t="inlineStr">
        <is>
          <t>Informática</t>
        </is>
      </c>
      <c r="G891" t="inlineStr">
        <is>
          <t>Segurança da informação</t>
        </is>
      </c>
      <c r="H891" t="inlineStr">
        <is>
          <t>Médio</t>
        </is>
      </c>
      <c r="I891" t="inlineStr">
        <is>
          <t>ME</t>
        </is>
      </c>
      <c r="J891" t="inlineStr">
        <is>
          <t>confidencialidade.</t>
        </is>
      </c>
      <c r="K891" t="inlineStr">
        <is>
          <t>autenticidade.</t>
        </is>
      </c>
      <c r="L891" t="inlineStr">
        <is>
          <t>integridade.</t>
        </is>
      </c>
      <c r="M891" t="inlineStr">
        <is>
          <t>conformidade.</t>
        </is>
      </c>
      <c r="N891" t="inlineStr">
        <is>
          <t>disponibilidade.</t>
        </is>
      </c>
      <c r="O891" t="inlineStr">
        <is>
          <t>B</t>
        </is>
      </c>
      <c r="P891" t="n">
        <v>0</v>
      </c>
      <c r="Q891" t="n">
        <v>0</v>
      </c>
      <c r="S891"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891" t="inlineStr">
        <is>
          <t>27/03/2026 08:47</t>
        </is>
      </c>
    </row>
    <row r="892">
      <c r="A892" t="n">
        <v>2202</v>
      </c>
      <c r="B892" t="inlineStr">
        <is>
          <t>CEBRASPE</t>
        </is>
      </c>
      <c r="C892" t="inlineStr">
        <is>
          <t>TJ-AM</t>
        </is>
      </c>
      <c r="D892" t="inlineStr">
        <is>
          <t>2019</t>
        </is>
      </c>
      <c r="E892" t="inlineStr">
        <is>
          <t>Um certificado digital validado por uma autoridade certificadora permite associar uma mensagem ao seu remetente, garantindo-se, assim, a autenticidade da comunicação.</t>
        </is>
      </c>
      <c r="F892" t="inlineStr">
        <is>
          <t>Informática</t>
        </is>
      </c>
      <c r="G892" t="inlineStr">
        <is>
          <t>Segurança da informação</t>
        </is>
      </c>
      <c r="H892" t="inlineStr">
        <is>
          <t>Médio</t>
        </is>
      </c>
      <c r="I892" t="inlineStr">
        <is>
          <t>CE</t>
        </is>
      </c>
      <c r="J892" t="inlineStr"/>
      <c r="K892" t="inlineStr"/>
      <c r="L892" t="inlineStr"/>
      <c r="M892" t="inlineStr"/>
      <c r="N892" t="inlineStr"/>
      <c r="O892" t="inlineStr">
        <is>
          <t>C</t>
        </is>
      </c>
      <c r="P892" t="n">
        <v>0</v>
      </c>
      <c r="Q892" t="n">
        <v>0</v>
      </c>
      <c r="S892" t="inlineStr">
        <is>
          <t>Um certificado digital validado por uma autoridade certificadora permite associar com segurança a
identidade do remetente à mensagem, garantindo a autenticidade da comunicação.
Gabarito: Correto</t>
        </is>
      </c>
      <c r="U892" t="inlineStr">
        <is>
          <t>27/03/2026 08:47</t>
        </is>
      </c>
    </row>
    <row r="893">
      <c r="A893" t="n">
        <v>2203</v>
      </c>
      <c r="B893" t="inlineStr">
        <is>
          <t>CEBRASPE</t>
        </is>
      </c>
      <c r="C893" t="inlineStr">
        <is>
          <t>CNPQ</t>
        </is>
      </c>
      <c r="D893" t="inlineStr">
        <is>
          <t>2024</t>
        </is>
      </c>
      <c r="E893" t="inlineStr">
        <is>
          <t>Um vírus de computador tem a capacidade de se disseminar automaticamente, sem a necessidade de uma ação humana.</t>
        </is>
      </c>
      <c r="F893" t="inlineStr">
        <is>
          <t>Informática</t>
        </is>
      </c>
      <c r="G893" t="inlineStr">
        <is>
          <t>Proteção contra vírus</t>
        </is>
      </c>
      <c r="H893" t="inlineStr">
        <is>
          <t>Médio</t>
        </is>
      </c>
      <c r="I893" t="inlineStr">
        <is>
          <t>CE</t>
        </is>
      </c>
      <c r="J893" t="inlineStr"/>
      <c r="K893" t="inlineStr"/>
      <c r="L893" t="inlineStr"/>
      <c r="M893" t="inlineStr"/>
      <c r="N893" t="inlineStr"/>
      <c r="O893" t="inlineStr">
        <is>
          <t>E</t>
        </is>
      </c>
      <c r="P893" t="n">
        <v>0</v>
      </c>
      <c r="Q893" t="n">
        <v>0</v>
      </c>
      <c r="S893"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893" t="inlineStr">
        <is>
          <t>27/03/2026 08:52</t>
        </is>
      </c>
    </row>
    <row r="894">
      <c r="A894" t="n">
        <v>2204</v>
      </c>
      <c r="B894" t="inlineStr">
        <is>
          <t>CEBRASPE</t>
        </is>
      </c>
      <c r="C894" t="inlineStr">
        <is>
          <t>ITAIPU BINACIONAL</t>
        </is>
      </c>
      <c r="D894" t="inlineStr">
        <is>
          <t>2024</t>
        </is>
      </c>
      <c r="E894" t="inlineStr">
        <is>
          <t>Quando instalado em uma estação de trabalho sem o conhecimento e consentimento do usuário, um software de keylogger terá a função de</t>
        </is>
      </c>
      <c r="F894" t="inlineStr">
        <is>
          <t>Informática</t>
        </is>
      </c>
      <c r="G894" t="inlineStr">
        <is>
          <t>Proteção contra vírus</t>
        </is>
      </c>
      <c r="H894" t="inlineStr">
        <is>
          <t>Médio</t>
        </is>
      </c>
      <c r="I894" t="inlineStr">
        <is>
          <t>ME</t>
        </is>
      </c>
      <c r="J894" t="inlineStr">
        <is>
          <t>um antivírus.</t>
        </is>
      </c>
      <c r="K894" t="inlineStr">
        <is>
          <t>registrar as teclas digitadas.</t>
        </is>
      </c>
      <c r="L894" t="inlineStr">
        <is>
          <t>monitorar a disponibilidade do computador.</t>
        </is>
      </c>
      <c r="M894" t="inlineStr">
        <is>
          <t>criptografar conexões HTTP.</t>
        </is>
      </c>
      <c r="N894" t="inlineStr">
        <is>
          <t>propagar-se por meio de dispositivos USB.</t>
        </is>
      </c>
      <c r="O894" t="inlineStr">
        <is>
          <t>B</t>
        </is>
      </c>
      <c r="P894" t="n">
        <v>0</v>
      </c>
      <c r="Q894" t="n">
        <v>0</v>
      </c>
      <c r="S894"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894" t="inlineStr">
        <is>
          <t>27/03/2026 08:52</t>
        </is>
      </c>
    </row>
    <row r="895">
      <c r="A895" t="n">
        <v>2205</v>
      </c>
      <c r="B895" t="inlineStr">
        <is>
          <t>CEBRASPE</t>
        </is>
      </c>
      <c r="C895" t="inlineStr">
        <is>
          <t>ITAIPU BINACIONAL</t>
        </is>
      </c>
      <c r="D895" t="inlineStr">
        <is>
          <t>2024</t>
        </is>
      </c>
      <c r="E895"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895" t="inlineStr">
        <is>
          <t>Informática</t>
        </is>
      </c>
      <c r="G895" t="inlineStr">
        <is>
          <t>Proteção contra vírus</t>
        </is>
      </c>
      <c r="H895" t="inlineStr">
        <is>
          <t>Médio</t>
        </is>
      </c>
      <c r="I895" t="inlineStr">
        <is>
          <t>ME</t>
        </is>
      </c>
      <c r="J895" t="inlineStr">
        <is>
          <t>scan.</t>
        </is>
      </c>
      <c r="K895" t="inlineStr">
        <is>
          <t>DDoS.</t>
        </is>
      </c>
      <c r="L895" t="inlineStr">
        <is>
          <t>phishing.</t>
        </is>
      </c>
      <c r="M895" t="inlineStr">
        <is>
          <t>brute force.</t>
        </is>
      </c>
      <c r="N895" t="inlineStr">
        <is>
          <t>defacement.</t>
        </is>
      </c>
      <c r="O895" t="inlineStr">
        <is>
          <t>C</t>
        </is>
      </c>
      <c r="P895" t="n">
        <v>0</v>
      </c>
      <c r="Q895" t="n">
        <v>0</v>
      </c>
      <c r="S895"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895" t="inlineStr">
        <is>
          <t>27/03/2026 08:53</t>
        </is>
      </c>
    </row>
    <row r="896">
      <c r="A896" t="n">
        <v>2206</v>
      </c>
      <c r="B896" t="inlineStr">
        <is>
          <t>CEBRASPE</t>
        </is>
      </c>
      <c r="C896" t="inlineStr">
        <is>
          <t>MPE-TO</t>
        </is>
      </c>
      <c r="D896" t="inlineStr">
        <is>
          <t>2024</t>
        </is>
      </c>
      <c r="E896" t="inlineStr">
        <is>
          <t>Hijacker é um tipo de malware que invade o computador e criptografa os dados de forma que o usuário perde o acesso aos próprios dados.</t>
        </is>
      </c>
      <c r="F896" t="inlineStr">
        <is>
          <t>Informática</t>
        </is>
      </c>
      <c r="G896" t="inlineStr">
        <is>
          <t>Proteção contra vírus</t>
        </is>
      </c>
      <c r="H896" t="inlineStr">
        <is>
          <t>Médio</t>
        </is>
      </c>
      <c r="I896" t="inlineStr">
        <is>
          <t>CE</t>
        </is>
      </c>
      <c r="J896" t="inlineStr"/>
      <c r="K896" t="inlineStr"/>
      <c r="L896" t="inlineStr"/>
      <c r="M896" t="inlineStr"/>
      <c r="N896" t="inlineStr"/>
      <c r="O896" t="inlineStr">
        <is>
          <t>E</t>
        </is>
      </c>
      <c r="P896" t="n">
        <v>0</v>
      </c>
      <c r="Q896" t="n">
        <v>0</v>
      </c>
      <c r="S896" t="inlineStr">
        <is>
          <t>O hijacker é um malware que sequestra configurações do navegador, alterando a página inicial,
mecanismos de busca e exibindo anúncios indesejados. Já o malware que criptografa dados e exige
resgate é o ransomware.
Gabarito: Errado</t>
        </is>
      </c>
      <c r="U896" t="inlineStr">
        <is>
          <t>27/03/2026 08:53</t>
        </is>
      </c>
    </row>
    <row r="897">
      <c r="A897" t="n">
        <v>2207</v>
      </c>
      <c r="B897" t="inlineStr">
        <is>
          <t>CEBRASPE</t>
        </is>
      </c>
      <c r="C897" t="inlineStr">
        <is>
          <t>MPE</t>
        </is>
      </c>
      <c r="D897" t="inlineStr">
        <is>
          <t>2024</t>
        </is>
      </c>
      <c r="E897" t="inlineStr">
        <is>
          <t>Um tipo muito comum de malware são os chamados worms, programas com capacidade de se replicar, enviando cópias do próprio worm de um computador para outro computador e explorando pontos de vulnerabilidade dos sistemas.</t>
        </is>
      </c>
      <c r="F897" t="inlineStr">
        <is>
          <t>Informática</t>
        </is>
      </c>
      <c r="G897" t="inlineStr">
        <is>
          <t>Proteção contra vírus</t>
        </is>
      </c>
      <c r="H897" t="inlineStr">
        <is>
          <t>Médio</t>
        </is>
      </c>
      <c r="I897" t="inlineStr">
        <is>
          <t>CE</t>
        </is>
      </c>
      <c r="J897" t="inlineStr"/>
      <c r="K897" t="inlineStr"/>
      <c r="L897" t="inlineStr"/>
      <c r="M897" t="inlineStr"/>
      <c r="N897" t="inlineStr"/>
      <c r="O897" t="inlineStr">
        <is>
          <t>C</t>
        </is>
      </c>
      <c r="P897" t="n">
        <v>0</v>
      </c>
      <c r="Q897" t="n">
        <v>0</v>
      </c>
      <c r="S897"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897" t="inlineStr">
        <is>
          <t>27/03/2026 08:53</t>
        </is>
      </c>
    </row>
    <row r="898">
      <c r="A898" t="n">
        <v>2208</v>
      </c>
      <c r="B898" t="inlineStr">
        <is>
          <t>CEBRASPE</t>
        </is>
      </c>
      <c r="C898" t="inlineStr">
        <is>
          <t>APEX</t>
        </is>
      </c>
      <c r="D898" t="inlineStr">
        <is>
          <t>2024</t>
        </is>
      </c>
      <c r="E898"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898" t="inlineStr">
        <is>
          <t>Informática</t>
        </is>
      </c>
      <c r="G898" t="inlineStr">
        <is>
          <t>Proteção contra vírus</t>
        </is>
      </c>
      <c r="H898" t="inlineStr">
        <is>
          <t>Médio</t>
        </is>
      </c>
      <c r="I898" t="inlineStr">
        <is>
          <t>ME</t>
        </is>
      </c>
      <c r="J898" t="inlineStr">
        <is>
          <t>ransomware.</t>
        </is>
      </c>
      <c r="K898" t="inlineStr">
        <is>
          <t>vírus.</t>
        </is>
      </c>
      <c r="L898" t="inlineStr">
        <is>
          <t>botnet.</t>
        </is>
      </c>
      <c r="M898" t="inlineStr">
        <is>
          <t>worm</t>
        </is>
      </c>
      <c r="N898" t="inlineStr"/>
      <c r="O898" t="inlineStr">
        <is>
          <t>D</t>
        </is>
      </c>
      <c r="P898" t="n">
        <v>0</v>
      </c>
      <c r="Q898" t="n">
        <v>0</v>
      </c>
      <c r="S898"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898" t="inlineStr">
        <is>
          <t>27/03/2026 08:53</t>
        </is>
      </c>
    </row>
    <row r="899">
      <c r="A899" t="n">
        <v>2209</v>
      </c>
      <c r="B899" t="inlineStr">
        <is>
          <t>CEBRASPE</t>
        </is>
      </c>
      <c r="C899" t="inlineStr">
        <is>
          <t>Prefeitura de Cachoeiro de Itapemirim</t>
        </is>
      </c>
      <c r="D899" t="inlineStr">
        <is>
          <t>2024</t>
        </is>
      </c>
      <c r="E899" t="inlineStr">
        <is>
          <t>O alerta a seguir, apresentado ao se navegar em um sítio eletrônico, se refere a um vírus, uma vez que todo software malicioso é um vírus que executa ações danosas e atividades maliciosas no computador.</t>
        </is>
      </c>
      <c r="F899" t="inlineStr">
        <is>
          <t>Informática</t>
        </is>
      </c>
      <c r="G899" t="inlineStr">
        <is>
          <t>Proteção contra vírus</t>
        </is>
      </c>
      <c r="H899" t="inlineStr">
        <is>
          <t>Médio</t>
        </is>
      </c>
      <c r="I899" t="inlineStr">
        <is>
          <t>CE</t>
        </is>
      </c>
      <c r="J899" t="inlineStr"/>
      <c r="K899" t="inlineStr"/>
      <c r="L899" t="inlineStr"/>
      <c r="M899" t="inlineStr"/>
      <c r="N899" t="inlineStr"/>
      <c r="O899" t="inlineStr">
        <is>
          <t>E</t>
        </is>
      </c>
      <c r="P899" t="n">
        <v>0</v>
      </c>
      <c r="Q899" t="n">
        <v>0</v>
      </c>
      <c r="R899" t="inlineStr">
        <is>
          <t>e74f8509-c793-49ee-b547-1a69fc0b1a87.png</t>
        </is>
      </c>
      <c r="S899"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899" t="inlineStr">
        <is>
          <t>27/03/2026 08:54</t>
        </is>
      </c>
    </row>
    <row r="900">
      <c r="A900" t="n">
        <v>2210</v>
      </c>
      <c r="B900" t="inlineStr">
        <is>
          <t>CEBRASPE</t>
        </is>
      </c>
      <c r="C900" t="inlineStr">
        <is>
          <t>Prefeitura de Cachoeiro de Itapemirim</t>
        </is>
      </c>
      <c r="D900" t="inlineStr">
        <is>
          <t>2024</t>
        </is>
      </c>
      <c r="E900" t="inlineStr">
        <is>
          <t>Em grupos de discussão e redes sociais, não há preocupação com segurança, pois eles são sítios não organizacionais.</t>
        </is>
      </c>
      <c r="F900" t="inlineStr">
        <is>
          <t>Informática</t>
        </is>
      </c>
      <c r="G900" t="inlineStr">
        <is>
          <t>Proteção contra vírus</t>
        </is>
      </c>
      <c r="H900" t="inlineStr">
        <is>
          <t>Médio</t>
        </is>
      </c>
      <c r="I900" t="inlineStr">
        <is>
          <t>CE</t>
        </is>
      </c>
      <c r="J900" t="inlineStr"/>
      <c r="K900" t="inlineStr"/>
      <c r="L900" t="inlineStr"/>
      <c r="M900" t="inlineStr"/>
      <c r="N900" t="inlineStr"/>
      <c r="O900" t="inlineStr">
        <is>
          <t>E</t>
        </is>
      </c>
      <c r="P900" t="n">
        <v>0</v>
      </c>
      <c r="Q900" t="n">
        <v>0</v>
      </c>
      <c r="S900"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00" t="inlineStr">
        <is>
          <t>27/03/2026 08:54</t>
        </is>
      </c>
    </row>
    <row r="901">
      <c r="A901" t="n">
        <v>2211</v>
      </c>
      <c r="B901" t="inlineStr">
        <is>
          <t>CEBRASPE</t>
        </is>
      </c>
      <c r="C901" t="inlineStr">
        <is>
          <t>Prefeitura de Cachoeiro de Itapemirim</t>
        </is>
      </c>
      <c r="D901" t="inlineStr">
        <is>
          <t>2024</t>
        </is>
      </c>
      <c r="E901" t="inlineStr">
        <is>
          <t>Keylogger é um tipo de spyware projetado para monitorar as atividades de um sistema por meio da captura e do armazenamento das teclas digitadas.</t>
        </is>
      </c>
      <c r="F901" t="inlineStr">
        <is>
          <t>Informática</t>
        </is>
      </c>
      <c r="G901" t="inlineStr">
        <is>
          <t>Proteção contra vírus</t>
        </is>
      </c>
      <c r="H901" t="inlineStr">
        <is>
          <t>Médio</t>
        </is>
      </c>
      <c r="I901" t="inlineStr">
        <is>
          <t>CE</t>
        </is>
      </c>
      <c r="J901" t="inlineStr"/>
      <c r="K901" t="inlineStr"/>
      <c r="L901" t="inlineStr"/>
      <c r="M901" t="inlineStr"/>
      <c r="N901" t="inlineStr"/>
      <c r="O901" t="inlineStr">
        <is>
          <t>C</t>
        </is>
      </c>
      <c r="P901" t="n">
        <v>0</v>
      </c>
      <c r="Q901" t="n">
        <v>0</v>
      </c>
      <c r="S901"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01" t="inlineStr">
        <is>
          <t>27/03/2026 08:54</t>
        </is>
      </c>
    </row>
    <row r="902">
      <c r="A902" t="n">
        <v>2212</v>
      </c>
      <c r="B902" t="inlineStr">
        <is>
          <t>CEBRASPE</t>
        </is>
      </c>
      <c r="C902" t="inlineStr">
        <is>
          <t>Prefeitura de Cachoeiro de Itapemirim</t>
        </is>
      </c>
      <c r="D902" t="inlineStr">
        <is>
          <t>2024</t>
        </is>
      </c>
      <c r="E902" t="inlineStr">
        <is>
          <t>O trojan é projetado para espionar o dono do dispositivo, que não autorizou a sua instalação e não sabe que tal código espião está instalado em seu equipamento, permitindo que o agente malicioso receba informações confidenciais coletadas</t>
        </is>
      </c>
      <c r="F902" t="inlineStr">
        <is>
          <t>Informática</t>
        </is>
      </c>
      <c r="G902" t="inlineStr">
        <is>
          <t>Proteção contra vírus</t>
        </is>
      </c>
      <c r="H902" t="inlineStr">
        <is>
          <t>Médio</t>
        </is>
      </c>
      <c r="I902" t="inlineStr">
        <is>
          <t>CE</t>
        </is>
      </c>
      <c r="J902" t="inlineStr"/>
      <c r="K902" t="inlineStr"/>
      <c r="L902" t="inlineStr"/>
      <c r="M902" t="inlineStr"/>
      <c r="N902" t="inlineStr"/>
      <c r="O902" t="inlineStr">
        <is>
          <t>E</t>
        </is>
      </c>
      <c r="P902" t="n">
        <v>0</v>
      </c>
      <c r="Q902" t="n">
        <v>0</v>
      </c>
      <c r="S902" t="inlineStr">
        <is>
          <t>Embora um trojan possa incluir funções de espionagem, seu objetivo principal é agir como um programa
aparentemente legítimo enquanto executa ações maliciosas. O malware especializado em espionagem
sem consentimento é o spyware.
Gabarito: Errado</t>
        </is>
      </c>
      <c r="U902" t="inlineStr">
        <is>
          <t>27/03/2026 08:55</t>
        </is>
      </c>
    </row>
    <row r="903">
      <c r="A903" t="n">
        <v>2213</v>
      </c>
      <c r="B903" t="inlineStr">
        <is>
          <t>CEBRASPE</t>
        </is>
      </c>
      <c r="C903" t="inlineStr">
        <is>
          <t>SEFAZ-AC</t>
        </is>
      </c>
      <c r="D903" t="inlineStr">
        <is>
          <t>2024</t>
        </is>
      </c>
      <c r="E903" t="inlineStr">
        <is>
          <t>O código malicioso que, além de executar as funções para as quais foi aparentemente projetado, executa outras funções, normalmente maliciosas, sem o conhecimento do usuário é denominado</t>
        </is>
      </c>
      <c r="F903" t="inlineStr">
        <is>
          <t>Informática</t>
        </is>
      </c>
      <c r="G903" t="inlineStr">
        <is>
          <t>Proteção contra vírus</t>
        </is>
      </c>
      <c r="H903" t="inlineStr">
        <is>
          <t>Médio</t>
        </is>
      </c>
      <c r="I903" t="inlineStr">
        <is>
          <t>ME</t>
        </is>
      </c>
      <c r="J903" t="inlineStr">
        <is>
          <t>ransomware.</t>
        </is>
      </c>
      <c r="K903" t="inlineStr">
        <is>
          <t>spyware.</t>
        </is>
      </c>
      <c r="L903" t="inlineStr">
        <is>
          <t>trojan.</t>
        </is>
      </c>
      <c r="M903" t="inlineStr">
        <is>
          <t>stalkerware.</t>
        </is>
      </c>
      <c r="N903" t="inlineStr">
        <is>
          <t>vírus.</t>
        </is>
      </c>
      <c r="O903" t="inlineStr">
        <is>
          <t>C</t>
        </is>
      </c>
      <c r="P903" t="n">
        <v>0</v>
      </c>
      <c r="Q903" t="n">
        <v>0</v>
      </c>
      <c r="S903"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03" t="inlineStr">
        <is>
          <t>27/03/2026 08:55</t>
        </is>
      </c>
    </row>
    <row r="904">
      <c r="A904" t="n">
        <v>2214</v>
      </c>
      <c r="B904" t="inlineStr">
        <is>
          <t>CEBRASPE</t>
        </is>
      </c>
      <c r="C904" t="inlineStr">
        <is>
          <t>TCE AC</t>
        </is>
      </c>
      <c r="D904" t="inlineStr">
        <is>
          <t>2024</t>
        </is>
      </c>
      <c r="E904" t="inlineStr">
        <is>
          <t>No tipo de ataque denominado sniffing, o invasor usa um computador infectado para retirar de operação um serviço ou uma rede.</t>
        </is>
      </c>
      <c r="F904" t="inlineStr">
        <is>
          <t>Informática</t>
        </is>
      </c>
      <c r="G904" t="inlineStr">
        <is>
          <t>Proteção contra vírus</t>
        </is>
      </c>
      <c r="H904" t="inlineStr">
        <is>
          <t>Médio</t>
        </is>
      </c>
      <c r="I904" t="inlineStr">
        <is>
          <t>CE</t>
        </is>
      </c>
      <c r="J904" t="inlineStr"/>
      <c r="K904" t="inlineStr"/>
      <c r="L904" t="inlineStr"/>
      <c r="M904" t="inlineStr"/>
      <c r="N904" t="inlineStr"/>
      <c r="O904" t="inlineStr">
        <is>
          <t>E</t>
        </is>
      </c>
      <c r="P904" t="n">
        <v>0</v>
      </c>
      <c r="Q904" t="n">
        <v>0</v>
      </c>
      <c r="S904"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04" t="inlineStr">
        <is>
          <t>27/03/2026 08:55</t>
        </is>
      </c>
    </row>
    <row r="905">
      <c r="A905" t="n">
        <v>2215</v>
      </c>
      <c r="B905" t="inlineStr">
        <is>
          <t>CEBRASPE</t>
        </is>
      </c>
      <c r="C905" t="inlineStr">
        <is>
          <t>TCE AC</t>
        </is>
      </c>
      <c r="D905" t="inlineStr">
        <is>
          <t>2024</t>
        </is>
      </c>
      <c r="E905" t="inlineStr">
        <is>
          <t>Phishing é um tipo de fraude por meio da qual um golpista tenta induzir o usuário a fornecer dados pessoais por meio de mensagens como email.</t>
        </is>
      </c>
      <c r="F905" t="inlineStr">
        <is>
          <t>Informática</t>
        </is>
      </c>
      <c r="G905" t="inlineStr">
        <is>
          <t>Proteção contra vírus</t>
        </is>
      </c>
      <c r="H905" t="inlineStr">
        <is>
          <t>Médio</t>
        </is>
      </c>
      <c r="I905" t="inlineStr">
        <is>
          <t>CE</t>
        </is>
      </c>
      <c r="J905" t="inlineStr"/>
      <c r="K905" t="inlineStr"/>
      <c r="L905" t="inlineStr"/>
      <c r="M905" t="inlineStr"/>
      <c r="N905" t="inlineStr"/>
      <c r="O905" t="inlineStr">
        <is>
          <t>C</t>
        </is>
      </c>
      <c r="P905" t="n">
        <v>0</v>
      </c>
      <c r="Q905" t="n">
        <v>0</v>
      </c>
      <c r="S905"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05" t="inlineStr">
        <is>
          <t>27/03/2026 08:56</t>
        </is>
      </c>
    </row>
    <row r="906">
      <c r="A906" t="n">
        <v>2216</v>
      </c>
      <c r="B906" t="inlineStr">
        <is>
          <t>CEBRASPE</t>
        </is>
      </c>
      <c r="C906" t="inlineStr">
        <is>
          <t>CODEVASF</t>
        </is>
      </c>
      <c r="D906" t="inlineStr">
        <is>
          <t>2024</t>
        </is>
      </c>
      <c r="E906"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06" t="inlineStr">
        <is>
          <t>Informática</t>
        </is>
      </c>
      <c r="G906" t="inlineStr">
        <is>
          <t>Proteção contra vírus</t>
        </is>
      </c>
      <c r="H906" t="inlineStr">
        <is>
          <t>Médio</t>
        </is>
      </c>
      <c r="I906" t="inlineStr">
        <is>
          <t>CE</t>
        </is>
      </c>
      <c r="J906" t="inlineStr"/>
      <c r="K906" t="inlineStr"/>
      <c r="L906" t="inlineStr"/>
      <c r="M906" t="inlineStr"/>
      <c r="N906" t="inlineStr"/>
      <c r="O906" t="inlineStr">
        <is>
          <t>C</t>
        </is>
      </c>
      <c r="P906" t="n">
        <v>0</v>
      </c>
      <c r="Q906" t="n">
        <v>0</v>
      </c>
      <c r="S906"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06" t="inlineStr">
        <is>
          <t>27/03/2026 08:56</t>
        </is>
      </c>
    </row>
    <row r="907">
      <c r="A907" t="n">
        <v>2217</v>
      </c>
      <c r="B907" t="inlineStr">
        <is>
          <t>CEBRASPE</t>
        </is>
      </c>
      <c r="C907" t="inlineStr">
        <is>
          <t>CODEVASF</t>
        </is>
      </c>
      <c r="D907" t="inlineStr">
        <is>
          <t>2024</t>
        </is>
      </c>
      <c r="E907"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07" t="inlineStr">
        <is>
          <t>Informática</t>
        </is>
      </c>
      <c r="G907" t="inlineStr">
        <is>
          <t>Proteção contra vírus</t>
        </is>
      </c>
      <c r="H907" t="inlineStr">
        <is>
          <t>Médio</t>
        </is>
      </c>
      <c r="I907" t="inlineStr">
        <is>
          <t>CE</t>
        </is>
      </c>
      <c r="J907" t="inlineStr"/>
      <c r="K907" t="inlineStr"/>
      <c r="L907" t="inlineStr"/>
      <c r="M907" t="inlineStr"/>
      <c r="N907" t="inlineStr"/>
      <c r="O907" t="inlineStr">
        <is>
          <t>E</t>
        </is>
      </c>
      <c r="P907" t="n">
        <v>0</v>
      </c>
      <c r="Q907" t="n">
        <v>0</v>
      </c>
      <c r="S907" t="inlineStr">
        <is>
          <t>O spyware monitora e coleta informações do usuário sem consentimento, mas não criptografa dados. A
criptografia para extorsão é característica do ransomware, que bloqueia arquivos e exige resgate.
Gabarito: Errado</t>
        </is>
      </c>
      <c r="U907" t="inlineStr">
        <is>
          <t>27/03/2026 08:56</t>
        </is>
      </c>
    </row>
    <row r="908">
      <c r="A908" t="n">
        <v>2218</v>
      </c>
      <c r="B908" t="inlineStr">
        <is>
          <t>CEBRASPE</t>
        </is>
      </c>
      <c r="C908" t="inlineStr">
        <is>
          <t>Prefeitura de Cachoeiro do Itapemirim</t>
        </is>
      </c>
      <c r="D908" t="inlineStr">
        <is>
          <t>2024</t>
        </is>
      </c>
      <c r="E908" t="inlineStr">
        <is>
          <t>Ransomware é um tipo de malware (código malicioso) que infecta computadores e dispositivos, criptografando os arquivos do sistema ou bloqueando o acesso do usuário aos próprios dados.</t>
        </is>
      </c>
      <c r="F908" t="inlineStr">
        <is>
          <t>Informática</t>
        </is>
      </c>
      <c r="G908" t="inlineStr">
        <is>
          <t>Proteção contra vírus</t>
        </is>
      </c>
      <c r="H908" t="inlineStr">
        <is>
          <t>Médio</t>
        </is>
      </c>
      <c r="I908" t="inlineStr">
        <is>
          <t>CE</t>
        </is>
      </c>
      <c r="J908" t="inlineStr"/>
      <c r="K908" t="inlineStr"/>
      <c r="L908" t="inlineStr"/>
      <c r="M908" t="inlineStr"/>
      <c r="N908" t="inlineStr"/>
      <c r="O908" t="inlineStr">
        <is>
          <t>C</t>
        </is>
      </c>
      <c r="P908" t="n">
        <v>0</v>
      </c>
      <c r="Q908" t="n">
        <v>0</v>
      </c>
      <c r="S908" t="inlineStr">
        <is>
          <t>O ransomware é um malware que sequestra dados, criptografando arquivos ou bloqueando o acesso ao
sistema, e exige pagamento de resgate para a liberação. Esse tipo de ataque pode causar grandes
prejuízos a usuários e organizações.
Gabarito: Correto</t>
        </is>
      </c>
      <c r="U908" t="inlineStr">
        <is>
          <t>27/03/2026 08:56</t>
        </is>
      </c>
    </row>
    <row r="909">
      <c r="A909" t="n">
        <v>2219</v>
      </c>
      <c r="B909" t="inlineStr">
        <is>
          <t>CEBRASPE</t>
        </is>
      </c>
      <c r="C909" t="inlineStr">
        <is>
          <t>EMPREL</t>
        </is>
      </c>
      <c r="D909" t="inlineStr">
        <is>
          <t>2024</t>
        </is>
      </c>
      <c r="E909" t="inlineStr">
        <is>
          <t>Assinale a opção que apresenta o código malicioso que é projetado para permitir o retorno e o acesso de um invasor a um equipamento comprometido anteriormente, por meio da inclusão de serviços criados ou modificados.</t>
        </is>
      </c>
      <c r="F909" t="inlineStr">
        <is>
          <t>Informática</t>
        </is>
      </c>
      <c r="G909" t="inlineStr">
        <is>
          <t>Proteção contra vírus</t>
        </is>
      </c>
      <c r="H909" t="inlineStr">
        <is>
          <t>Médio</t>
        </is>
      </c>
      <c r="I909" t="inlineStr">
        <is>
          <t>ME</t>
        </is>
      </c>
      <c r="J909" t="inlineStr">
        <is>
          <t>backdoor</t>
        </is>
      </c>
      <c r="K909" t="inlineStr">
        <is>
          <t>vírus</t>
        </is>
      </c>
      <c r="L909" t="inlineStr">
        <is>
          <t>worm</t>
        </is>
      </c>
      <c r="M909" t="inlineStr">
        <is>
          <t>cavalo de Troia</t>
        </is>
      </c>
      <c r="N909" t="inlineStr">
        <is>
          <t>ransomware</t>
        </is>
      </c>
      <c r="O909" t="inlineStr">
        <is>
          <t>A</t>
        </is>
      </c>
      <c r="P909" t="n">
        <v>0</v>
      </c>
      <c r="Q909" t="n">
        <v>0</v>
      </c>
      <c r="S909"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09" t="inlineStr">
        <is>
          <t>27/03/2026 08:57</t>
        </is>
      </c>
    </row>
    <row r="910">
      <c r="A910" t="n">
        <v>2220</v>
      </c>
      <c r="B910" t="inlineStr">
        <is>
          <t>CEBRASPE</t>
        </is>
      </c>
      <c r="C910" t="inlineStr">
        <is>
          <t>FUB</t>
        </is>
      </c>
      <c r="D910" t="inlineStr">
        <is>
          <t>2023</t>
        </is>
      </c>
      <c r="E910" t="inlineStr">
        <is>
          <t>Spyware é um código malicioso (malware) que se propaga automaticamente por várias redes de computadores, enviando cópias de si mesmo para cada computador.</t>
        </is>
      </c>
      <c r="F910" t="inlineStr">
        <is>
          <t>Informática</t>
        </is>
      </c>
      <c r="G910" t="inlineStr">
        <is>
          <t>Proteção contra vírus</t>
        </is>
      </c>
      <c r="H910" t="inlineStr">
        <is>
          <t>Médio</t>
        </is>
      </c>
      <c r="I910" t="inlineStr">
        <is>
          <t>CE</t>
        </is>
      </c>
      <c r="J910" t="inlineStr"/>
      <c r="K910" t="inlineStr"/>
      <c r="L910" t="inlineStr"/>
      <c r="M910" t="inlineStr"/>
      <c r="N910" t="inlineStr"/>
      <c r="O910" t="inlineStr">
        <is>
          <t>E</t>
        </is>
      </c>
      <c r="P910" t="n">
        <v>0</v>
      </c>
      <c r="Q910" t="n">
        <v>0</v>
      </c>
      <c r="S910"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10" t="inlineStr">
        <is>
          <t>27/03/2026 08:57</t>
        </is>
      </c>
    </row>
    <row r="911">
      <c r="A911" t="n">
        <v>2221</v>
      </c>
      <c r="B911" t="inlineStr">
        <is>
          <t>CEBRASPE</t>
        </is>
      </c>
      <c r="C911" t="inlineStr">
        <is>
          <t>PC-AL</t>
        </is>
      </c>
      <c r="D911" t="inlineStr">
        <is>
          <t>2023</t>
        </is>
      </c>
      <c r="E911"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11" t="inlineStr">
        <is>
          <t>Informática</t>
        </is>
      </c>
      <c r="G911" t="inlineStr">
        <is>
          <t>Proteção contra vírus</t>
        </is>
      </c>
      <c r="H911" t="inlineStr">
        <is>
          <t>Médio</t>
        </is>
      </c>
      <c r="I911" t="inlineStr">
        <is>
          <t>CE</t>
        </is>
      </c>
      <c r="J911" t="inlineStr"/>
      <c r="K911" t="inlineStr"/>
      <c r="L911" t="inlineStr"/>
      <c r="M911" t="inlineStr"/>
      <c r="N911" t="inlineStr"/>
      <c r="O911" t="inlineStr">
        <is>
          <t>E</t>
        </is>
      </c>
      <c r="P911" t="n">
        <v>0</v>
      </c>
      <c r="Q911" t="n">
        <v>0</v>
      </c>
      <c r="S911"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11" t="inlineStr">
        <is>
          <t>27/03/2026 08:57</t>
        </is>
      </c>
    </row>
    <row r="912">
      <c r="A912" t="n">
        <v>2222</v>
      </c>
      <c r="B912" t="inlineStr">
        <is>
          <t>CEBRASPE</t>
        </is>
      </c>
      <c r="C912" t="inlineStr">
        <is>
          <t>Prefeitura de São Cristóvão</t>
        </is>
      </c>
      <c r="D912" t="inlineStr">
        <is>
          <t>2024</t>
        </is>
      </c>
      <c r="E912" t="inlineStr">
        <is>
          <t>Assinale a opção que corresponde ao software malicioso que prejudica o computador do usuário, é ativado sem a necessidade de ação humana e se replica automaticamente, de forma independente.</t>
        </is>
      </c>
      <c r="F912" t="inlineStr">
        <is>
          <t>Informática</t>
        </is>
      </c>
      <c r="G912" t="inlineStr">
        <is>
          <t>Proteção contra vírus</t>
        </is>
      </c>
      <c r="H912" t="inlineStr">
        <is>
          <t>Médio</t>
        </is>
      </c>
      <c r="I912" t="inlineStr">
        <is>
          <t>ME</t>
        </is>
      </c>
      <c r="J912" t="inlineStr">
        <is>
          <t>vírus</t>
        </is>
      </c>
      <c r="K912" t="inlineStr">
        <is>
          <t>ramsoware</t>
        </is>
      </c>
      <c r="L912" t="inlineStr">
        <is>
          <t>worm</t>
        </is>
      </c>
      <c r="M912" t="inlineStr">
        <is>
          <t>spam</t>
        </is>
      </c>
      <c r="N912" t="inlineStr"/>
      <c r="O912" t="inlineStr">
        <is>
          <t>C</t>
        </is>
      </c>
      <c r="P912" t="n">
        <v>0</v>
      </c>
      <c r="Q912" t="n">
        <v>0</v>
      </c>
      <c r="S912"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12" t="inlineStr">
        <is>
          <t>27/03/2026 08:57</t>
        </is>
      </c>
    </row>
    <row r="913">
      <c r="A913" t="n">
        <v>2223</v>
      </c>
      <c r="B913" t="inlineStr">
        <is>
          <t>CEBRASPE</t>
        </is>
      </c>
      <c r="C913" t="inlineStr">
        <is>
          <t>Prefeitura de Boa Vista</t>
        </is>
      </c>
      <c r="D913" t="inlineStr">
        <is>
          <t>2023</t>
        </is>
      </c>
      <c r="E913"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13" t="inlineStr">
        <is>
          <t>Informática</t>
        </is>
      </c>
      <c r="G913" t="inlineStr">
        <is>
          <t>Proteção contra vírus</t>
        </is>
      </c>
      <c r="H913" t="inlineStr">
        <is>
          <t>Médio</t>
        </is>
      </c>
      <c r="I913" t="inlineStr">
        <is>
          <t>ME</t>
        </is>
      </c>
      <c r="J913" t="inlineStr">
        <is>
          <t>hacker</t>
        </is>
      </c>
      <c r="K913" t="inlineStr">
        <is>
          <t>vírus</t>
        </is>
      </c>
      <c r="L913" t="inlineStr">
        <is>
          <t>antivírus</t>
        </is>
      </c>
      <c r="M913" t="inlineStr">
        <is>
          <t>phishing</t>
        </is>
      </c>
      <c r="N913" t="inlineStr"/>
      <c r="O913" t="inlineStr">
        <is>
          <t>D</t>
        </is>
      </c>
      <c r="P913" t="n">
        <v>0</v>
      </c>
      <c r="Q913" t="n">
        <v>0</v>
      </c>
      <c r="S913"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13" t="inlineStr">
        <is>
          <t>27/03/2026 08:57</t>
        </is>
      </c>
    </row>
    <row r="914">
      <c r="A914" t="n">
        <v>2224</v>
      </c>
      <c r="B914" t="inlineStr">
        <is>
          <t>CEBRASPE</t>
        </is>
      </c>
      <c r="C914" t="inlineStr">
        <is>
          <t>TJ-CE</t>
        </is>
      </c>
      <c r="D914" t="inlineStr">
        <is>
          <t>2024</t>
        </is>
      </c>
      <c r="E914" t="inlineStr">
        <is>
          <t>O tipo de programa de computador malicioso que se propaga por meio de copias de si mesmo e infecta computadores tornando-os lentos ou indisponíveis, é chamado de</t>
        </is>
      </c>
      <c r="F914" t="inlineStr">
        <is>
          <t>Informática</t>
        </is>
      </c>
      <c r="G914" t="inlineStr">
        <is>
          <t>Proteção contra vírus</t>
        </is>
      </c>
      <c r="H914" t="inlineStr">
        <is>
          <t>Médio</t>
        </is>
      </c>
      <c r="I914" t="inlineStr">
        <is>
          <t>ME</t>
        </is>
      </c>
      <c r="J914" t="inlineStr">
        <is>
          <t>BackDoor.</t>
        </is>
      </c>
      <c r="K914" t="inlineStr">
        <is>
          <t>firewall.</t>
        </is>
      </c>
      <c r="L914" t="inlineStr">
        <is>
          <t>softweare.</t>
        </is>
      </c>
      <c r="M914" t="inlineStr">
        <is>
          <t>hardweare.</t>
        </is>
      </c>
      <c r="N914" t="inlineStr">
        <is>
          <t>malware.</t>
        </is>
      </c>
      <c r="O914" t="inlineStr">
        <is>
          <t>E</t>
        </is>
      </c>
      <c r="P914" t="n">
        <v>0</v>
      </c>
      <c r="Q914" t="n">
        <v>0</v>
      </c>
      <c r="S914"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14" t="inlineStr">
        <is>
          <t>27/03/2026 08:58</t>
        </is>
      </c>
    </row>
    <row r="915">
      <c r="A915" t="n">
        <v>2225</v>
      </c>
      <c r="B915" t="inlineStr">
        <is>
          <t>CEBRASPE</t>
        </is>
      </c>
      <c r="C915" t="inlineStr">
        <is>
          <t>TJ-ES</t>
        </is>
      </c>
      <c r="D915" t="inlineStr">
        <is>
          <t>2023</t>
        </is>
      </c>
      <c r="E915" t="inlineStr">
        <is>
          <t>Na área de segurança da informação, o termo smishing refere-se a vírus especificamente projetados para infectar smartphones com sistema operacional Android ou iOS e, com isso, prejudicar o uso do aparelho e roubar informações do usuário.</t>
        </is>
      </c>
      <c r="F915" t="inlineStr">
        <is>
          <t>Informática</t>
        </is>
      </c>
      <c r="G915" t="inlineStr">
        <is>
          <t>Proteção contra vírus</t>
        </is>
      </c>
      <c r="H915" t="inlineStr">
        <is>
          <t>Médio</t>
        </is>
      </c>
      <c r="I915" t="inlineStr">
        <is>
          <t>CE</t>
        </is>
      </c>
      <c r="J915" t="inlineStr"/>
      <c r="K915" t="inlineStr"/>
      <c r="L915" t="inlineStr"/>
      <c r="M915" t="inlineStr"/>
      <c r="N915" t="inlineStr"/>
      <c r="O915" t="inlineStr">
        <is>
          <t>E</t>
        </is>
      </c>
      <c r="P915" t="n">
        <v>0</v>
      </c>
      <c r="Q915" t="n">
        <v>0</v>
      </c>
      <c r="S915"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15" t="inlineStr">
        <is>
          <t>27/03/2026 08:58</t>
        </is>
      </c>
    </row>
    <row r="916">
      <c r="A916" t="n">
        <v>2226</v>
      </c>
      <c r="B916" t="inlineStr">
        <is>
          <t>CEBRASPE</t>
        </is>
      </c>
      <c r="C916" t="inlineStr">
        <is>
          <t>PM-SC</t>
        </is>
      </c>
      <c r="D916" t="inlineStr">
        <is>
          <t>2023</t>
        </is>
      </c>
      <c r="E916"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16" t="inlineStr">
        <is>
          <t>Informática</t>
        </is>
      </c>
      <c r="G916" t="inlineStr">
        <is>
          <t>Proteção contra vírus</t>
        </is>
      </c>
      <c r="H916" t="inlineStr">
        <is>
          <t>Médio</t>
        </is>
      </c>
      <c r="I916" t="inlineStr">
        <is>
          <t>ME</t>
        </is>
      </c>
      <c r="J916" t="inlineStr">
        <is>
          <t>trojan</t>
        </is>
      </c>
      <c r="K916" t="inlineStr">
        <is>
          <t>worms</t>
        </is>
      </c>
      <c r="L916" t="inlineStr">
        <is>
          <t>ransomware</t>
        </is>
      </c>
      <c r="M916" t="inlineStr">
        <is>
          <t>adware</t>
        </is>
      </c>
      <c r="N916" t="inlineStr">
        <is>
          <t>spyware</t>
        </is>
      </c>
      <c r="O916" t="inlineStr">
        <is>
          <t>E</t>
        </is>
      </c>
      <c r="P916" t="n">
        <v>0</v>
      </c>
      <c r="Q916" t="n">
        <v>0</v>
      </c>
      <c r="S916"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16" t="inlineStr">
        <is>
          <t>27/03/2026 08:58</t>
        </is>
      </c>
    </row>
    <row r="917">
      <c r="A917" t="n">
        <v>2227</v>
      </c>
      <c r="B917" t="inlineStr">
        <is>
          <t>CEBRASPE</t>
        </is>
      </c>
      <c r="C917" t="inlineStr">
        <is>
          <t>TJ-CE</t>
        </is>
      </c>
      <c r="D917" t="inlineStr">
        <is>
          <t>2023</t>
        </is>
      </c>
      <c r="E917" t="inlineStr">
        <is>
          <t>O tipo de programa de computador malicioso que se propaga por meio de cópias de si mesmo e infecta computadores, tornando-os lentos ou indisponíveis, é chamado de:</t>
        </is>
      </c>
      <c r="F917" t="inlineStr">
        <is>
          <t>Informática</t>
        </is>
      </c>
      <c r="G917" t="inlineStr">
        <is>
          <t>Proteção contra vírus</t>
        </is>
      </c>
      <c r="H917" t="inlineStr">
        <is>
          <t>Médio</t>
        </is>
      </c>
      <c r="I917" t="inlineStr">
        <is>
          <t>ME</t>
        </is>
      </c>
      <c r="J917" t="inlineStr">
        <is>
          <t>hardware.</t>
        </is>
      </c>
      <c r="K917" t="inlineStr">
        <is>
          <t>malware.</t>
        </is>
      </c>
      <c r="L917" t="inlineStr">
        <is>
          <t>firewall.</t>
        </is>
      </c>
      <c r="M917" t="inlineStr">
        <is>
          <t>software.</t>
        </is>
      </c>
      <c r="N917" t="inlineStr">
        <is>
          <t>BackDoor.</t>
        </is>
      </c>
      <c r="O917" t="inlineStr">
        <is>
          <t>B</t>
        </is>
      </c>
      <c r="P917" t="n">
        <v>0</v>
      </c>
      <c r="Q917" t="n">
        <v>0</v>
      </c>
      <c r="S917"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17" t="inlineStr">
        <is>
          <t>27/03/2026 08:59</t>
        </is>
      </c>
    </row>
    <row r="918">
      <c r="A918" t="n">
        <v>2228</v>
      </c>
      <c r="B918" t="inlineStr">
        <is>
          <t>CEBRASPE</t>
        </is>
      </c>
      <c r="C918" t="inlineStr">
        <is>
          <t>PC-AL</t>
        </is>
      </c>
      <c r="D918" t="inlineStr">
        <is>
          <t>2023</t>
        </is>
      </c>
      <c r="E918" t="inlineStr">
        <is>
          <t>RAT (Remote Access Trojan) é um programa que combina as características de trojan e de backdoor, possibilitando ao atacante acessar o equipamento remotamente e executar ações como se fosse o legítimo usuário.</t>
        </is>
      </c>
      <c r="F918" t="inlineStr">
        <is>
          <t>Informática</t>
        </is>
      </c>
      <c r="G918" t="inlineStr">
        <is>
          <t>Proteção contra vírus</t>
        </is>
      </c>
      <c r="H918" t="inlineStr">
        <is>
          <t>Médio</t>
        </is>
      </c>
      <c r="I918" t="inlineStr">
        <is>
          <t>CE</t>
        </is>
      </c>
      <c r="J918" t="inlineStr"/>
      <c r="K918" t="inlineStr"/>
      <c r="L918" t="inlineStr"/>
      <c r="M918" t="inlineStr"/>
      <c r="N918" t="inlineStr"/>
      <c r="O918" t="inlineStr">
        <is>
          <t>C</t>
        </is>
      </c>
      <c r="P918" t="n">
        <v>0</v>
      </c>
      <c r="Q918" t="n">
        <v>0</v>
      </c>
      <c r="S918"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18" t="inlineStr">
        <is>
          <t>27/03/2026 08:59</t>
        </is>
      </c>
    </row>
    <row r="919">
      <c r="A919" t="n">
        <v>2229</v>
      </c>
      <c r="B919" t="inlineStr">
        <is>
          <t>CEBRASPE</t>
        </is>
      </c>
      <c r="C919" t="inlineStr">
        <is>
          <t>PM-SC</t>
        </is>
      </c>
      <c r="D919" t="inlineStr">
        <is>
          <t>2023</t>
        </is>
      </c>
      <c r="E919" t="inlineStr">
        <is>
          <t>Assinale a opção em que é indicado um tipo de malware projetado para coletar informações relativas à atividade do usuário sem o seu conhecimento ou consentimento:</t>
        </is>
      </c>
      <c r="F919" t="inlineStr">
        <is>
          <t>Informática</t>
        </is>
      </c>
      <c r="G919" t="inlineStr">
        <is>
          <t>Proteção contra vírus</t>
        </is>
      </c>
      <c r="H919" t="inlineStr">
        <is>
          <t>Médio</t>
        </is>
      </c>
      <c r="I919" t="inlineStr">
        <is>
          <t>ME</t>
        </is>
      </c>
      <c r="J919" t="inlineStr">
        <is>
          <t>spyware</t>
        </is>
      </c>
      <c r="K919" t="inlineStr">
        <is>
          <t>cavalo de Troia (trojan)</t>
        </is>
      </c>
      <c r="L919" t="inlineStr">
        <is>
          <t>adware</t>
        </is>
      </c>
      <c r="M919" t="inlineStr">
        <is>
          <t>ransomware</t>
        </is>
      </c>
      <c r="N919" t="inlineStr">
        <is>
          <t>vírus de arquivo</t>
        </is>
      </c>
      <c r="O919" t="inlineStr">
        <is>
          <t>A</t>
        </is>
      </c>
      <c r="P919" t="n">
        <v>0</v>
      </c>
      <c r="Q919" t="n">
        <v>0</v>
      </c>
      <c r="S919"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19" t="inlineStr">
        <is>
          <t>27/03/2026 08:59</t>
        </is>
      </c>
    </row>
    <row r="920">
      <c r="A920" t="n">
        <v>2230</v>
      </c>
      <c r="B920" t="inlineStr">
        <is>
          <t>CEBRASPE</t>
        </is>
      </c>
      <c r="C920" t="inlineStr">
        <is>
          <t>INSS</t>
        </is>
      </c>
      <c r="D920" t="inlineStr">
        <is>
          <t>2022</t>
        </is>
      </c>
      <c r="E920"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20" t="inlineStr">
        <is>
          <t>Informática</t>
        </is>
      </c>
      <c r="G920" t="inlineStr">
        <is>
          <t>Proteção contra vírus</t>
        </is>
      </c>
      <c r="H920" t="inlineStr">
        <is>
          <t>Médio</t>
        </is>
      </c>
      <c r="I920" t="inlineStr">
        <is>
          <t>CE</t>
        </is>
      </c>
      <c r="J920" t="inlineStr"/>
      <c r="K920" t="inlineStr"/>
      <c r="L920" t="inlineStr"/>
      <c r="M920" t="inlineStr"/>
      <c r="N920" t="inlineStr"/>
      <c r="O920" t="inlineStr">
        <is>
          <t>E</t>
        </is>
      </c>
      <c r="P920" t="n">
        <v>0</v>
      </c>
      <c r="Q920" t="n">
        <v>0</v>
      </c>
      <c r="S920"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20" t="inlineStr">
        <is>
          <t>27/03/2026 08:59</t>
        </is>
      </c>
    </row>
    <row r="921">
      <c r="A921" t="n">
        <v>2231</v>
      </c>
      <c r="B921" t="inlineStr">
        <is>
          <t>CEBRASPE</t>
        </is>
      </c>
      <c r="C921" t="inlineStr">
        <is>
          <t>IBAMA</t>
        </is>
      </c>
      <c r="D921" t="inlineStr">
        <is>
          <t>2022</t>
        </is>
      </c>
      <c r="E921" t="inlineStr">
        <is>
          <t>O vírus do tipo ransomware é um código malicioso que executa tarefas indesejadas no computador, sem o conhecimento do usuário.</t>
        </is>
      </c>
      <c r="F921" t="inlineStr">
        <is>
          <t>Informática</t>
        </is>
      </c>
      <c r="G921" t="inlineStr">
        <is>
          <t>Proteção contra vírus</t>
        </is>
      </c>
      <c r="H921" t="inlineStr">
        <is>
          <t>Médio</t>
        </is>
      </c>
      <c r="I921" t="inlineStr">
        <is>
          <t>CE</t>
        </is>
      </c>
      <c r="J921" t="inlineStr"/>
      <c r="K921" t="inlineStr"/>
      <c r="L921" t="inlineStr"/>
      <c r="M921" t="inlineStr"/>
      <c r="N921" t="inlineStr"/>
      <c r="O921" t="inlineStr">
        <is>
          <t>E</t>
        </is>
      </c>
      <c r="P921" t="n">
        <v>0</v>
      </c>
      <c r="Q921" t="n">
        <v>0</v>
      </c>
      <c r="S921" t="inlineStr">
        <is>
          <t>Ransomware não é um vírus! Sua função é criptografar dados e pedir um resgate financeiro por eles.
Gabarito: Errado</t>
        </is>
      </c>
      <c r="U921" t="inlineStr">
        <is>
          <t>27/03/2026 09:00</t>
        </is>
      </c>
    </row>
    <row r="922">
      <c r="A922" t="n">
        <v>2232</v>
      </c>
      <c r="B922" t="inlineStr">
        <is>
          <t>CEBRASPE</t>
        </is>
      </c>
      <c r="C922" t="inlineStr">
        <is>
          <t>MPE-TO</t>
        </is>
      </c>
      <c r="D922" t="inlineStr">
        <is>
          <t>2024</t>
        </is>
      </c>
      <c r="E922" t="inlineStr">
        <is>
          <t>Um firewall é um software que controla o fluxo que entra e sai de uma rede de computadores, bloqueando aqueles que representam ameaças aos recursos disponibilizados naquela rede.</t>
        </is>
      </c>
      <c r="F922" t="inlineStr">
        <is>
          <t>Informática</t>
        </is>
      </c>
      <c r="G922" t="inlineStr">
        <is>
          <t>Proteção contra vírus</t>
        </is>
      </c>
      <c r="H922" t="inlineStr">
        <is>
          <t>Médio</t>
        </is>
      </c>
      <c r="I922" t="inlineStr">
        <is>
          <t>CE</t>
        </is>
      </c>
      <c r="J922" t="inlineStr"/>
      <c r="K922" t="inlineStr"/>
      <c r="L922" t="inlineStr"/>
      <c r="M922" t="inlineStr"/>
      <c r="N922" t="inlineStr"/>
      <c r="O922" t="inlineStr">
        <is>
          <t>C</t>
        </is>
      </c>
      <c r="P922" t="n">
        <v>0</v>
      </c>
      <c r="Q922" t="n">
        <v>0</v>
      </c>
      <c r="S922"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22" t="inlineStr">
        <is>
          <t>27/03/2026 09:05</t>
        </is>
      </c>
    </row>
    <row r="923">
      <c r="A923" t="n">
        <v>2233</v>
      </c>
      <c r="B923" t="inlineStr">
        <is>
          <t>CEBRASPE</t>
        </is>
      </c>
      <c r="C923" t="inlineStr">
        <is>
          <t>ANAC</t>
        </is>
      </c>
      <c r="D923" t="inlineStr">
        <is>
          <t>2024</t>
        </is>
      </c>
      <c r="E923"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23" t="inlineStr">
        <is>
          <t>Informática</t>
        </is>
      </c>
      <c r="G923" t="inlineStr">
        <is>
          <t>Proteção contra vírus</t>
        </is>
      </c>
      <c r="H923" t="inlineStr">
        <is>
          <t>Médio</t>
        </is>
      </c>
      <c r="I923" t="inlineStr">
        <is>
          <t>CE</t>
        </is>
      </c>
      <c r="J923" t="inlineStr"/>
      <c r="K923" t="inlineStr"/>
      <c r="L923" t="inlineStr"/>
      <c r="M923" t="inlineStr"/>
      <c r="N923" t="inlineStr"/>
      <c r="O923" t="inlineStr">
        <is>
          <t>C</t>
        </is>
      </c>
      <c r="P923" t="n">
        <v>0</v>
      </c>
      <c r="Q923" t="n">
        <v>0</v>
      </c>
      <c r="S923"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23" t="inlineStr">
        <is>
          <t>27/03/2026 09:05</t>
        </is>
      </c>
    </row>
    <row r="924">
      <c r="A924" t="n">
        <v>2234</v>
      </c>
      <c r="B924" t="inlineStr">
        <is>
          <t>CEBRASPE</t>
        </is>
      </c>
      <c r="C924" t="inlineStr">
        <is>
          <t>Prefeitura de Cachoeiro de Itapemirim</t>
        </is>
      </c>
      <c r="D924" t="inlineStr">
        <is>
          <t>2024</t>
        </is>
      </c>
      <c r="E924" t="inlineStr">
        <is>
          <t>O firewall pessoal é um tipo específico de proteção utilizado para proteger um computador contra acessos não autorizados vindos da Internet, como, por exemplo, bloquear as tentativas de invasão e de exploração de vulnerabilidades do computador.</t>
        </is>
      </c>
      <c r="F924" t="inlineStr">
        <is>
          <t>Informática</t>
        </is>
      </c>
      <c r="G924" t="inlineStr">
        <is>
          <t>Proteção contra vírus</t>
        </is>
      </c>
      <c r="H924" t="inlineStr">
        <is>
          <t>Médio</t>
        </is>
      </c>
      <c r="I924" t="inlineStr">
        <is>
          <t>CE</t>
        </is>
      </c>
      <c r="J924" t="inlineStr"/>
      <c r="K924" t="inlineStr"/>
      <c r="L924" t="inlineStr"/>
      <c r="M924" t="inlineStr"/>
      <c r="N924" t="inlineStr"/>
      <c r="O924" t="inlineStr">
        <is>
          <t>C</t>
        </is>
      </c>
      <c r="P924" t="n">
        <v>0</v>
      </c>
      <c r="Q924" t="n">
        <v>0</v>
      </c>
      <c r="S924"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24" t="inlineStr">
        <is>
          <t>27/03/2026 09:06</t>
        </is>
      </c>
    </row>
    <row r="925">
      <c r="A925" t="n">
        <v>2235</v>
      </c>
      <c r="B925" t="inlineStr">
        <is>
          <t>CEBRASPE</t>
        </is>
      </c>
      <c r="C925" t="inlineStr">
        <is>
          <t>PC-PE</t>
        </is>
      </c>
      <c r="D925" t="inlineStr">
        <is>
          <t>2024</t>
        </is>
      </c>
      <c r="E925" t="inlineStr">
        <is>
          <t>Antivírus são capazes de detectar, prevenir e até mesmo remover malwares, garantindo proteção contra códigos maliciosos. Para manter o bom funcionamento de um software de antivírus em um contexto de surgimento de novos malwares, recomenda-se</t>
        </is>
      </c>
      <c r="F925" t="inlineStr">
        <is>
          <t>Informática</t>
        </is>
      </c>
      <c r="G925" t="inlineStr">
        <is>
          <t>Proteção contra vírus</t>
        </is>
      </c>
      <c r="H925" t="inlineStr">
        <is>
          <t>Médio</t>
        </is>
      </c>
      <c r="I925" t="inlineStr">
        <is>
          <t>ME</t>
        </is>
      </c>
      <c r="J925" t="inlineStr">
        <is>
          <t>acompanhar o site do fabricante do software, onde serão fornecidas informações acerca de novos malwares.</t>
        </is>
      </c>
      <c r="K925" t="inlineStr">
        <is>
          <t>desativar a opção de busca por malwares em tempo real.</t>
        </is>
      </c>
      <c r="L925" t="inlineStr">
        <is>
          <t>manter atualização contínua da solução do software de antivírus.</t>
        </is>
      </c>
      <c r="M925" t="inlineStr">
        <is>
          <t>substituir a solução de antivírus por uma solução de firewall pessoal.</t>
        </is>
      </c>
      <c r="N925" t="inlineStr">
        <is>
          <t>configurar manualmente a verificação de cada novo arquivo no computador</t>
        </is>
      </c>
      <c r="O925" t="inlineStr">
        <is>
          <t>C</t>
        </is>
      </c>
      <c r="P925" t="n">
        <v>0</v>
      </c>
      <c r="Q925" t="n">
        <v>0</v>
      </c>
      <c r="S925"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25" t="inlineStr">
        <is>
          <t>27/03/2026 09:07</t>
        </is>
      </c>
    </row>
    <row r="926">
      <c r="A926" t="n">
        <v>2236</v>
      </c>
      <c r="B926" t="inlineStr">
        <is>
          <t>CEBRASPE</t>
        </is>
      </c>
      <c r="C926" t="inlineStr">
        <is>
          <t>Prefeitura de São Cristóvão</t>
        </is>
      </c>
      <c r="D926" t="inlineStr">
        <is>
          <t>2023</t>
        </is>
      </c>
      <c r="E926" t="inlineStr">
        <is>
          <t>O software que monitora uma rede de computadores e bloqueia ou permite a liberação do tráfego de dados a partir de regras predefinidas é denominado</t>
        </is>
      </c>
      <c r="F926" t="inlineStr">
        <is>
          <t>Informática</t>
        </is>
      </c>
      <c r="G926" t="inlineStr">
        <is>
          <t>Proteção contra vírus</t>
        </is>
      </c>
      <c r="H926" t="inlineStr">
        <is>
          <t>Médio</t>
        </is>
      </c>
      <c r="I926" t="inlineStr">
        <is>
          <t>ME</t>
        </is>
      </c>
      <c r="J926" t="inlineStr">
        <is>
          <t>antispyware.</t>
        </is>
      </c>
      <c r="K926" t="inlineStr">
        <is>
          <t>firewall.</t>
        </is>
      </c>
      <c r="L926" t="inlineStr">
        <is>
          <t>antivírus.</t>
        </is>
      </c>
      <c r="M926" t="inlineStr">
        <is>
          <t>antispam.</t>
        </is>
      </c>
      <c r="N926" t="inlineStr"/>
      <c r="O926" t="inlineStr">
        <is>
          <t>B</t>
        </is>
      </c>
      <c r="P926" t="n">
        <v>0</v>
      </c>
      <c r="Q926" t="n">
        <v>0</v>
      </c>
      <c r="S926"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26" t="inlineStr">
        <is>
          <t>27/03/2026 09:07</t>
        </is>
      </c>
    </row>
    <row r="927">
      <c r="A927" t="n">
        <v>2237</v>
      </c>
      <c r="B927" t="inlineStr">
        <is>
          <t>CEBRASPE</t>
        </is>
      </c>
      <c r="C927" t="inlineStr">
        <is>
          <t>CNMP</t>
        </is>
      </c>
      <c r="D927" t="inlineStr">
        <is>
          <t>2023</t>
        </is>
      </c>
      <c r="E927" t="inlineStr">
        <is>
          <t>O firewall é uma ferramenta de segurança que impede acessos indevidos por parte de hackers ao computador.</t>
        </is>
      </c>
      <c r="F927" t="inlineStr">
        <is>
          <t>Informática</t>
        </is>
      </c>
      <c r="G927" t="inlineStr">
        <is>
          <t>Proteção contra vírus</t>
        </is>
      </c>
      <c r="H927" t="inlineStr">
        <is>
          <t>Médio</t>
        </is>
      </c>
      <c r="I927" t="inlineStr">
        <is>
          <t>CE</t>
        </is>
      </c>
      <c r="J927" t="inlineStr"/>
      <c r="K927" t="inlineStr"/>
      <c r="L927" t="inlineStr"/>
      <c r="M927" t="inlineStr"/>
      <c r="N927" t="inlineStr"/>
      <c r="O927" t="inlineStr">
        <is>
          <t>C</t>
        </is>
      </c>
      <c r="P927" t="n">
        <v>0</v>
      </c>
      <c r="Q927" t="n">
        <v>0</v>
      </c>
      <c r="S927"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27" t="inlineStr">
        <is>
          <t>27/03/2026 09:07</t>
        </is>
      </c>
    </row>
    <row r="928">
      <c r="A928" t="n">
        <v>2238</v>
      </c>
      <c r="B928" t="inlineStr">
        <is>
          <t>CEBRASPE</t>
        </is>
      </c>
      <c r="C928" t="inlineStr">
        <is>
          <t>DPE</t>
        </is>
      </c>
      <c r="D928" t="inlineStr">
        <is>
          <t>2021</t>
        </is>
      </c>
      <c r="E928"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28" t="inlineStr">
        <is>
          <t>Informática</t>
        </is>
      </c>
      <c r="G928" t="inlineStr">
        <is>
          <t>Proteção contra vírus</t>
        </is>
      </c>
      <c r="H928" t="inlineStr">
        <is>
          <t>Médio</t>
        </is>
      </c>
      <c r="I928" t="inlineStr">
        <is>
          <t>ME</t>
        </is>
      </c>
      <c r="J928" t="inlineStr">
        <is>
          <t>filtragem de pacotes stateless.</t>
        </is>
      </c>
      <c r="K928" t="inlineStr">
        <is>
          <t>filtragem de proxy de aplicação.</t>
        </is>
      </c>
      <c r="L928" t="inlineStr">
        <is>
          <t>inspeção de pacotes stateful.</t>
        </is>
      </c>
      <c r="M928" t="inlineStr">
        <is>
          <t>filtragem de pacotes fragmentados.</t>
        </is>
      </c>
      <c r="N928" t="inlineStr">
        <is>
          <t>inspeção profunda de protocolo.</t>
        </is>
      </c>
      <c r="O928" t="inlineStr">
        <is>
          <t>C</t>
        </is>
      </c>
      <c r="P928" t="n">
        <v>0</v>
      </c>
      <c r="Q928" t="n">
        <v>0</v>
      </c>
      <c r="S928" t="inlineStr">
        <is>
          <t>O firewall que verifica o estado de uma conexão e invalidar os pacotes de dados é o stateful.
Gabarito: Letra C</t>
        </is>
      </c>
      <c r="U928" t="inlineStr">
        <is>
          <t>27/03/2026 09:08</t>
        </is>
      </c>
    </row>
    <row r="929">
      <c r="A929" t="n">
        <v>2239</v>
      </c>
      <c r="B929" t="inlineStr">
        <is>
          <t>CEBRASPE</t>
        </is>
      </c>
      <c r="C929" t="inlineStr">
        <is>
          <t>CGE</t>
        </is>
      </c>
      <c r="D929" t="inlineStr">
        <is>
          <t>2019</t>
        </is>
      </c>
      <c r="E929" t="inlineStr">
        <is>
          <t>Para proteger a comunicação em uma organização que possui várias redes internas de computadores interligadas entre si e também à Internet contra ações maliciosas no tráfego dos dados, o mecanismo a ser utilizado é o:</t>
        </is>
      </c>
      <c r="F929" t="inlineStr">
        <is>
          <t>Informática</t>
        </is>
      </c>
      <c r="G929" t="inlineStr">
        <is>
          <t>Proteção contra vírus</t>
        </is>
      </c>
      <c r="H929" t="inlineStr">
        <is>
          <t>Médio</t>
        </is>
      </c>
      <c r="I929" t="inlineStr">
        <is>
          <t>ME</t>
        </is>
      </c>
      <c r="J929" t="inlineStr">
        <is>
          <t>registro de logs.</t>
        </is>
      </c>
      <c r="K929" t="inlineStr">
        <is>
          <t>antispam</t>
        </is>
      </c>
      <c r="L929" t="inlineStr">
        <is>
          <t>firewall</t>
        </is>
      </c>
      <c r="M929" t="inlineStr">
        <is>
          <t>antispyware</t>
        </is>
      </c>
      <c r="N929" t="inlineStr">
        <is>
          <t>controlador de domínio.</t>
        </is>
      </c>
      <c r="O929" t="inlineStr">
        <is>
          <t>C</t>
        </is>
      </c>
      <c r="P929" t="n">
        <v>0</v>
      </c>
      <c r="Q929" t="n">
        <v>0</v>
      </c>
      <c r="S929" t="inlineStr">
        <is>
          <t>O mecanismo que permite proteger a comunicação em uma organização que possui várias redes internas
de computadores interligadas entre si e também à Internet contra ações maliciosas no tráfego dos dados
é o firewall.
Gabarito: Letra C</t>
        </is>
      </c>
      <c r="U929" t="inlineStr">
        <is>
          <t>27/03/2026 09:08</t>
        </is>
      </c>
    </row>
    <row r="930">
      <c r="A930" t="n">
        <v>2240</v>
      </c>
      <c r="B930" t="inlineStr">
        <is>
          <t>CEBRASPE</t>
        </is>
      </c>
      <c r="C930" t="inlineStr">
        <is>
          <t>Polícia Federal</t>
        </is>
      </c>
      <c r="D930" t="inlineStr">
        <is>
          <t>2018</t>
        </is>
      </c>
      <c r="E930"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30" t="inlineStr">
        <is>
          <t>Informática</t>
        </is>
      </c>
      <c r="G930" t="inlineStr">
        <is>
          <t>Proteção contra vírus</t>
        </is>
      </c>
      <c r="H930" t="inlineStr">
        <is>
          <t>Médio</t>
        </is>
      </c>
      <c r="I930" t="inlineStr">
        <is>
          <t>CE</t>
        </is>
      </c>
      <c r="J930" t="inlineStr"/>
      <c r="K930" t="inlineStr"/>
      <c r="L930" t="inlineStr"/>
      <c r="M930" t="inlineStr"/>
      <c r="N930" t="inlineStr"/>
      <c r="O930" t="inlineStr">
        <is>
          <t>E</t>
        </is>
      </c>
      <c r="P930" t="n">
        <v>0</v>
      </c>
      <c r="Q930" t="n">
        <v>0</v>
      </c>
      <c r="S930"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30" t="inlineStr">
        <is>
          <t>27/03/2026 09:08</t>
        </is>
      </c>
    </row>
    <row r="931">
      <c r="A931" t="n">
        <v>2241</v>
      </c>
      <c r="B931" t="inlineStr">
        <is>
          <t>CEBRASPE</t>
        </is>
      </c>
      <c r="C931" t="inlineStr">
        <is>
          <t>Polícia Federal</t>
        </is>
      </c>
      <c r="D931" t="inlineStr">
        <is>
          <t>2018</t>
        </is>
      </c>
      <c r="E931" t="inlineStr">
        <is>
          <t>Um firewall é uma combinação de hardware e software que isola da Internet a rede interna de uma organização, permitindo o gerenciamento do fluxo de tráfego e dos recursos da rede e o controle, pelo administrador de rede, do acesso ao mundo externo.</t>
        </is>
      </c>
      <c r="F931" t="inlineStr">
        <is>
          <t>Informática</t>
        </is>
      </c>
      <c r="G931" t="inlineStr">
        <is>
          <t>Proteção contra vírus</t>
        </is>
      </c>
      <c r="H931" t="inlineStr">
        <is>
          <t>Médio</t>
        </is>
      </c>
      <c r="I931" t="inlineStr">
        <is>
          <t>CE</t>
        </is>
      </c>
      <c r="J931" t="inlineStr"/>
      <c r="K931" t="inlineStr"/>
      <c r="L931" t="inlineStr"/>
      <c r="M931" t="inlineStr"/>
      <c r="N931" t="inlineStr"/>
      <c r="O931" t="inlineStr">
        <is>
          <t>C</t>
        </is>
      </c>
      <c r="P931" t="n">
        <v>0</v>
      </c>
      <c r="Q931" t="n">
        <v>0</v>
      </c>
      <c r="S931"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31" t="inlineStr">
        <is>
          <t>27/03/2026 09:08</t>
        </is>
      </c>
    </row>
    <row r="932">
      <c r="A932" t="n">
        <v>2242</v>
      </c>
      <c r="B932" t="inlineStr">
        <is>
          <t>CEBRASPE</t>
        </is>
      </c>
      <c r="C932" t="inlineStr">
        <is>
          <t>Polícia Federal</t>
        </is>
      </c>
      <c r="D932" t="inlineStr">
        <is>
          <t>2018</t>
        </is>
      </c>
      <c r="E932" t="inlineStr">
        <is>
          <t>Um dos objetivos do firewall é monitorar todo o tráfego de dados entrando e saindo de uma rede local e entrar em ação ao identificar um sniffer externo.</t>
        </is>
      </c>
      <c r="F932" t="inlineStr">
        <is>
          <t>Informática</t>
        </is>
      </c>
      <c r="G932" t="inlineStr">
        <is>
          <t>Proteção contra vírus</t>
        </is>
      </c>
      <c r="H932" t="inlineStr">
        <is>
          <t>Médio</t>
        </is>
      </c>
      <c r="I932" t="inlineStr">
        <is>
          <t>CE</t>
        </is>
      </c>
      <c r="J932" t="inlineStr"/>
      <c r="K932" t="inlineStr"/>
      <c r="L932" t="inlineStr"/>
      <c r="M932" t="inlineStr"/>
      <c r="N932" t="inlineStr"/>
      <c r="O932" t="inlineStr">
        <is>
          <t>E</t>
        </is>
      </c>
      <c r="P932" t="n">
        <v>0</v>
      </c>
      <c r="Q932" t="n">
        <v>0</v>
      </c>
      <c r="S932"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32" t="inlineStr">
        <is>
          <t>27/03/2026 09:09</t>
        </is>
      </c>
    </row>
    <row r="933">
      <c r="A933" t="n">
        <v>2243</v>
      </c>
      <c r="B933" t="inlineStr">
        <is>
          <t>CEBRASPE</t>
        </is>
      </c>
      <c r="C933" t="inlineStr">
        <is>
          <t>Polícia Federal</t>
        </is>
      </c>
      <c r="D933" t="inlineStr">
        <is>
          <t>2018</t>
        </is>
      </c>
      <c r="E933" t="inlineStr">
        <is>
          <t>Em um firewall, devem ser controlados não apenas os pacotes que entram em uma rede privada, mas também aqueles que saem da rede para a Internet.</t>
        </is>
      </c>
      <c r="F933" t="inlineStr">
        <is>
          <t>Informática</t>
        </is>
      </c>
      <c r="G933" t="inlineStr">
        <is>
          <t>Proteção contra vírus</t>
        </is>
      </c>
      <c r="H933" t="inlineStr">
        <is>
          <t>Médio</t>
        </is>
      </c>
      <c r="I933" t="inlineStr">
        <is>
          <t>CE</t>
        </is>
      </c>
      <c r="J933" t="inlineStr"/>
      <c r="K933" t="inlineStr"/>
      <c r="L933" t="inlineStr"/>
      <c r="M933" t="inlineStr"/>
      <c r="N933" t="inlineStr"/>
      <c r="O933" t="inlineStr">
        <is>
          <t>C</t>
        </is>
      </c>
      <c r="P933" t="n">
        <v>0</v>
      </c>
      <c r="Q933" t="n">
        <v>0</v>
      </c>
      <c r="S933" t="inlineStr">
        <is>
          <t>Perfeito! Ele controla tudo que entra e sai de uma rede.
Gabarito: Correto</t>
        </is>
      </c>
      <c r="U933" t="inlineStr">
        <is>
          <t>27/03/2026 09:09</t>
        </is>
      </c>
    </row>
    <row r="934">
      <c r="A934" t="n">
        <v>2244</v>
      </c>
      <c r="B934" t="inlineStr">
        <is>
          <t>CEBRASPE</t>
        </is>
      </c>
      <c r="C934" t="inlineStr">
        <is>
          <t>EMAP</t>
        </is>
      </c>
      <c r="D934" t="inlineStr">
        <is>
          <t>2018</t>
        </is>
      </c>
      <c r="E934" t="inlineStr">
        <is>
          <t>Os administradores de rede fazem uso do firewall statefull para filtrar pacotes baseados em endereços de IP, protocolos, portas e estado das conexões.</t>
        </is>
      </c>
      <c r="F934" t="inlineStr">
        <is>
          <t>Informática</t>
        </is>
      </c>
      <c r="G934" t="inlineStr">
        <is>
          <t>Proteção contra vírus</t>
        </is>
      </c>
      <c r="H934" t="inlineStr">
        <is>
          <t>Médio</t>
        </is>
      </c>
      <c r="I934" t="inlineStr">
        <is>
          <t>CE</t>
        </is>
      </c>
      <c r="J934" t="inlineStr"/>
      <c r="K934" t="inlineStr"/>
      <c r="L934" t="inlineStr"/>
      <c r="M934" t="inlineStr"/>
      <c r="N934" t="inlineStr"/>
      <c r="O934" t="inlineStr">
        <is>
          <t>C</t>
        </is>
      </c>
      <c r="P934" t="n">
        <v>0</v>
      </c>
      <c r="Q934" t="n">
        <v>0</v>
      </c>
      <c r="S934" t="inlineStr">
        <is>
          <t>Impecável! Filtros de estado de sessão filtram dados por meio do endereço lógico, protocolo, porta e
estado das conexões.
Gabarito: Correto</t>
        </is>
      </c>
      <c r="U934" t="inlineStr">
        <is>
          <t>27/03/2026 09:09</t>
        </is>
      </c>
    </row>
    <row r="935">
      <c r="A935" t="n">
        <v>2245</v>
      </c>
      <c r="B935" t="inlineStr">
        <is>
          <t>CEBRASPE</t>
        </is>
      </c>
      <c r="C935" t="inlineStr">
        <is>
          <t>TRE BA</t>
        </is>
      </c>
      <c r="D935" t="inlineStr">
        <is>
          <t>2017</t>
        </is>
      </c>
      <c r="E935" t="inlineStr">
        <is>
          <t>Assinale a opção que apresenta a solução que permite filtrar tentativas de acessos não autorizados oriundos de outros ambientes e redes externas, contribuindo para a melhora do estado de segurança da informação de ambientes computacionais.</t>
        </is>
      </c>
      <c r="F935" t="inlineStr">
        <is>
          <t>Informática</t>
        </is>
      </c>
      <c r="G935" t="inlineStr">
        <is>
          <t>Proteção contra vírus</t>
        </is>
      </c>
      <c r="H935" t="inlineStr">
        <is>
          <t>Médio</t>
        </is>
      </c>
      <c r="I935" t="inlineStr">
        <is>
          <t>ME</t>
        </is>
      </c>
      <c r="J935" t="inlineStr">
        <is>
          <t>certificado digital</t>
        </is>
      </c>
      <c r="K935" t="inlineStr">
        <is>
          <t>chave de criptografia</t>
        </is>
      </c>
      <c r="L935" t="inlineStr">
        <is>
          <t>rootkits</t>
        </is>
      </c>
      <c r="M935" t="inlineStr">
        <is>
          <t>firewall</t>
        </is>
      </c>
      <c r="N935" t="inlineStr">
        <is>
          <t>antivírus</t>
        </is>
      </c>
      <c r="O935" t="inlineStr">
        <is>
          <t>D</t>
        </is>
      </c>
      <c r="P935" t="n">
        <v>0</v>
      </c>
      <c r="Q935" t="n">
        <v>0</v>
      </c>
      <c r="S935"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35" t="inlineStr">
        <is>
          <t>27/03/2026 09:09</t>
        </is>
      </c>
    </row>
    <row r="936">
      <c r="A936" t="n">
        <v>2246</v>
      </c>
      <c r="B936" t="inlineStr">
        <is>
          <t>CEBRASPE</t>
        </is>
      </c>
      <c r="C936" t="inlineStr">
        <is>
          <t>FUB</t>
        </is>
      </c>
      <c r="D936" t="inlineStr">
        <is>
          <t>2016</t>
        </is>
      </c>
      <c r="E936"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36" t="inlineStr">
        <is>
          <t>Informática</t>
        </is>
      </c>
      <c r="G936" t="inlineStr">
        <is>
          <t>Proteção contra vírus</t>
        </is>
      </c>
      <c r="H936" t="inlineStr">
        <is>
          <t>Médio</t>
        </is>
      </c>
      <c r="I936" t="inlineStr">
        <is>
          <t>CE</t>
        </is>
      </c>
      <c r="J936" t="inlineStr"/>
      <c r="K936" t="inlineStr"/>
      <c r="L936" t="inlineStr"/>
      <c r="M936" t="inlineStr"/>
      <c r="N936" t="inlineStr"/>
      <c r="O936" t="inlineStr">
        <is>
          <t>C</t>
        </is>
      </c>
      <c r="P936" t="n">
        <v>0</v>
      </c>
      <c r="Q936" t="n">
        <v>0</v>
      </c>
      <c r="S936" t="inlineStr">
        <is>
          <t>Perfeito! Para realizar a filtragem, ele verifica o cabeçalho das camadas de redes e transportes, logo
analisam tanto o endereço de origem quanto o endereço de destino de um pacote na rede.
Gabarito: Correto</t>
        </is>
      </c>
      <c r="U936" t="inlineStr">
        <is>
          <t>27/03/2026 09:09</t>
        </is>
      </c>
    </row>
    <row r="937">
      <c r="A937" t="n">
        <v>2247</v>
      </c>
      <c r="B937" t="inlineStr">
        <is>
          <t>CEBRASPE</t>
        </is>
      </c>
      <c r="C937" t="inlineStr">
        <is>
          <t>FUB</t>
        </is>
      </c>
      <c r="D937" t="inlineStr">
        <is>
          <t>2016</t>
        </is>
      </c>
      <c r="E937" t="inlineStr">
        <is>
          <t>Firewall é um recurso utilizado para restringir alguns tipos de permissões previamente configuradas, a fim de aumentar a segurança de uma rede ou de um computador contra acessos não autorizados.</t>
        </is>
      </c>
      <c r="F937" t="inlineStr">
        <is>
          <t>Informática</t>
        </is>
      </c>
      <c r="G937" t="inlineStr">
        <is>
          <t>Proteção contra vírus</t>
        </is>
      </c>
      <c r="H937" t="inlineStr">
        <is>
          <t>Médio</t>
        </is>
      </c>
      <c r="I937" t="inlineStr">
        <is>
          <t>CE</t>
        </is>
      </c>
      <c r="J937" t="inlineStr"/>
      <c r="K937" t="inlineStr"/>
      <c r="L937" t="inlineStr"/>
      <c r="M937" t="inlineStr"/>
      <c r="N937" t="inlineStr"/>
      <c r="O937" t="inlineStr">
        <is>
          <t>C</t>
        </is>
      </c>
      <c r="P937" t="n">
        <v>0</v>
      </c>
      <c r="Q937" t="n">
        <v>0</v>
      </c>
      <c r="S937"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37" t="inlineStr">
        <is>
          <t>27/03/2026 09:10</t>
        </is>
      </c>
    </row>
    <row r="938">
      <c r="A938" t="n">
        <v>2248</v>
      </c>
      <c r="B938" t="inlineStr">
        <is>
          <t>CEBRASPE</t>
        </is>
      </c>
      <c r="C938" t="inlineStr">
        <is>
          <t>FUB</t>
        </is>
      </c>
      <c r="D938" t="inlineStr">
        <is>
          <t>2016</t>
        </is>
      </c>
      <c r="E938" t="inlineStr">
        <is>
          <t>Firewall é capaz de verificar tanto o endereço IP de origem quanto o endereço IP de destino em um pacote de rede.</t>
        </is>
      </c>
      <c r="F938" t="inlineStr">
        <is>
          <t>Informática</t>
        </is>
      </c>
      <c r="G938" t="inlineStr">
        <is>
          <t>Proteção contra vírus</t>
        </is>
      </c>
      <c r="H938" t="inlineStr">
        <is>
          <t>Médio</t>
        </is>
      </c>
      <c r="I938" t="inlineStr">
        <is>
          <t>CE</t>
        </is>
      </c>
      <c r="J938" t="inlineStr"/>
      <c r="K938" t="inlineStr"/>
      <c r="L938" t="inlineStr"/>
      <c r="M938" t="inlineStr"/>
      <c r="N938" t="inlineStr"/>
      <c r="O938" t="inlineStr">
        <is>
          <t>C</t>
        </is>
      </c>
      <c r="P938" t="n">
        <v>0</v>
      </c>
      <c r="Q938" t="n">
        <v>0</v>
      </c>
      <c r="S938" t="inlineStr">
        <is>
          <t>Perfeito! Um filtro de pacotes, por exemplo, analise os cabeçalhos das camadas de redes e transporte,
logo é capaz de verificar tanto o endereço IP de origem quanto o endereço IP de destino em um pacote
de rede.
Gabarito: Correto</t>
        </is>
      </c>
      <c r="U938" t="inlineStr">
        <is>
          <t>27/03/2026 09:10</t>
        </is>
      </c>
    </row>
    <row r="939">
      <c r="A939" t="n">
        <v>2249</v>
      </c>
      <c r="B939" t="inlineStr">
        <is>
          <t>CEBRASPE</t>
        </is>
      </c>
      <c r="C939" t="inlineStr">
        <is>
          <t>TCE</t>
        </is>
      </c>
      <c r="D939" t="inlineStr">
        <is>
          <t>2016</t>
        </is>
      </c>
      <c r="E939" t="inlineStr">
        <is>
          <t>Por padrão, um WAF (Web Application Firewall) é capaz de utilizar as camadas de rede, de transporte e de aplicação da pilha TCP/IP.</t>
        </is>
      </c>
      <c r="F939" t="inlineStr">
        <is>
          <t>Informática</t>
        </is>
      </c>
      <c r="G939" t="inlineStr">
        <is>
          <t>Proteção contra vírus</t>
        </is>
      </c>
      <c r="H939" t="inlineStr">
        <is>
          <t>Médio</t>
        </is>
      </c>
      <c r="I939" t="inlineStr">
        <is>
          <t>CE</t>
        </is>
      </c>
      <c r="J939" t="inlineStr"/>
      <c r="K939" t="inlineStr"/>
      <c r="L939" t="inlineStr"/>
      <c r="M939" t="inlineStr"/>
      <c r="N939" t="inlineStr"/>
      <c r="O939" t="inlineStr">
        <is>
          <t>E</t>
        </is>
      </c>
      <c r="P939" t="n">
        <v>0</v>
      </c>
      <c r="Q939" t="n">
        <v>0</v>
      </c>
      <c r="S939" t="inlineStr">
        <is>
          <t>Por padrão, ele atua apenas na camada de aplicação!
Gabarito: Errado</t>
        </is>
      </c>
      <c r="U939" t="inlineStr">
        <is>
          <t>27/03/2026 09:10</t>
        </is>
      </c>
    </row>
    <row r="940">
      <c r="A940" t="n">
        <v>2250</v>
      </c>
      <c r="B940" t="inlineStr">
        <is>
          <t>CEBRASPE</t>
        </is>
      </c>
      <c r="C940" t="inlineStr">
        <is>
          <t>MEC</t>
        </is>
      </c>
      <c r="D940" t="inlineStr">
        <is>
          <t>2015</t>
        </is>
      </c>
      <c r="E940" t="inlineStr">
        <is>
          <t>Uma das características mais importantes do proxy é a restrição de acesso a sítios não autorizados, executada por meio de listas de controle de acesso (access control lists).</t>
        </is>
      </c>
      <c r="F940" t="inlineStr">
        <is>
          <t>Informática</t>
        </is>
      </c>
      <c r="G940" t="inlineStr">
        <is>
          <t>Proteção contra vírus</t>
        </is>
      </c>
      <c r="H940" t="inlineStr">
        <is>
          <t>Médio</t>
        </is>
      </c>
      <c r="I940" t="inlineStr">
        <is>
          <t>CE</t>
        </is>
      </c>
      <c r="J940" t="inlineStr"/>
      <c r="K940" t="inlineStr"/>
      <c r="L940" t="inlineStr"/>
      <c r="M940" t="inlineStr"/>
      <c r="N940" t="inlineStr"/>
      <c r="O940" t="inlineStr">
        <is>
          <t>C</t>
        </is>
      </c>
      <c r="P940" t="n">
        <v>0</v>
      </c>
      <c r="Q940" t="n">
        <v>0</v>
      </c>
      <c r="S940"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40" t="inlineStr">
        <is>
          <t>27/03/2026 09:10</t>
        </is>
      </c>
    </row>
    <row r="941">
      <c r="A941" t="n">
        <v>2251</v>
      </c>
      <c r="B941" t="inlineStr">
        <is>
          <t>CEBRASPE</t>
        </is>
      </c>
      <c r="C941" t="inlineStr">
        <is>
          <t>TCU</t>
        </is>
      </c>
      <c r="D941" t="inlineStr">
        <is>
          <t>2015</t>
        </is>
      </c>
      <c r="E941" t="inlineStr">
        <is>
          <t>O firewall é capaz de proteger o computador tanto de ataques de crackers quanto de ataques de vírus.</t>
        </is>
      </c>
      <c r="F941" t="inlineStr">
        <is>
          <t>Informática</t>
        </is>
      </c>
      <c r="G941" t="inlineStr">
        <is>
          <t>Proteção contra vírus</t>
        </is>
      </c>
      <c r="H941" t="inlineStr">
        <is>
          <t>Médio</t>
        </is>
      </c>
      <c r="I941" t="inlineStr">
        <is>
          <t>CE</t>
        </is>
      </c>
      <c r="J941" t="inlineStr"/>
      <c r="K941" t="inlineStr"/>
      <c r="L941" t="inlineStr"/>
      <c r="M941" t="inlineStr"/>
      <c r="N941" t="inlineStr"/>
      <c r="O941" t="inlineStr">
        <is>
          <t>C</t>
        </is>
      </c>
      <c r="P941" t="n">
        <v>0</v>
      </c>
      <c r="Q941" t="n">
        <v>0</v>
      </c>
      <c r="S941"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41" t="inlineStr">
        <is>
          <t>27/03/2026 09:10</t>
        </is>
      </c>
    </row>
    <row r="942">
      <c r="A942" t="n">
        <v>2252</v>
      </c>
      <c r="B942" t="inlineStr">
        <is>
          <t>CEBRASPE</t>
        </is>
      </c>
      <c r="C942" t="inlineStr">
        <is>
          <t>MTE</t>
        </is>
      </c>
      <c r="D942" t="inlineStr">
        <is>
          <t>2013</t>
        </is>
      </c>
      <c r="E942" t="inlineStr">
        <is>
          <t>O firewall é um sistema antivírus que inibe a infecção de novos tipos de vírus. Para ser eficiente, o firewall deve ser atualizado frequentemente.</t>
        </is>
      </c>
      <c r="F942" t="inlineStr">
        <is>
          <t>Informática</t>
        </is>
      </c>
      <c r="G942" t="inlineStr">
        <is>
          <t>Proteção contra vírus</t>
        </is>
      </c>
      <c r="H942" t="inlineStr">
        <is>
          <t>Médio</t>
        </is>
      </c>
      <c r="I942" t="inlineStr">
        <is>
          <t>CE</t>
        </is>
      </c>
      <c r="J942" t="inlineStr"/>
      <c r="K942" t="inlineStr"/>
      <c r="L942" t="inlineStr"/>
      <c r="M942" t="inlineStr"/>
      <c r="N942" t="inlineStr"/>
      <c r="O942" t="inlineStr">
        <is>
          <t>E</t>
        </is>
      </c>
      <c r="P942" t="n">
        <v>0</v>
      </c>
      <c r="Q942" t="n">
        <v>0</v>
      </c>
      <c r="S942"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42" t="inlineStr">
        <is>
          <t>27/03/2026 09:10</t>
        </is>
      </c>
    </row>
    <row r="943">
      <c r="A943" t="n">
        <v>2253</v>
      </c>
      <c r="B943" t="inlineStr">
        <is>
          <t>CEBRASPE</t>
        </is>
      </c>
      <c r="C943" t="inlineStr">
        <is>
          <t>MPU</t>
        </is>
      </c>
      <c r="D943" t="inlineStr">
        <is>
          <t>2013</t>
        </is>
      </c>
      <c r="E943" t="inlineStr">
        <is>
          <t>Uma das funções dos firewalls é implementar políticas relativas à separação do tráfego interno e externo à rede a ser protegida, visto que eles filtram o tráfego de entrada e saída de rede.</t>
        </is>
      </c>
      <c r="F943" t="inlineStr">
        <is>
          <t>Informática</t>
        </is>
      </c>
      <c r="G943" t="inlineStr">
        <is>
          <t>Proteção contra vírus</t>
        </is>
      </c>
      <c r="H943" t="inlineStr">
        <is>
          <t>Médio</t>
        </is>
      </c>
      <c r="I943" t="inlineStr">
        <is>
          <t>CE</t>
        </is>
      </c>
      <c r="J943" t="inlineStr"/>
      <c r="K943" t="inlineStr"/>
      <c r="L943" t="inlineStr"/>
      <c r="M943" t="inlineStr"/>
      <c r="N943" t="inlineStr"/>
      <c r="O943" t="inlineStr">
        <is>
          <t>C</t>
        </is>
      </c>
      <c r="P943" t="n">
        <v>0</v>
      </c>
      <c r="Q943" t="n">
        <v>0</v>
      </c>
      <c r="S943" t="inlineStr">
        <is>
          <t>Perfeito! Ele realmente isola a rede interna de uma organização da Internet em geral, permitindo que
alguns pacotes passem e bloqueando outros.
Gabarito: Correto</t>
        </is>
      </c>
      <c r="U943" t="inlineStr">
        <is>
          <t>27/03/2026 09:11</t>
        </is>
      </c>
    </row>
    <row r="944">
      <c r="A944" t="n">
        <v>2254</v>
      </c>
      <c r="B944" t="inlineStr">
        <is>
          <t>CEBRASPE</t>
        </is>
      </c>
      <c r="C944" t="inlineStr">
        <is>
          <t>PC AL</t>
        </is>
      </c>
      <c r="D944" t="inlineStr">
        <is>
          <t>2012</t>
        </is>
      </c>
      <c r="E944" t="inlineStr">
        <is>
          <t>Um firewall do tipo stateful não verifica o estado de uma conexão.</t>
        </is>
      </c>
      <c r="F944" t="inlineStr">
        <is>
          <t>Informática</t>
        </is>
      </c>
      <c r="G944" t="inlineStr">
        <is>
          <t>Proteção contra vírus</t>
        </is>
      </c>
      <c r="H944" t="inlineStr">
        <is>
          <t>Médio</t>
        </is>
      </c>
      <c r="I944" t="inlineStr">
        <is>
          <t>CE</t>
        </is>
      </c>
      <c r="J944" t="inlineStr"/>
      <c r="K944" t="inlineStr"/>
      <c r="L944" t="inlineStr"/>
      <c r="M944" t="inlineStr"/>
      <c r="N944" t="inlineStr"/>
      <c r="O944" t="inlineStr">
        <is>
          <t>E</t>
        </is>
      </c>
      <c r="P944" t="n">
        <v>0</v>
      </c>
      <c r="Q944" t="n">
        <v>0</v>
      </c>
      <c r="S944" t="inlineStr">
        <is>
          <t>Como assim? Pelo contrário, um firewall do tipo stateful é aquele que verifica o estado de uma conexão!
O firewall do tipo stateless que não verifica!
Gabarito: Errada</t>
        </is>
      </c>
      <c r="U944" t="inlineStr">
        <is>
          <t>27/03/2026 09:11</t>
        </is>
      </c>
    </row>
    <row r="945">
      <c r="A945" t="n">
        <v>2255</v>
      </c>
      <c r="B945" t="inlineStr">
        <is>
          <t>CEBRASPE</t>
        </is>
      </c>
      <c r="C945" t="inlineStr">
        <is>
          <t>Polícia Federal</t>
        </is>
      </c>
      <c r="D945" t="inlineStr">
        <is>
          <t>2012</t>
        </is>
      </c>
      <c r="E945"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45" t="inlineStr">
        <is>
          <t>Informática</t>
        </is>
      </c>
      <c r="G945" t="inlineStr">
        <is>
          <t>Proteção contra vírus</t>
        </is>
      </c>
      <c r="H945" t="inlineStr">
        <is>
          <t>Médio</t>
        </is>
      </c>
      <c r="I945" t="inlineStr">
        <is>
          <t>CE</t>
        </is>
      </c>
      <c r="J945" t="inlineStr"/>
      <c r="K945" t="inlineStr"/>
      <c r="L945" t="inlineStr"/>
      <c r="M945" t="inlineStr"/>
      <c r="N945" t="inlineStr"/>
      <c r="O945" t="inlineStr">
        <is>
          <t>E</t>
        </is>
      </c>
      <c r="P945" t="n">
        <v>0</v>
      </c>
      <c r="Q945" t="n">
        <v>0</v>
      </c>
      <c r="S945"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45" t="inlineStr">
        <is>
          <t>27/03/2026 09:11</t>
        </is>
      </c>
    </row>
    <row r="946">
      <c r="A946" t="n">
        <v>2256</v>
      </c>
      <c r="B946" t="inlineStr">
        <is>
          <t>CEBRASPE</t>
        </is>
      </c>
      <c r="C946" t="inlineStr">
        <is>
          <t>MCT</t>
        </is>
      </c>
      <c r="D946" t="inlineStr">
        <is>
          <t>2012</t>
        </is>
      </c>
      <c r="E946" t="inlineStr">
        <is>
          <t>Um firewall serve, basicamente, para filtrar os pacotes que entram e(ou) saem de um computador e para verificar se o tráfego é permitido ou não.</t>
        </is>
      </c>
      <c r="F946" t="inlineStr">
        <is>
          <t>Informática</t>
        </is>
      </c>
      <c r="G946" t="inlineStr">
        <is>
          <t>Proteção contra vírus</t>
        </is>
      </c>
      <c r="H946" t="inlineStr">
        <is>
          <t>Médio</t>
        </is>
      </c>
      <c r="I946" t="inlineStr">
        <is>
          <t>CE</t>
        </is>
      </c>
      <c r="J946" t="inlineStr"/>
      <c r="K946" t="inlineStr"/>
      <c r="L946" t="inlineStr"/>
      <c r="M946" t="inlineStr"/>
      <c r="N946" t="inlineStr"/>
      <c r="O946" t="inlineStr">
        <is>
          <t>C</t>
        </is>
      </c>
      <c r="P946" t="n">
        <v>0</v>
      </c>
      <c r="Q946" t="n">
        <v>0</v>
      </c>
      <c r="S946"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46" t="inlineStr">
        <is>
          <t>27/03/2026 09:11</t>
        </is>
      </c>
    </row>
    <row r="947">
      <c r="A947" t="n">
        <v>2257</v>
      </c>
      <c r="B947" t="inlineStr">
        <is>
          <t>CEBRASPE</t>
        </is>
      </c>
      <c r="C947" t="inlineStr">
        <is>
          <t>FNDE</t>
        </is>
      </c>
      <c r="D947" t="inlineStr">
        <is>
          <t>2012</t>
        </is>
      </c>
      <c r="E947" t="inlineStr">
        <is>
          <t>Para proteger um computador contra os efeitos de um worm, podese utilizar, como recurso, um firewall pessoal.</t>
        </is>
      </c>
      <c r="F947" t="inlineStr">
        <is>
          <t>Informática</t>
        </is>
      </c>
      <c r="G947" t="inlineStr">
        <is>
          <t>Proteção contra vírus</t>
        </is>
      </c>
      <c r="H947" t="inlineStr">
        <is>
          <t>Médio</t>
        </is>
      </c>
      <c r="I947" t="inlineStr">
        <is>
          <t>CE</t>
        </is>
      </c>
      <c r="J947" t="inlineStr"/>
      <c r="K947" t="inlineStr"/>
      <c r="L947" t="inlineStr"/>
      <c r="M947" t="inlineStr"/>
      <c r="N947" t="inlineStr"/>
      <c r="O947" t="inlineStr">
        <is>
          <t>C</t>
        </is>
      </c>
      <c r="P947" t="n">
        <v>0</v>
      </c>
      <c r="Q947" t="n">
        <v>0</v>
      </c>
      <c r="S947"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47" t="inlineStr">
        <is>
          <t>27/03/2026 09:12</t>
        </is>
      </c>
    </row>
    <row r="948">
      <c r="A948" t="n">
        <v>2258</v>
      </c>
      <c r="B948" t="inlineStr">
        <is>
          <t>CEBRASPE</t>
        </is>
      </c>
      <c r="C948" t="inlineStr">
        <is>
          <t>MPE</t>
        </is>
      </c>
      <c r="D948" t="inlineStr">
        <is>
          <t>2024</t>
        </is>
      </c>
      <c r="E948" t="inlineStr">
        <is>
          <t>Os antivírus, além de eliminar vírus do computador, têm a função de eliminar programas espiões, usando o mesmo método de pesquisa, por padrão.</t>
        </is>
      </c>
      <c r="F948" t="inlineStr">
        <is>
          <t>Informática</t>
        </is>
      </c>
      <c r="G948" t="inlineStr">
        <is>
          <t>Proteção contra vírus</t>
        </is>
      </c>
      <c r="H948" t="inlineStr">
        <is>
          <t>Médio</t>
        </is>
      </c>
      <c r="I948" t="inlineStr">
        <is>
          <t>CE</t>
        </is>
      </c>
      <c r="J948" t="inlineStr"/>
      <c r="K948" t="inlineStr"/>
      <c r="L948" t="inlineStr"/>
      <c r="M948" t="inlineStr"/>
      <c r="N948" t="inlineStr"/>
      <c r="O948" t="inlineStr">
        <is>
          <t>E</t>
        </is>
      </c>
      <c r="P948" t="n">
        <v>0</v>
      </c>
      <c r="Q948" t="n">
        <v>0</v>
      </c>
      <c r="S948"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48" t="inlineStr">
        <is>
          <t>27/03/2026 09:13</t>
        </is>
      </c>
    </row>
    <row r="949">
      <c r="A949" t="n">
        <v>2259</v>
      </c>
      <c r="B949" t="inlineStr">
        <is>
          <t>CEBRASPE</t>
        </is>
      </c>
      <c r="C949" t="inlineStr">
        <is>
          <t>MPE</t>
        </is>
      </c>
      <c r="D949" t="inlineStr">
        <is>
          <t>2024</t>
        </is>
      </c>
      <c r="E949"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49" t="inlineStr">
        <is>
          <t>Informática</t>
        </is>
      </c>
      <c r="G949" t="inlineStr">
        <is>
          <t>Proteção contra vírus</t>
        </is>
      </c>
      <c r="H949" t="inlineStr">
        <is>
          <t>Médio</t>
        </is>
      </c>
      <c r="I949" t="inlineStr">
        <is>
          <t>CE</t>
        </is>
      </c>
      <c r="J949" t="inlineStr"/>
      <c r="K949" t="inlineStr"/>
      <c r="L949" t="inlineStr"/>
      <c r="M949" t="inlineStr"/>
      <c r="N949" t="inlineStr"/>
      <c r="O949" t="inlineStr">
        <is>
          <t>C</t>
        </is>
      </c>
      <c r="P949" t="n">
        <v>0</v>
      </c>
      <c r="Q949" t="n">
        <v>0</v>
      </c>
      <c r="S949"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49" t="inlineStr">
        <is>
          <t>27/03/2026 09:13</t>
        </is>
      </c>
    </row>
    <row r="950">
      <c r="A950" t="n">
        <v>2260</v>
      </c>
      <c r="B950" t="inlineStr">
        <is>
          <t>CEBRASPE</t>
        </is>
      </c>
      <c r="C950" t="inlineStr">
        <is>
          <t>Prefeitura de Cachoeiro de Itapemirim</t>
        </is>
      </c>
      <c r="D950" t="inlineStr">
        <is>
          <t>2024</t>
        </is>
      </c>
      <c r="E950" t="inlineStr">
        <is>
          <t>O filtro antispam permite proteger os emails por meio de criptografia nas mensagens; esse filtro protege os dados dos usuários contra acessos indevidos tanto aos emails que trafegam pela Internet quanto aos emails já gravados em computador.</t>
        </is>
      </c>
      <c r="F950" t="inlineStr">
        <is>
          <t>Informática</t>
        </is>
      </c>
      <c r="G950" t="inlineStr">
        <is>
          <t>Proteção contra vírus</t>
        </is>
      </c>
      <c r="H950" t="inlineStr">
        <is>
          <t>Médio</t>
        </is>
      </c>
      <c r="I950" t="inlineStr">
        <is>
          <t>CE</t>
        </is>
      </c>
      <c r="J950" t="inlineStr"/>
      <c r="K950" t="inlineStr"/>
      <c r="L950" t="inlineStr"/>
      <c r="M950" t="inlineStr"/>
      <c r="N950" t="inlineStr"/>
      <c r="O950" t="inlineStr">
        <is>
          <t>E</t>
        </is>
      </c>
      <c r="P950" t="n">
        <v>0</v>
      </c>
      <c r="Q950" t="n">
        <v>0</v>
      </c>
      <c r="S950"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50" t="inlineStr">
        <is>
          <t>27/03/2026 09:13</t>
        </is>
      </c>
    </row>
    <row r="951">
      <c r="A951" t="n">
        <v>2261</v>
      </c>
      <c r="B951" t="inlineStr">
        <is>
          <t>CEBRASPE</t>
        </is>
      </c>
      <c r="C951" t="inlineStr">
        <is>
          <t>Prefeitura de Boa Vista</t>
        </is>
      </c>
      <c r="D951" t="inlineStr">
        <is>
          <t>2023</t>
        </is>
      </c>
      <c r="E951" t="inlineStr">
        <is>
          <t>Assinale a opção que indica um programa que, se existente no computador, poderá protegê-lo de um arquivo malicioso baixado da Internet.</t>
        </is>
      </c>
      <c r="F951" t="inlineStr">
        <is>
          <t>Informática</t>
        </is>
      </c>
      <c r="G951" t="inlineStr">
        <is>
          <t>Proteção contra vírus</t>
        </is>
      </c>
      <c r="H951" t="inlineStr">
        <is>
          <t>Médio</t>
        </is>
      </c>
      <c r="I951" t="inlineStr">
        <is>
          <t>ME</t>
        </is>
      </c>
      <c r="J951" t="inlineStr">
        <is>
          <t>Lixeira</t>
        </is>
      </c>
      <c r="K951" t="inlineStr">
        <is>
          <t>antivírus</t>
        </is>
      </c>
      <c r="L951" t="inlineStr">
        <is>
          <t>Limpeza de Disco</t>
        </is>
      </c>
      <c r="M951" t="inlineStr">
        <is>
          <t>Explorador de Arquivos.</t>
        </is>
      </c>
      <c r="N951" t="inlineStr"/>
      <c r="O951" t="inlineStr">
        <is>
          <t>B</t>
        </is>
      </c>
      <c r="P951" t="n">
        <v>0</v>
      </c>
      <c r="Q951" t="n">
        <v>0</v>
      </c>
      <c r="S951"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51" t="inlineStr">
        <is>
          <t>27/03/2026 09:14</t>
        </is>
      </c>
    </row>
    <row r="952">
      <c r="A952" t="n">
        <v>2262</v>
      </c>
      <c r="B952" t="inlineStr">
        <is>
          <t>CEBRASPE</t>
        </is>
      </c>
      <c r="C952" t="inlineStr">
        <is>
          <t>Prefeitura de Fortaleza</t>
        </is>
      </c>
      <c r="D952" t="inlineStr">
        <is>
          <t>2023</t>
        </is>
      </c>
      <c r="E952"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52" t="inlineStr">
        <is>
          <t>Informática</t>
        </is>
      </c>
      <c r="G952" t="inlineStr">
        <is>
          <t>Proteção contra vírus</t>
        </is>
      </c>
      <c r="H952" t="inlineStr">
        <is>
          <t>Médio</t>
        </is>
      </c>
      <c r="I952" t="inlineStr">
        <is>
          <t>CE</t>
        </is>
      </c>
      <c r="J952" t="inlineStr"/>
      <c r="K952" t="inlineStr"/>
      <c r="L952" t="inlineStr"/>
      <c r="M952" t="inlineStr"/>
      <c r="N952" t="inlineStr"/>
      <c r="O952" t="inlineStr">
        <is>
          <t>C</t>
        </is>
      </c>
      <c r="P952" t="n">
        <v>0</v>
      </c>
      <c r="Q952" t="n">
        <v>0</v>
      </c>
      <c r="S952"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52" t="inlineStr">
        <is>
          <t>27/03/2026 09:14</t>
        </is>
      </c>
    </row>
    <row r="953">
      <c r="A953" t="n">
        <v>2263</v>
      </c>
      <c r="B953" t="inlineStr">
        <is>
          <t>CEBRASPE</t>
        </is>
      </c>
      <c r="C953" t="inlineStr">
        <is>
          <t>PO</t>
        </is>
      </c>
      <c r="D953" t="inlineStr">
        <is>
          <t>2023</t>
        </is>
      </c>
      <c r="E953"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53" t="inlineStr">
        <is>
          <t>Informática</t>
        </is>
      </c>
      <c r="G953" t="inlineStr">
        <is>
          <t>Proteção contra vírus</t>
        </is>
      </c>
      <c r="H953" t="inlineStr">
        <is>
          <t>Médio</t>
        </is>
      </c>
      <c r="I953" t="inlineStr">
        <is>
          <t>CE</t>
        </is>
      </c>
      <c r="J953" t="inlineStr"/>
      <c r="K953" t="inlineStr"/>
      <c r="L953" t="inlineStr"/>
      <c r="M953" t="inlineStr"/>
      <c r="N953" t="inlineStr"/>
      <c r="O953" t="inlineStr">
        <is>
          <t>E</t>
        </is>
      </c>
      <c r="P953" t="n">
        <v>0</v>
      </c>
      <c r="Q953" t="n">
        <v>0</v>
      </c>
      <c r="S953"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53" t="inlineStr">
        <is>
          <t>27/03/2026 09:15</t>
        </is>
      </c>
    </row>
    <row r="954">
      <c r="A954" t="n">
        <v>2264</v>
      </c>
      <c r="B954" t="inlineStr">
        <is>
          <t>CEBRASPE</t>
        </is>
      </c>
      <c r="C954" t="inlineStr">
        <is>
          <t>TRT8</t>
        </is>
      </c>
      <c r="D954" t="inlineStr">
        <is>
          <t>2022</t>
        </is>
      </c>
      <c r="E954"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54" t="inlineStr">
        <is>
          <t>Informática</t>
        </is>
      </c>
      <c r="G954" t="inlineStr">
        <is>
          <t>Proteção contra vírus</t>
        </is>
      </c>
      <c r="H954" t="inlineStr">
        <is>
          <t>Médio</t>
        </is>
      </c>
      <c r="I954" t="inlineStr">
        <is>
          <t>ME</t>
        </is>
      </c>
      <c r="J954" t="inlineStr">
        <is>
          <t>NGAV.</t>
        </is>
      </c>
      <c r="K954" t="inlineStr">
        <is>
          <t>IPS</t>
        </is>
      </c>
      <c r="L954" t="inlineStr">
        <is>
          <t>IDS</t>
        </is>
      </c>
      <c r="M954" t="inlineStr">
        <is>
          <t>NIST</t>
        </is>
      </c>
      <c r="N954" t="inlineStr">
        <is>
          <t>WebProxy</t>
        </is>
      </c>
      <c r="O954" t="inlineStr">
        <is>
          <t>A</t>
        </is>
      </c>
      <c r="P954" t="n">
        <v>0</v>
      </c>
      <c r="Q954" t="n">
        <v>0</v>
      </c>
      <c r="S954"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54" t="inlineStr">
        <is>
          <t>27/03/2026 09:15</t>
        </is>
      </c>
    </row>
    <row r="955">
      <c r="A955" t="n">
        <v>2265</v>
      </c>
      <c r="B955" t="inlineStr">
        <is>
          <t>CEBRASPE</t>
        </is>
      </c>
      <c r="C955" t="inlineStr">
        <is>
          <t>PC</t>
        </is>
      </c>
      <c r="D955" t="inlineStr">
        <is>
          <t>2021</t>
        </is>
      </c>
      <c r="E955" t="inlineStr">
        <is>
          <t>A heurística é um dos métodos de detecção das ferramentas antimalware – como antivírus, antirootkit e antispyware – que se baseiam nas estruturas, instruções e características que o código malicioso possui para identificá-lo.</t>
        </is>
      </c>
      <c r="F955" t="inlineStr">
        <is>
          <t>Informática</t>
        </is>
      </c>
      <c r="G955" t="inlineStr">
        <is>
          <t>Proteção contra vírus</t>
        </is>
      </c>
      <c r="H955" t="inlineStr">
        <is>
          <t>Médio</t>
        </is>
      </c>
      <c r="I955" t="inlineStr">
        <is>
          <t>CE</t>
        </is>
      </c>
      <c r="J955" t="inlineStr"/>
      <c r="K955" t="inlineStr"/>
      <c r="L955" t="inlineStr"/>
      <c r="M955" t="inlineStr"/>
      <c r="N955" t="inlineStr"/>
      <c r="O955" t="inlineStr">
        <is>
          <t>C</t>
        </is>
      </c>
      <c r="P955" t="n">
        <v>0</v>
      </c>
      <c r="Q955" t="n">
        <v>0</v>
      </c>
      <c r="S955"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55" t="inlineStr">
        <is>
          <t>27/03/2026 09:15</t>
        </is>
      </c>
    </row>
    <row r="956">
      <c r="A956" t="n">
        <v>2266</v>
      </c>
      <c r="B956" t="inlineStr">
        <is>
          <t>CEBRASPE</t>
        </is>
      </c>
      <c r="C956" t="inlineStr">
        <is>
          <t>BNB</t>
        </is>
      </c>
      <c r="D956" t="inlineStr">
        <is>
          <t>2018</t>
        </is>
      </c>
      <c r="E956" t="inlineStr">
        <is>
          <t>Entre as categorias de antivírus disponíveis gratuitamente, a mais confiável e eficiente é o scareware, pois os antivírus dessa categoria fazem uma varredura nos arquivos e são capazes de remover 99% dos vírus existentes.</t>
        </is>
      </c>
      <c r="F956" t="inlineStr">
        <is>
          <t>Informática</t>
        </is>
      </c>
      <c r="G956" t="inlineStr">
        <is>
          <t>Proteção contra vírus</t>
        </is>
      </c>
      <c r="H956" t="inlineStr">
        <is>
          <t>Médio</t>
        </is>
      </c>
      <c r="I956" t="inlineStr">
        <is>
          <t>CE</t>
        </is>
      </c>
      <c r="J956" t="inlineStr"/>
      <c r="K956" t="inlineStr"/>
      <c r="L956" t="inlineStr"/>
      <c r="M956" t="inlineStr"/>
      <c r="N956" t="inlineStr"/>
      <c r="O956" t="inlineStr">
        <is>
          <t>E</t>
        </is>
      </c>
      <c r="P956" t="n">
        <v>0</v>
      </c>
      <c r="Q956" t="n">
        <v>0</v>
      </c>
      <c r="S956" t="inlineStr">
        <is>
          <t>Na verdade, scareware é um software malicioso que faz com que os usuários de computadores acessem
sites infestados por malware – não se trata de um antivírus!
Gabarito: Errado</t>
        </is>
      </c>
      <c r="U956" t="inlineStr">
        <is>
          <t>27/03/2026 09:15</t>
        </is>
      </c>
    </row>
    <row r="957">
      <c r="A957" t="n">
        <v>2267</v>
      </c>
      <c r="B957" t="inlineStr">
        <is>
          <t>CEBRASPE</t>
        </is>
      </c>
      <c r="C957" t="inlineStr">
        <is>
          <t>Polícia Federal</t>
        </is>
      </c>
      <c r="D957" t="inlineStr">
        <is>
          <t>2018</t>
        </is>
      </c>
      <c r="E957" t="inlineStr">
        <is>
          <t>Os aplicativos de antivírus com escaneamento de segunda geração utilizam técnicas heurísticas para identificar códigos maliciosos.</t>
        </is>
      </c>
      <c r="F957" t="inlineStr">
        <is>
          <t>Informática</t>
        </is>
      </c>
      <c r="G957" t="inlineStr">
        <is>
          <t>Proteção contra vírus</t>
        </is>
      </c>
      <c r="H957" t="inlineStr">
        <is>
          <t>Médio</t>
        </is>
      </c>
      <c r="I957" t="inlineStr">
        <is>
          <t>CE</t>
        </is>
      </c>
      <c r="J957" t="inlineStr"/>
      <c r="K957" t="inlineStr"/>
      <c r="L957" t="inlineStr"/>
      <c r="M957" t="inlineStr"/>
      <c r="N957" t="inlineStr"/>
      <c r="O957" t="inlineStr">
        <is>
          <t>C</t>
        </is>
      </c>
      <c r="P957" t="n">
        <v>0</v>
      </c>
      <c r="Q957" t="n">
        <v>0</v>
      </c>
      <c r="S957"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957" t="inlineStr">
        <is>
          <t>27/03/2026 09:16</t>
        </is>
      </c>
    </row>
    <row r="958">
      <c r="A958" t="n">
        <v>2268</v>
      </c>
      <c r="B958" t="inlineStr">
        <is>
          <t>CEBRASPE</t>
        </is>
      </c>
      <c r="C958" t="inlineStr">
        <is>
          <t>CRBM</t>
        </is>
      </c>
      <c r="D958" t="inlineStr">
        <is>
          <t>2018</t>
        </is>
      </c>
      <c r="E958" t="inlineStr">
        <is>
          <t>O antispyware é conhecido como uma ferramenta complementar ao antivírus que deve ser executada frequentemente para checagem de possíveis ameaças que possam ter contaminado o sistema.</t>
        </is>
      </c>
      <c r="F958" t="inlineStr">
        <is>
          <t>Informática</t>
        </is>
      </c>
      <c r="G958" t="inlineStr">
        <is>
          <t>Proteção contra vírus</t>
        </is>
      </c>
      <c r="H958" t="inlineStr">
        <is>
          <t>Médio</t>
        </is>
      </c>
      <c r="I958" t="inlineStr">
        <is>
          <t>CE</t>
        </is>
      </c>
      <c r="J958" t="inlineStr"/>
      <c r="K958" t="inlineStr"/>
      <c r="L958" t="inlineStr"/>
      <c r="M958" t="inlineStr"/>
      <c r="N958" t="inlineStr"/>
      <c r="O958" t="inlineStr">
        <is>
          <t>C</t>
        </is>
      </c>
      <c r="P958" t="n">
        <v>0</v>
      </c>
      <c r="Q958" t="n">
        <v>0</v>
      </c>
      <c r="S958"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958" t="inlineStr">
        <is>
          <t>27/03/2026 09:16</t>
        </is>
      </c>
    </row>
    <row r="959">
      <c r="A959" t="n">
        <v>2269</v>
      </c>
      <c r="B959" t="inlineStr">
        <is>
          <t>CEBRASPE</t>
        </is>
      </c>
      <c r="C959" t="inlineStr">
        <is>
          <t>CFO</t>
        </is>
      </c>
      <c r="D959" t="inlineStr">
        <is>
          <t>2017</t>
        </is>
      </c>
      <c r="E959" t="inlineStr">
        <is>
          <t>Embora as ferramentas AntiSpam sejam muito eficientes, elas não conseguem realizar uma verificação no conteúdo dos e-mails.</t>
        </is>
      </c>
      <c r="F959" t="inlineStr">
        <is>
          <t>Informática</t>
        </is>
      </c>
      <c r="G959" t="inlineStr">
        <is>
          <t>Proteção contra vírus</t>
        </is>
      </c>
      <c r="H959" t="inlineStr">
        <is>
          <t>Médio</t>
        </is>
      </c>
      <c r="I959" t="inlineStr">
        <is>
          <t>CE</t>
        </is>
      </c>
      <c r="J959" t="inlineStr"/>
      <c r="K959" t="inlineStr"/>
      <c r="L959" t="inlineStr"/>
      <c r="M959" t="inlineStr"/>
      <c r="N959" t="inlineStr"/>
      <c r="O959" t="inlineStr">
        <is>
          <t>E</t>
        </is>
      </c>
      <c r="P959" t="n">
        <v>0</v>
      </c>
      <c r="Q959" t="n">
        <v>0</v>
      </c>
      <c r="S959"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959" t="inlineStr">
        <is>
          <t>27/03/2026 09:16</t>
        </is>
      </c>
    </row>
    <row r="960">
      <c r="A960" t="n">
        <v>2270</v>
      </c>
      <c r="B960" t="inlineStr">
        <is>
          <t>CEBRASPE</t>
        </is>
      </c>
      <c r="C960" t="inlineStr">
        <is>
          <t>TRE</t>
        </is>
      </c>
      <c r="D960" t="inlineStr">
        <is>
          <t>2016</t>
        </is>
      </c>
      <c r="E960" t="inlineStr">
        <is>
          <t>A remoção de códigos maliciosos de um computador pode ser feita por meio de:</t>
        </is>
      </c>
      <c r="F960" t="inlineStr">
        <is>
          <t>Informática</t>
        </is>
      </c>
      <c r="G960" t="inlineStr">
        <is>
          <t>Proteção contra vírus</t>
        </is>
      </c>
      <c r="H960" t="inlineStr">
        <is>
          <t>Médio</t>
        </is>
      </c>
      <c r="I960" t="inlineStr">
        <is>
          <t>ME</t>
        </is>
      </c>
      <c r="J960" t="inlineStr">
        <is>
          <t>anti-spyware.</t>
        </is>
      </c>
      <c r="K960" t="inlineStr">
        <is>
          <t>detecção de intrusão.</t>
        </is>
      </c>
      <c r="L960" t="inlineStr">
        <is>
          <t>anti-spam.</t>
        </is>
      </c>
      <c r="M960" t="inlineStr">
        <is>
          <t>anti-phishing.</t>
        </is>
      </c>
      <c r="N960" t="inlineStr">
        <is>
          <t>filtro de aplicações.</t>
        </is>
      </c>
      <c r="O960" t="inlineStr">
        <is>
          <t>A</t>
        </is>
      </c>
      <c r="P960" t="n">
        <v>0</v>
      </c>
      <c r="Q960" t="n">
        <v>0</v>
      </c>
      <c r="S960"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960" t="inlineStr">
        <is>
          <t>27/03/2026 09:16</t>
        </is>
      </c>
    </row>
    <row r="961">
      <c r="A961" t="n">
        <v>2271</v>
      </c>
      <c r="B961" t="inlineStr">
        <is>
          <t>CEBRASPE</t>
        </is>
      </c>
      <c r="C961" t="inlineStr">
        <is>
          <t>TRE</t>
        </is>
      </c>
      <c r="D961" t="inlineStr">
        <is>
          <t>2015</t>
        </is>
      </c>
      <c r="E961" t="inlineStr">
        <is>
          <t>A função principal de uma ferramenta de segurança do tipo antivírus é:</t>
        </is>
      </c>
      <c r="F961" t="inlineStr">
        <is>
          <t>Informática</t>
        </is>
      </c>
      <c r="G961" t="inlineStr">
        <is>
          <t>Proteção contra vírus</t>
        </is>
      </c>
      <c r="H961" t="inlineStr">
        <is>
          <t>Médio</t>
        </is>
      </c>
      <c r="I961" t="inlineStr">
        <is>
          <t>ME</t>
        </is>
      </c>
      <c r="J961" t="inlineStr">
        <is>
          <t>monitorar o tráfego da rede e identificar possíveis ataques de invasão.</t>
        </is>
      </c>
      <c r="K961" t="inlineStr">
        <is>
          <t>verificar arquivos que contenham códigos maliciosos.</t>
        </is>
      </c>
      <c r="L961" t="inlineStr">
        <is>
          <t>fazer becape de segurança dos arquivos considerados críticos para o funcionamento do computador.</t>
        </is>
      </c>
      <c r="M961" t="inlineStr">
        <is>
          <t>bloquear sítios de propagandas na Internet.</t>
        </is>
      </c>
      <c r="N961" t="inlineStr">
        <is>
          <t>evitar o recebimento de mensagens indesejadas de email, tais como mensagens do tipo spams.</t>
        </is>
      </c>
      <c r="O961" t="inlineStr">
        <is>
          <t>B</t>
        </is>
      </c>
      <c r="P961" t="n">
        <v>0</v>
      </c>
      <c r="Q961" t="n">
        <v>0</v>
      </c>
      <c r="S961"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961" t="inlineStr">
        <is>
          <t>27/03/2026 09:16</t>
        </is>
      </c>
    </row>
    <row r="962">
      <c r="A962" t="n">
        <v>2272</v>
      </c>
      <c r="B962" t="inlineStr">
        <is>
          <t>CEBRASPE</t>
        </is>
      </c>
      <c r="C962" t="inlineStr">
        <is>
          <t>Telebras</t>
        </is>
      </c>
      <c r="D962" t="inlineStr">
        <is>
          <t>2015</t>
        </is>
      </c>
      <c r="E962" t="inlineStr">
        <is>
          <t>Como os antivírus agem a partir da verificação da assinatura de vírus, eles são incapazes de agir contra vírus cuja assinatura seja desconhecida.</t>
        </is>
      </c>
      <c r="F962" t="inlineStr">
        <is>
          <t>Informática</t>
        </is>
      </c>
      <c r="G962" t="inlineStr">
        <is>
          <t>Proteção contra vírus</t>
        </is>
      </c>
      <c r="H962" t="inlineStr">
        <is>
          <t>Médio</t>
        </is>
      </c>
      <c r="I962" t="inlineStr">
        <is>
          <t>CE</t>
        </is>
      </c>
      <c r="J962" t="inlineStr"/>
      <c r="K962" t="inlineStr"/>
      <c r="L962" t="inlineStr"/>
      <c r="M962" t="inlineStr"/>
      <c r="N962" t="inlineStr"/>
      <c r="O962" t="inlineStr">
        <is>
          <t>E</t>
        </is>
      </c>
      <c r="P962" t="n">
        <v>0</v>
      </c>
      <c r="Q962" t="n">
        <v>0</v>
      </c>
      <c r="S962" t="inlineStr">
        <is>
          <t>Primeiro, é sempre possível agir isolando o vírus. Segundo, há tipos de antivírus que não necessitam
conhecer a assinatura do vírus, eles podem também analisar seu comportamento.
Gabarito: Errado</t>
        </is>
      </c>
      <c r="U962" t="inlineStr">
        <is>
          <t>27/03/2026 09:16</t>
        </is>
      </c>
    </row>
    <row r="963">
      <c r="A963" t="n">
        <v>2273</v>
      </c>
      <c r="B963" t="inlineStr">
        <is>
          <t>CEBRASPE</t>
        </is>
      </c>
      <c r="C963" t="inlineStr">
        <is>
          <t>TRT</t>
        </is>
      </c>
      <c r="D963" t="inlineStr">
        <is>
          <t>2013</t>
        </is>
      </c>
      <c r="E963" t="inlineStr">
        <is>
          <t>Um computador em uso na Internet é vulnerável ao ataque de vírus, razão por que a instalação e a constante atualização de antivírus são de fundamental importância para se evitar contaminações.</t>
        </is>
      </c>
      <c r="F963" t="inlineStr">
        <is>
          <t>Informática</t>
        </is>
      </c>
      <c r="G963" t="inlineStr">
        <is>
          <t>Proteção contra vírus</t>
        </is>
      </c>
      <c r="H963" t="inlineStr">
        <is>
          <t>Médio</t>
        </is>
      </c>
      <c r="I963" t="inlineStr">
        <is>
          <t>CE</t>
        </is>
      </c>
      <c r="J963" t="inlineStr"/>
      <c r="K963" t="inlineStr"/>
      <c r="L963" t="inlineStr"/>
      <c r="M963" t="inlineStr"/>
      <c r="N963" t="inlineStr"/>
      <c r="O963" t="inlineStr">
        <is>
          <t>C</t>
        </is>
      </c>
      <c r="P963" t="n">
        <v>0</v>
      </c>
      <c r="Q963" t="n">
        <v>0</v>
      </c>
      <c r="S963" t="inlineStr">
        <is>
          <t>Perfeito, perfeito, perfeito! Recomenda-se manter o antivírus sempre atualizado, com a versão mais
recente e com todas as atualizações existentes aplicadas.
Gabarito: Correto</t>
        </is>
      </c>
      <c r="U963" t="inlineStr">
        <is>
          <t>27/03/2026 09:17</t>
        </is>
      </c>
    </row>
    <row r="964">
      <c r="A964" t="n">
        <v>2274</v>
      </c>
      <c r="B964" t="inlineStr">
        <is>
          <t>CEBRASPE</t>
        </is>
      </c>
      <c r="C964" t="inlineStr">
        <is>
          <t>SESA</t>
        </is>
      </c>
      <c r="D964" t="inlineStr">
        <is>
          <t>2013</t>
        </is>
      </c>
      <c r="E964" t="inlineStr">
        <is>
          <t>O anti-spyware, ao contrário do antivírus, propaga a proteção contra os vírus existentes de maneira semelhante a um antídoto, o que evita a contaminação de outros computadores da rede.</t>
        </is>
      </c>
      <c r="F964" t="inlineStr">
        <is>
          <t>Informática</t>
        </is>
      </c>
      <c r="G964" t="inlineStr">
        <is>
          <t>Proteção contra vírus</t>
        </is>
      </c>
      <c r="H964" t="inlineStr">
        <is>
          <t>Médio</t>
        </is>
      </c>
      <c r="I964" t="inlineStr">
        <is>
          <t>CE</t>
        </is>
      </c>
      <c r="J964" t="inlineStr"/>
      <c r="K964" t="inlineStr"/>
      <c r="L964" t="inlineStr"/>
      <c r="M964" t="inlineStr"/>
      <c r="N964" t="inlineStr"/>
      <c r="O964" t="inlineStr">
        <is>
          <t>E</t>
        </is>
      </c>
      <c r="P964" t="n">
        <v>0</v>
      </c>
      <c r="Q964" t="n">
        <v>0</v>
      </c>
      <c r="S964"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964" t="inlineStr">
        <is>
          <t>27/03/2026 09:17</t>
        </is>
      </c>
    </row>
    <row r="965">
      <c r="A965" t="n">
        <v>2275</v>
      </c>
      <c r="B965" t="inlineStr">
        <is>
          <t>CEBRASPE</t>
        </is>
      </c>
      <c r="C965" t="inlineStr">
        <is>
          <t>Banco da Amazônia</t>
        </is>
      </c>
      <c r="D965" t="inlineStr">
        <is>
          <t>2012</t>
        </is>
      </c>
      <c r="E965" t="inlineStr">
        <is>
          <t>Antispywares são softwares que monitoram as máquinas de possíveis invasores e analisam se, nessas máquinas, há informações armazenadas indevidamente e que sejam de propriedade do usuário de máquina eventualmente invadida.</t>
        </is>
      </c>
      <c r="F965" t="inlineStr">
        <is>
          <t>Informática</t>
        </is>
      </c>
      <c r="G965" t="inlineStr">
        <is>
          <t>Proteção contra vírus</t>
        </is>
      </c>
      <c r="H965" t="inlineStr">
        <is>
          <t>Médio</t>
        </is>
      </c>
      <c r="I965" t="inlineStr">
        <is>
          <t>CE</t>
        </is>
      </c>
      <c r="J965" t="inlineStr"/>
      <c r="K965" t="inlineStr"/>
      <c r="L965" t="inlineStr"/>
      <c r="M965" t="inlineStr"/>
      <c r="N965" t="inlineStr"/>
      <c r="O965" t="inlineStr">
        <is>
          <t>E</t>
        </is>
      </c>
      <c r="P965" t="n">
        <v>0</v>
      </c>
      <c r="Q965" t="n">
        <v>0</v>
      </c>
      <c r="S965" t="inlineStr">
        <is>
          <t>Na verdade, antispywares são softwares que monitoram as máquinas de possíveis usuários e, não,
invasores. Além disso, eles não procuram informações armazenadas e, sim, o programa malicioso que
rouba informações do usuário.
Gabarito: Errado</t>
        </is>
      </c>
      <c r="U965" t="inlineStr">
        <is>
          <t>27/03/2026 09:17</t>
        </is>
      </c>
    </row>
    <row r="966">
      <c r="A966" t="n">
        <v>2276</v>
      </c>
      <c r="B966" t="inlineStr">
        <is>
          <t>CEBRASPE</t>
        </is>
      </c>
      <c r="C966" t="inlineStr">
        <is>
          <t>Polícia Federal</t>
        </is>
      </c>
      <c r="D966" t="inlineStr">
        <is>
          <t>2012</t>
        </is>
      </c>
      <c r="E966"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966" t="inlineStr">
        <is>
          <t>Informática</t>
        </is>
      </c>
      <c r="G966" t="inlineStr">
        <is>
          <t>Proteção contra vírus</t>
        </is>
      </c>
      <c r="H966" t="inlineStr">
        <is>
          <t>Médio</t>
        </is>
      </c>
      <c r="I966" t="inlineStr">
        <is>
          <t>CE</t>
        </is>
      </c>
      <c r="J966" t="inlineStr"/>
      <c r="K966" t="inlineStr"/>
      <c r="L966" t="inlineStr"/>
      <c r="M966" t="inlineStr"/>
      <c r="N966" t="inlineStr"/>
      <c r="O966" t="inlineStr">
        <is>
          <t>E</t>
        </is>
      </c>
      <c r="P966" t="n">
        <v>0</v>
      </c>
      <c r="Q966" t="n">
        <v>0</v>
      </c>
      <c r="S966" t="inlineStr">
        <is>
          <t>Na verdade, spyware não é um tipo de vírus e também não se multiplica de forma independente.
Gabarito: Errado</t>
        </is>
      </c>
      <c r="U966" t="inlineStr">
        <is>
          <t>27/03/2026 09:17</t>
        </is>
      </c>
    </row>
    <row r="967">
      <c r="A967" t="n">
        <v>2277</v>
      </c>
      <c r="B967" t="inlineStr">
        <is>
          <t>CEBRASPE</t>
        </is>
      </c>
      <c r="C967" t="inlineStr">
        <is>
          <t>PEFOCE</t>
        </is>
      </c>
      <c r="D967" t="inlineStr">
        <is>
          <t>2012</t>
        </is>
      </c>
      <c r="E967"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967" t="inlineStr">
        <is>
          <t>Informática</t>
        </is>
      </c>
      <c r="G967" t="inlineStr">
        <is>
          <t>Proteção contra vírus</t>
        </is>
      </c>
      <c r="H967" t="inlineStr">
        <is>
          <t>Médio</t>
        </is>
      </c>
      <c r="I967" t="inlineStr">
        <is>
          <t>CE</t>
        </is>
      </c>
      <c r="J967" t="inlineStr"/>
      <c r="K967" t="inlineStr"/>
      <c r="L967" t="inlineStr"/>
      <c r="M967" t="inlineStr"/>
      <c r="N967" t="inlineStr"/>
      <c r="O967" t="inlineStr">
        <is>
          <t>E</t>
        </is>
      </c>
      <c r="P967" t="n">
        <v>0</v>
      </c>
      <c r="Q967" t="n">
        <v>0</v>
      </c>
      <c r="S967"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967" t="inlineStr">
        <is>
          <t>27/03/2026 09:18</t>
        </is>
      </c>
    </row>
    <row r="968">
      <c r="A968" t="n">
        <v>2278</v>
      </c>
      <c r="B968" t="inlineStr">
        <is>
          <t>CEBRASPE</t>
        </is>
      </c>
      <c r="C968" t="inlineStr">
        <is>
          <t>TCE</t>
        </is>
      </c>
      <c r="D968" t="inlineStr">
        <is>
          <t>2012</t>
        </is>
      </c>
      <c r="E968" t="inlineStr">
        <is>
          <t>A manutenção da atualização dos antivírus auxilia no combate às pragas virtuais, como os vírus, que são mutantes.</t>
        </is>
      </c>
      <c r="F968" t="inlineStr">
        <is>
          <t>Informática</t>
        </is>
      </c>
      <c r="G968" t="inlineStr">
        <is>
          <t>Proteção contra vírus</t>
        </is>
      </c>
      <c r="H968" t="inlineStr">
        <is>
          <t>Médio</t>
        </is>
      </c>
      <c r="I968" t="inlineStr">
        <is>
          <t>CE</t>
        </is>
      </c>
      <c r="J968" t="inlineStr"/>
      <c r="K968" t="inlineStr"/>
      <c r="L968" t="inlineStr"/>
      <c r="M968" t="inlineStr"/>
      <c r="N968" t="inlineStr"/>
      <c r="O968" t="inlineStr">
        <is>
          <t>C</t>
        </is>
      </c>
      <c r="P968" t="n">
        <v>0</v>
      </c>
      <c r="Q968" t="n">
        <v>0</v>
      </c>
      <c r="S968"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968" t="inlineStr">
        <is>
          <t>27/03/2026 09:18</t>
        </is>
      </c>
    </row>
    <row r="969">
      <c r="A969" t="n">
        <v>2279</v>
      </c>
      <c r="B969" t="inlineStr">
        <is>
          <t>CEBRASPE</t>
        </is>
      </c>
      <c r="C969" t="inlineStr">
        <is>
          <t>TRE</t>
        </is>
      </c>
      <c r="D969" t="inlineStr">
        <is>
          <t>2012</t>
        </is>
      </c>
      <c r="E969" t="inlineStr">
        <is>
          <t>Recomenda-se utilizar antivírus para evitar phishing-scam, um tipo de golpe no qual se tenta obter dados pessoais e financeiros de um usuário.</t>
        </is>
      </c>
      <c r="F969" t="inlineStr">
        <is>
          <t>Informática</t>
        </is>
      </c>
      <c r="G969" t="inlineStr">
        <is>
          <t>Proteção contra vírus</t>
        </is>
      </c>
      <c r="H969" t="inlineStr">
        <is>
          <t>Médio</t>
        </is>
      </c>
      <c r="I969" t="inlineStr">
        <is>
          <t>CE</t>
        </is>
      </c>
      <c r="J969" t="inlineStr"/>
      <c r="K969" t="inlineStr"/>
      <c r="L969" t="inlineStr"/>
      <c r="M969" t="inlineStr"/>
      <c r="N969" t="inlineStr"/>
      <c r="O969" t="inlineStr">
        <is>
          <t>E</t>
        </is>
      </c>
      <c r="P969" t="n">
        <v>0</v>
      </c>
      <c r="Q969" t="n">
        <v>0</v>
      </c>
      <c r="S969" t="inlineStr">
        <is>
          <t>Os navegadores podem ajudar a evitar phishing-scam – antivírus não são capazes, por padrão, de realizar
essa função.
Gabarito: Errado</t>
        </is>
      </c>
      <c r="U969" t="inlineStr">
        <is>
          <t>27/03/2026 09:18</t>
        </is>
      </c>
    </row>
    <row r="970">
      <c r="A970" t="n">
        <v>2280</v>
      </c>
      <c r="B970" t="inlineStr">
        <is>
          <t>CEBRASPE</t>
        </is>
      </c>
      <c r="C970" t="inlineStr">
        <is>
          <t>Banco da Amazônia</t>
        </is>
      </c>
      <c r="D970" t="inlineStr">
        <is>
          <t>2012</t>
        </is>
      </c>
      <c r="E970" t="inlineStr">
        <is>
          <t>As ferramentas de antivírus que realizam a verificação do tipo heurística detectam somente vírus já conhecidos, o que reduz a ocorrência de falsos positivos.</t>
        </is>
      </c>
      <c r="F970" t="inlineStr">
        <is>
          <t>Informática</t>
        </is>
      </c>
      <c r="G970" t="inlineStr">
        <is>
          <t>Proteção contra vírus</t>
        </is>
      </c>
      <c r="H970" t="inlineStr">
        <is>
          <t>Médio</t>
        </is>
      </c>
      <c r="I970" t="inlineStr">
        <is>
          <t>CE</t>
        </is>
      </c>
      <c r="J970" t="inlineStr"/>
      <c r="K970" t="inlineStr"/>
      <c r="L970" t="inlineStr"/>
      <c r="M970" t="inlineStr"/>
      <c r="N970" t="inlineStr"/>
      <c r="O970" t="inlineStr">
        <is>
          <t>E</t>
        </is>
      </c>
      <c r="P970" t="n">
        <v>0</v>
      </c>
      <c r="Q970" t="n">
        <v>0</v>
      </c>
      <c r="S970"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970" t="inlineStr">
        <is>
          <t>27/03/2026 09:19</t>
        </is>
      </c>
    </row>
    <row r="971">
      <c r="A971" t="n">
        <v>2281</v>
      </c>
      <c r="B971" t="inlineStr">
        <is>
          <t>CEBRASPE</t>
        </is>
      </c>
      <c r="C971" t="inlineStr">
        <is>
          <t>TJ</t>
        </is>
      </c>
      <c r="D971" t="inlineStr">
        <is>
          <t>2012</t>
        </is>
      </c>
      <c r="E971" t="inlineStr">
        <is>
          <t>O antispyware é um software que se destina especificamente a detectar e remover spywares, enquanto o antivírus é uma ferramenta que permite detectar e remover alguns programas maliciosos, o que inclui certos tipos de spywares.</t>
        </is>
      </c>
      <c r="F971" t="inlineStr">
        <is>
          <t>Informática</t>
        </is>
      </c>
      <c r="G971" t="inlineStr">
        <is>
          <t>Proteção contra vírus</t>
        </is>
      </c>
      <c r="H971" t="inlineStr">
        <is>
          <t>Médio</t>
        </is>
      </c>
      <c r="I971" t="inlineStr">
        <is>
          <t>CE</t>
        </is>
      </c>
      <c r="J971" t="inlineStr"/>
      <c r="K971" t="inlineStr"/>
      <c r="L971" t="inlineStr"/>
      <c r="M971" t="inlineStr"/>
      <c r="N971" t="inlineStr"/>
      <c r="O971" t="inlineStr">
        <is>
          <t>C</t>
        </is>
      </c>
      <c r="P971" t="n">
        <v>0</v>
      </c>
      <c r="Q971" t="n">
        <v>0</v>
      </c>
      <c r="S971" t="inlineStr">
        <is>
          <t>Perfeito... antivírus modernos – apesar do nome – permitem detectar e remover diversos tipos de software
maliciosos, incluindo spywares.
Gabarito: Correto</t>
        </is>
      </c>
      <c r="U971" t="inlineStr">
        <is>
          <t>27/03/2026 09:19</t>
        </is>
      </c>
    </row>
    <row r="972">
      <c r="A972" t="n">
        <v>2282</v>
      </c>
      <c r="B972" t="inlineStr">
        <is>
          <t>CEBRASPE</t>
        </is>
      </c>
      <c r="C972" t="inlineStr">
        <is>
          <t>PC</t>
        </is>
      </c>
      <c r="D972" t="inlineStr">
        <is>
          <t>2024</t>
        </is>
      </c>
      <c r="E972" t="inlineStr">
        <is>
          <t>Antivírus são capazes de detectar, prevenir e até mesmo remover malwares, garantindo proteção contra códigos maliciosos. Para manter o bom funcionamento de um software de antivírus em um contexto de surgimento de novos malwares, recomenda-se</t>
        </is>
      </c>
      <c r="F972" t="inlineStr">
        <is>
          <t>Informática</t>
        </is>
      </c>
      <c r="G972" t="inlineStr">
        <is>
          <t>Proteção contra vírus</t>
        </is>
      </c>
      <c r="H972" t="inlineStr">
        <is>
          <t>Médio</t>
        </is>
      </c>
      <c r="I972" t="inlineStr">
        <is>
          <t>ME</t>
        </is>
      </c>
      <c r="J972" t="inlineStr">
        <is>
          <t>acompanhar o site do fabricante do software, onde serão fornecidas informações acerca de novos malwares.</t>
        </is>
      </c>
      <c r="K972" t="inlineStr">
        <is>
          <t>desativar a opção de busca por malwares em tempo real.</t>
        </is>
      </c>
      <c r="L972" t="inlineStr">
        <is>
          <t>manter atualização contínua da solução do software de antivírus.</t>
        </is>
      </c>
      <c r="M972" t="inlineStr">
        <is>
          <t>substituir a solução de antivírus por uma solução de firewall pessoal.</t>
        </is>
      </c>
      <c r="N972" t="inlineStr"/>
      <c r="O972" t="inlineStr">
        <is>
          <t>C</t>
        </is>
      </c>
      <c r="P972" t="n">
        <v>0</v>
      </c>
      <c r="Q972" t="n">
        <v>0</v>
      </c>
      <c r="S972" t="inlineStr"/>
      <c r="U972" t="inlineStr">
        <is>
          <t>27/03/2026 09:21</t>
        </is>
      </c>
    </row>
    <row r="973">
      <c r="A973" t="n">
        <v>2283</v>
      </c>
      <c r="B973" t="inlineStr">
        <is>
          <t>CEBRASPE</t>
        </is>
      </c>
      <c r="C973" t="inlineStr">
        <is>
          <t>SEFAZ</t>
        </is>
      </c>
      <c r="D973" t="inlineStr">
        <is>
          <t>2024</t>
        </is>
      </c>
      <c r="E973" t="inlineStr">
        <is>
          <t>Considerando a figura precedente, que ilustra parte de uma planilha desenvolvida no MS Excel 365, assinale a opção em que está apresentado corretamente o resultado a ser mostrado na célula B6 ao se digitar, nessa célula, a fórmula =MÉDIAA(B2:B5).</t>
        </is>
      </c>
      <c r="F973" t="inlineStr">
        <is>
          <t>Informática</t>
        </is>
      </c>
      <c r="G973" t="inlineStr">
        <is>
          <t>Excel</t>
        </is>
      </c>
      <c r="H973" t="inlineStr">
        <is>
          <t>Médio</t>
        </is>
      </c>
      <c r="I973" t="inlineStr">
        <is>
          <t>ME</t>
        </is>
      </c>
      <c r="J973" t="inlineStr">
        <is>
          <t>3</t>
        </is>
      </c>
      <c r="K973" t="inlineStr">
        <is>
          <t>2</t>
        </is>
      </c>
      <c r="L973" t="inlineStr">
        <is>
          <t>2,6</t>
        </is>
      </c>
      <c r="M973" t="e">
        <v>#DIV/0!</v>
      </c>
      <c r="N973" t="inlineStr">
        <is>
          <t>4</t>
        </is>
      </c>
      <c r="O973" t="inlineStr">
        <is>
          <t>B</t>
        </is>
      </c>
      <c r="P973" t="n">
        <v>0</v>
      </c>
      <c r="Q973" t="n">
        <v>0</v>
      </c>
      <c r="R973" t="inlineStr">
        <is>
          <t>84bbf754-ef95-49ed-867e-33a15d0987ff.png</t>
        </is>
      </c>
      <c r="S973" t="inlineStr">
        <is>
          <t>A função MÉDIAA no Excel calcula a média considerando números e interpretando textos e valores
lógicos. No intervalo B2:B5, temos os valores:
- B2: "-" (texto, considerado como 0)
- B3: 3
- B4: 5
- B5: 0
A média é calculada como:
Gabarito: Letra B</t>
        </is>
      </c>
      <c r="U973" t="inlineStr">
        <is>
          <t>27/03/2026 09:30</t>
        </is>
      </c>
    </row>
    <row r="974">
      <c r="A974" t="n">
        <v>2284</v>
      </c>
      <c r="B974" t="inlineStr">
        <is>
          <t>CEBRASPE</t>
        </is>
      </c>
      <c r="C974" t="inlineStr">
        <is>
          <t>SEFAZ</t>
        </is>
      </c>
      <c r="D974" t="inlineStr">
        <is>
          <t>2024</t>
        </is>
      </c>
      <c r="E974" t="inlineStr">
        <is>
          <t>Considerando a figura precedente, que ilustra parte de uma planilha desenvolvida no Microsoft Excel 365, assinale a opção que corresponde ao resultado a ser mostrado na célula B6 ao se digitar, nessa célula, a fórmula =MAIOR(B2:C5;2).</t>
        </is>
      </c>
      <c r="F974" t="inlineStr">
        <is>
          <t>Informática</t>
        </is>
      </c>
      <c r="G974" t="inlineStr">
        <is>
          <t>Excel</t>
        </is>
      </c>
      <c r="H974" t="inlineStr">
        <is>
          <t>Médio</t>
        </is>
      </c>
      <c r="I974" t="inlineStr">
        <is>
          <t>ME</t>
        </is>
      </c>
      <c r="J974" t="inlineStr">
        <is>
          <t>22</t>
        </is>
      </c>
      <c r="K974" t="inlineStr">
        <is>
          <t>11</t>
        </is>
      </c>
      <c r="L974" t="inlineStr">
        <is>
          <t>5</t>
        </is>
      </c>
      <c r="M974" t="inlineStr">
        <is>
          <t>9</t>
        </is>
      </c>
      <c r="N974" t="inlineStr">
        <is>
          <t>7</t>
        </is>
      </c>
      <c r="O974" t="inlineStr">
        <is>
          <t>B</t>
        </is>
      </c>
      <c r="P974" t="n">
        <v>0</v>
      </c>
      <c r="Q974" t="n">
        <v>0</v>
      </c>
      <c r="R974" t="inlineStr">
        <is>
          <t>03767b79-955b-4cf7-bc29-0d87860d0f8f.png</t>
        </is>
      </c>
      <c r="S974" t="inlineStr">
        <is>
          <t>A função MAIOR(intervalo; k) retorna o k-ésimo maior valor dentro do intervalo especificado.
- O intervalo B2:C5 contém os valores:B2:C5 = {3, 8, 5, 3, 7, 11, 9, 22}
- Ordenando do maior para o menor: {22, 11, 9, 8, 7, 5, 3, 3}
- O segundo maior valor (k=2) é 11.
Gabarito: Letra B</t>
        </is>
      </c>
      <c r="U974" t="inlineStr">
        <is>
          <t>27/03/2026 09:31</t>
        </is>
      </c>
    </row>
    <row r="975">
      <c r="A975" t="n">
        <v>2285</v>
      </c>
      <c r="B975" t="inlineStr">
        <is>
          <t>CEBRASPE</t>
        </is>
      </c>
      <c r="C975" t="inlineStr">
        <is>
          <t>Prefeitura de Cachoeiro de Itapemirim</t>
        </is>
      </c>
      <c r="D975" t="inlineStr">
        <is>
          <t>2024</t>
        </is>
      </c>
      <c r="E975" t="inlineStr">
        <is>
          <t>Se, na tabela a seguir, desenvolvida no Excel Office 365, a fórmula =MÉDIAA(B2:C4) for inserida na célula B5, o resultado será 4.</t>
        </is>
      </c>
      <c r="F975" t="inlineStr">
        <is>
          <t>Informática</t>
        </is>
      </c>
      <c r="G975" t="inlineStr">
        <is>
          <t>Excel</t>
        </is>
      </c>
      <c r="H975" t="inlineStr">
        <is>
          <t>Médio</t>
        </is>
      </c>
      <c r="I975" t="inlineStr">
        <is>
          <t>CE</t>
        </is>
      </c>
      <c r="J975" t="inlineStr"/>
      <c r="K975" t="inlineStr"/>
      <c r="L975" t="inlineStr"/>
      <c r="M975" t="inlineStr"/>
      <c r="N975" t="inlineStr"/>
      <c r="O975" t="inlineStr">
        <is>
          <t>E</t>
        </is>
      </c>
      <c r="P975" t="n">
        <v>0</v>
      </c>
      <c r="Q975" t="n">
        <v>0</v>
      </c>
      <c r="S975"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975" t="inlineStr">
        <is>
          <t>27/03/2026 09:31</t>
        </is>
      </c>
    </row>
    <row r="976">
      <c r="A976" t="n">
        <v>2286</v>
      </c>
      <c r="B976" t="inlineStr">
        <is>
          <t>CEBRASPE</t>
        </is>
      </c>
      <c r="C976" t="inlineStr">
        <is>
          <t>TJ</t>
        </is>
      </c>
      <c r="D976" t="inlineStr">
        <is>
          <t>2023</t>
        </is>
      </c>
      <c r="E976" t="inlineStr">
        <is>
          <t>Assinale a opção em que estão apresentados apenas aplicativos do pacote Office 365</t>
        </is>
      </c>
      <c r="F976" t="inlineStr">
        <is>
          <t>Informática</t>
        </is>
      </c>
      <c r="G976" t="inlineStr">
        <is>
          <t>Excel</t>
        </is>
      </c>
      <c r="H976" t="inlineStr">
        <is>
          <t>Médio</t>
        </is>
      </c>
      <c r="I976" t="inlineStr">
        <is>
          <t>ME</t>
        </is>
      </c>
      <c r="J976" t="inlineStr">
        <is>
          <t>Excel, Word, Windows Explorer</t>
        </is>
      </c>
      <c r="K976" t="inlineStr">
        <is>
          <t>Word, PowerPoint, Calculadora</t>
        </is>
      </c>
      <c r="L976" t="inlineStr">
        <is>
          <t>PowerPoint, Excel, Paint, Word Pad</t>
        </is>
      </c>
      <c r="M976" t="inlineStr">
        <is>
          <t>Word Pad PowerPoint, Excel</t>
        </is>
      </c>
      <c r="N976" t="inlineStr">
        <is>
          <t>Outlook, PowerPoint, Excel, Word</t>
        </is>
      </c>
      <c r="O976" t="inlineStr">
        <is>
          <t>E</t>
        </is>
      </c>
      <c r="P976" t="n">
        <v>0</v>
      </c>
      <c r="Q976" t="n">
        <v>0</v>
      </c>
      <c r="S976"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976" t="inlineStr">
        <is>
          <t>27/03/2026 09:31</t>
        </is>
      </c>
    </row>
    <row r="977">
      <c r="A977" t="n">
        <v>2287</v>
      </c>
      <c r="B977" t="inlineStr">
        <is>
          <t>CEBRASPE</t>
        </is>
      </c>
      <c r="C977" t="inlineStr">
        <is>
          <t>CBM</t>
        </is>
      </c>
      <c r="D977" t="inlineStr">
        <is>
          <t>2023</t>
        </is>
      </c>
      <c r="E977"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977" t="inlineStr">
        <is>
          <t>Informática</t>
        </is>
      </c>
      <c r="G977" t="inlineStr">
        <is>
          <t>Excel</t>
        </is>
      </c>
      <c r="H977" t="inlineStr">
        <is>
          <t>Médio</t>
        </is>
      </c>
      <c r="I977" t="inlineStr">
        <is>
          <t>ME</t>
        </is>
      </c>
      <c r="J977" t="inlineStr">
        <is>
          <t>3</t>
        </is>
      </c>
      <c r="K977" t="inlineStr">
        <is>
          <t>5</t>
        </is>
      </c>
      <c r="L977" t="inlineStr">
        <is>
          <t>9</t>
        </is>
      </c>
      <c r="M977" t="inlineStr">
        <is>
          <t>6</t>
        </is>
      </c>
      <c r="N977" t="inlineStr"/>
      <c r="O977" t="inlineStr">
        <is>
          <t>A</t>
        </is>
      </c>
      <c r="P977" t="n">
        <v>0</v>
      </c>
      <c r="Q977" t="n">
        <v>0</v>
      </c>
      <c r="R977" t="inlineStr">
        <is>
          <t>77284064-799b-4eba-a4ed-0415aa2d989b.png</t>
        </is>
      </c>
      <c r="S977"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977" t="inlineStr">
        <is>
          <t>27/03/2026 09:32</t>
        </is>
      </c>
    </row>
    <row r="978">
      <c r="A978" t="n">
        <v>2288</v>
      </c>
      <c r="B978" t="inlineStr">
        <is>
          <t>CEBRASPE</t>
        </is>
      </c>
      <c r="C978" t="inlineStr">
        <is>
          <t>CBM</t>
        </is>
      </c>
      <c r="D978" t="inlineStr">
        <is>
          <t>2023</t>
        </is>
      </c>
      <c r="E978" t="inlineStr">
        <is>
          <t>Caso a fórmula =SOMA(A:A) seja digitada na célula B4 na planilha apresentada anteriormente, desenvolvida no Microsoft Excel 365, o respectivo resultado será:</t>
        </is>
      </c>
      <c r="F978" t="inlineStr">
        <is>
          <t>Informática</t>
        </is>
      </c>
      <c r="G978" t="inlineStr">
        <is>
          <t>Excel</t>
        </is>
      </c>
      <c r="H978" t="inlineStr">
        <is>
          <t>Médio</t>
        </is>
      </c>
      <c r="I978" t="inlineStr">
        <is>
          <t>ME</t>
        </is>
      </c>
      <c r="J978" t="inlineStr">
        <is>
          <t>13.</t>
        </is>
      </c>
      <c r="K978" t="inlineStr">
        <is>
          <t>1.</t>
        </is>
      </c>
      <c r="L978" t="inlineStr">
        <is>
          <t>4.</t>
        </is>
      </c>
      <c r="M978" t="inlineStr">
        <is>
          <t>7.</t>
        </is>
      </c>
      <c r="N978" t="inlineStr"/>
      <c r="O978" t="inlineStr">
        <is>
          <t>D</t>
        </is>
      </c>
      <c r="P978" t="n">
        <v>0</v>
      </c>
      <c r="Q978" t="n">
        <v>0</v>
      </c>
      <c r="R978" t="inlineStr">
        <is>
          <t>ed22a841-f780-42bc-a65e-cfe87229b558.png</t>
        </is>
      </c>
      <c r="S978"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978" t="inlineStr">
        <is>
          <t>27/03/2026 17:26</t>
        </is>
      </c>
    </row>
    <row r="979">
      <c r="A979" t="n">
        <v>2289</v>
      </c>
      <c r="B979" t="inlineStr">
        <is>
          <t>CEBRASPE</t>
        </is>
      </c>
      <c r="C979" t="inlineStr">
        <is>
          <t>PC</t>
        </is>
      </c>
      <c r="D979" t="inlineStr">
        <is>
          <t>2023</t>
        </is>
      </c>
      <c r="E979"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979" t="inlineStr">
        <is>
          <t>Informática</t>
        </is>
      </c>
      <c r="G979" t="inlineStr">
        <is>
          <t>Excel</t>
        </is>
      </c>
      <c r="H979" t="inlineStr">
        <is>
          <t>Médio</t>
        </is>
      </c>
      <c r="I979" t="inlineStr">
        <is>
          <t>CE</t>
        </is>
      </c>
      <c r="J979" t="inlineStr"/>
      <c r="K979" t="inlineStr"/>
      <c r="L979" t="inlineStr"/>
      <c r="M979" t="inlineStr"/>
      <c r="N979" t="inlineStr"/>
      <c r="O979" t="inlineStr">
        <is>
          <t>E</t>
        </is>
      </c>
      <c r="P979" t="n">
        <v>0</v>
      </c>
      <c r="Q979" t="n">
        <v>0</v>
      </c>
      <c r="R979" t="inlineStr">
        <is>
          <t>6fd9feaa-2ba6-4c51-85ff-abbb1974bc5d.png</t>
        </is>
      </c>
      <c r="S979"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979" t="inlineStr">
        <is>
          <t>27/03/2026 17:32</t>
        </is>
      </c>
    </row>
    <row r="980">
      <c r="A980" t="n">
        <v>2290</v>
      </c>
      <c r="B980" t="inlineStr">
        <is>
          <t>CEBRASPE</t>
        </is>
      </c>
      <c r="C980" t="inlineStr">
        <is>
          <t>Prefeitura de Fortaleza</t>
        </is>
      </c>
      <c r="D980" t="inlineStr">
        <is>
          <t>2023</t>
        </is>
      </c>
      <c r="E980" t="inlineStr">
        <is>
          <t>A fórmula =DEGRAU(B3;A3), caso inserida na célula A9, produzirá 15 como resultado.</t>
        </is>
      </c>
      <c r="F980" t="inlineStr">
        <is>
          <t>Informática</t>
        </is>
      </c>
      <c r="G980" t="inlineStr">
        <is>
          <t>Excel</t>
        </is>
      </c>
      <c r="H980" t="inlineStr">
        <is>
          <t>Médio</t>
        </is>
      </c>
      <c r="I980" t="inlineStr">
        <is>
          <t>CE</t>
        </is>
      </c>
      <c r="J980" t="inlineStr"/>
      <c r="K980" t="inlineStr"/>
      <c r="L980" t="inlineStr"/>
      <c r="M980" t="inlineStr"/>
      <c r="N980" t="inlineStr"/>
      <c r="O980" t="inlineStr">
        <is>
          <t>E</t>
        </is>
      </c>
      <c r="P980" t="n">
        <v>0</v>
      </c>
      <c r="Q980" t="n">
        <v>0</v>
      </c>
      <c r="R980" t="inlineStr">
        <is>
          <t>41602a39-5c3a-41b0-aaea-b1427b8f272a.png</t>
        </is>
      </c>
      <c r="S980"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980" t="inlineStr">
        <is>
          <t>27/03/2026 17:33</t>
        </is>
      </c>
    </row>
    <row r="981">
      <c r="A981" t="n">
        <v>2291</v>
      </c>
      <c r="B981" t="inlineStr">
        <is>
          <t>CEBRASPE</t>
        </is>
      </c>
      <c r="C981" t="inlineStr">
        <is>
          <t>Prefeitura de Fortaleza</t>
        </is>
      </c>
      <c r="D981" t="inlineStr">
        <is>
          <t>2023</t>
        </is>
      </c>
      <c r="E981" t="inlineStr">
        <is>
          <t>A fórmula =SEERRO(A2/(C2+C7);”Não é possível se dividir por zero.”) produzirá 1,7 como resultado.</t>
        </is>
      </c>
      <c r="F981" t="inlineStr">
        <is>
          <t>Informática</t>
        </is>
      </c>
      <c r="G981" t="inlineStr">
        <is>
          <t>Excel</t>
        </is>
      </c>
      <c r="H981" t="inlineStr">
        <is>
          <t>Médio</t>
        </is>
      </c>
      <c r="I981" t="inlineStr">
        <is>
          <t>CE</t>
        </is>
      </c>
      <c r="J981" t="inlineStr"/>
      <c r="K981" t="inlineStr"/>
      <c r="L981" t="inlineStr"/>
      <c r="M981" t="inlineStr"/>
      <c r="N981" t="inlineStr"/>
      <c r="O981" t="inlineStr">
        <is>
          <t>E</t>
        </is>
      </c>
      <c r="P981" t="n">
        <v>0</v>
      </c>
      <c r="Q981" t="n">
        <v>0</v>
      </c>
      <c r="R981" t="inlineStr">
        <is>
          <t>e3f872f8-7677-4422-834a-64412658c769.png</t>
        </is>
      </c>
      <c r="S981"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981" t="inlineStr">
        <is>
          <t>27/03/2026 17:34</t>
        </is>
      </c>
    </row>
    <row r="982">
      <c r="A982" t="n">
        <v>2292</v>
      </c>
      <c r="B982" t="inlineStr">
        <is>
          <t>CEBRASPE</t>
        </is>
      </c>
      <c r="C982" t="inlineStr">
        <is>
          <t>Prefeitura de Fortaleza</t>
        </is>
      </c>
      <c r="D982" t="inlineStr">
        <is>
          <t>2023</t>
        </is>
      </c>
      <c r="E982" t="inlineStr">
        <is>
          <t>A fórmula =SE(A5&gt;B5;C5;B3), caso inserida na célula B9, produzirá 55 como resultado.</t>
        </is>
      </c>
      <c r="F982" t="inlineStr">
        <is>
          <t>Informática</t>
        </is>
      </c>
      <c r="G982" t="inlineStr">
        <is>
          <t>Excel</t>
        </is>
      </c>
      <c r="H982" t="inlineStr">
        <is>
          <t>Médio</t>
        </is>
      </c>
      <c r="I982" t="inlineStr">
        <is>
          <t>CE</t>
        </is>
      </c>
      <c r="J982" t="inlineStr"/>
      <c r="K982" t="inlineStr"/>
      <c r="L982" t="inlineStr"/>
      <c r="M982" t="inlineStr"/>
      <c r="N982" t="inlineStr"/>
      <c r="O982" t="inlineStr">
        <is>
          <t>E</t>
        </is>
      </c>
      <c r="P982" t="n">
        <v>0</v>
      </c>
      <c r="Q982" t="n">
        <v>0</v>
      </c>
      <c r="R982" t="inlineStr">
        <is>
          <t>1076d5e4-d076-4fa1-a70e-dae4e02d1f55.png</t>
        </is>
      </c>
      <c r="S982"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982" t="inlineStr">
        <is>
          <t>27/03/2026 17:35</t>
        </is>
      </c>
    </row>
    <row r="983">
      <c r="A983" t="n">
        <v>2293</v>
      </c>
      <c r="B983" t="inlineStr">
        <is>
          <t>CEBRASPE</t>
        </is>
      </c>
      <c r="C983" t="inlineStr">
        <is>
          <t>PC</t>
        </is>
      </c>
      <c r="D983" t="inlineStr">
        <is>
          <t>2023</t>
        </is>
      </c>
      <c r="E983" t="inlineStr">
        <is>
          <t>Se a soma dos percentuais da coluna B fosse maior que 100%, a geração do gráfico em pizza acusaria erro lógico.</t>
        </is>
      </c>
      <c r="F983" t="inlineStr">
        <is>
          <t>Informática</t>
        </is>
      </c>
      <c r="G983" t="inlineStr">
        <is>
          <t>Excel</t>
        </is>
      </c>
      <c r="H983" t="inlineStr">
        <is>
          <t>Médio</t>
        </is>
      </c>
      <c r="I983" t="inlineStr">
        <is>
          <t>CE</t>
        </is>
      </c>
      <c r="J983" t="inlineStr"/>
      <c r="K983" t="inlineStr"/>
      <c r="L983" t="inlineStr"/>
      <c r="M983" t="inlineStr"/>
      <c r="N983" t="inlineStr"/>
      <c r="O983" t="inlineStr">
        <is>
          <t>E</t>
        </is>
      </c>
      <c r="P983" t="n">
        <v>0</v>
      </c>
      <c r="Q983" t="n">
        <v>0</v>
      </c>
      <c r="R983" t="inlineStr">
        <is>
          <t>4ac71a86-e8b2-4bb1-bad4-d499888f23e0.png</t>
        </is>
      </c>
      <c r="S983" t="inlineStr">
        <is>
          <t>Na maioria das vezes, a soma de parcelas percentuais totaliza 100%. No entanto, há determinados
contextos em que o percentual pode ser maior do que 100%. Por conta desses casos, o MS-Excel não
acusaria nenhum erro lógico.
Gabarito: Errado</t>
        </is>
      </c>
      <c r="U983" t="inlineStr">
        <is>
          <t>27/03/2026 17:35</t>
        </is>
      </c>
    </row>
    <row r="984">
      <c r="A984" t="n">
        <v>2294</v>
      </c>
      <c r="B984" t="inlineStr">
        <is>
          <t>CEBRASPE</t>
        </is>
      </c>
      <c r="C984" t="inlineStr">
        <is>
          <t>Prefeitura de Fortaleza</t>
        </is>
      </c>
      <c r="D984" t="inlineStr">
        <is>
          <t>2023</t>
        </is>
      </c>
      <c r="E984"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984" t="inlineStr">
        <is>
          <t>Informática</t>
        </is>
      </c>
      <c r="G984" t="inlineStr">
        <is>
          <t>Excel</t>
        </is>
      </c>
      <c r="H984" t="inlineStr">
        <is>
          <t>Médio</t>
        </is>
      </c>
      <c r="I984" t="inlineStr">
        <is>
          <t>CE</t>
        </is>
      </c>
      <c r="J984" t="inlineStr"/>
      <c r="K984" t="inlineStr"/>
      <c r="L984" t="inlineStr"/>
      <c r="M984" t="inlineStr"/>
      <c r="N984" t="inlineStr"/>
      <c r="O984" t="inlineStr">
        <is>
          <t>E</t>
        </is>
      </c>
      <c r="P984" t="n">
        <v>0</v>
      </c>
      <c r="Q984" t="n">
        <v>0</v>
      </c>
      <c r="S984"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984" t="inlineStr">
        <is>
          <t>27/03/2026 17:36</t>
        </is>
      </c>
    </row>
    <row r="985">
      <c r="A985" t="n">
        <v>2295</v>
      </c>
      <c r="B985" t="inlineStr">
        <is>
          <t>CEBRASPE</t>
        </is>
      </c>
      <c r="C985" t="inlineStr">
        <is>
          <t>Prefeitura de Recife</t>
        </is>
      </c>
      <c r="D985" t="inlineStr">
        <is>
          <t>2023</t>
        </is>
      </c>
      <c r="E985" t="inlineStr">
        <is>
          <t>A fórmula =DELTA(A7;A3), caso inserida na célula B8, produzirá 1 como resultado.</t>
        </is>
      </c>
      <c r="F985" t="inlineStr">
        <is>
          <t>Informática</t>
        </is>
      </c>
      <c r="G985" t="inlineStr">
        <is>
          <t>Excel</t>
        </is>
      </c>
      <c r="H985" t="inlineStr">
        <is>
          <t>Médio</t>
        </is>
      </c>
      <c r="I985" t="inlineStr">
        <is>
          <t>CE</t>
        </is>
      </c>
      <c r="J985" t="inlineStr"/>
      <c r="K985" t="inlineStr"/>
      <c r="L985" t="inlineStr"/>
      <c r="M985" t="inlineStr"/>
      <c r="N985" t="inlineStr"/>
      <c r="O985" t="inlineStr">
        <is>
          <t>C</t>
        </is>
      </c>
      <c r="P985" t="n">
        <v>0</v>
      </c>
      <c r="Q985" t="n">
        <v>0</v>
      </c>
      <c r="R985" t="inlineStr">
        <is>
          <t>c9d9914c-2401-407c-be00-616c23c92b0f.png</t>
        </is>
      </c>
      <c r="S985"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985" t="inlineStr">
        <is>
          <t>27/03/2026 17:37</t>
        </is>
      </c>
    </row>
    <row r="986">
      <c r="A986" t="n">
        <v>2297</v>
      </c>
      <c r="B986" t="inlineStr">
        <is>
          <t>CEBRASPE</t>
        </is>
      </c>
      <c r="C986" t="inlineStr">
        <is>
          <t>CNMP</t>
        </is>
      </c>
      <c r="D986" t="inlineStr">
        <is>
          <t>2023</t>
        </is>
      </c>
      <c r="E986" t="inlineStr">
        <is>
          <t>A função CONT.VALORES() do MS Excel é utilizada para calcular a quantidade total de células em um intervalo selecionado da planilha em edição.</t>
        </is>
      </c>
      <c r="F986" t="inlineStr">
        <is>
          <t>Informática</t>
        </is>
      </c>
      <c r="G986" t="inlineStr">
        <is>
          <t>Excel</t>
        </is>
      </c>
      <c r="H986" t="inlineStr">
        <is>
          <t>Médio</t>
        </is>
      </c>
      <c r="I986" t="inlineStr">
        <is>
          <t>CE</t>
        </is>
      </c>
      <c r="J986" t="inlineStr"/>
      <c r="K986" t="inlineStr"/>
      <c r="L986" t="inlineStr"/>
      <c r="M986" t="inlineStr"/>
      <c r="N986" t="inlineStr"/>
      <c r="O986" t="inlineStr">
        <is>
          <t>E</t>
        </is>
      </c>
      <c r="P986" t="n">
        <v>0</v>
      </c>
      <c r="Q986" t="n">
        <v>0</v>
      </c>
      <c r="S986"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986" t="inlineStr">
        <is>
          <t>27/03/2026 17:38</t>
        </is>
      </c>
    </row>
    <row r="987">
      <c r="A987" t="n">
        <v>2298</v>
      </c>
      <c r="B987" t="inlineStr">
        <is>
          <t>CEBRASPE</t>
        </is>
      </c>
      <c r="C987" t="inlineStr">
        <is>
          <t>TJ</t>
        </is>
      </c>
      <c r="D987" t="inlineStr">
        <is>
          <t>2023</t>
        </is>
      </c>
      <c r="E987" t="inlineStr">
        <is>
          <t>Se, na planilha a seguir, desenvolvida no Excel, for digitada a fórmula =CONT.VALORES(B3:E6) na célula B8, o resultado apresentado nessa célula será 12.</t>
        </is>
      </c>
      <c r="F987" t="inlineStr">
        <is>
          <t>Informática</t>
        </is>
      </c>
      <c r="G987" t="inlineStr">
        <is>
          <t>Excel</t>
        </is>
      </c>
      <c r="H987" t="inlineStr">
        <is>
          <t>Médio</t>
        </is>
      </c>
      <c r="I987" t="inlineStr">
        <is>
          <t>CE</t>
        </is>
      </c>
      <c r="J987" t="inlineStr"/>
      <c r="K987" t="inlineStr"/>
      <c r="L987" t="inlineStr"/>
      <c r="M987" t="inlineStr"/>
      <c r="N987" t="inlineStr"/>
      <c r="O987" t="inlineStr">
        <is>
          <t>C</t>
        </is>
      </c>
      <c r="P987" t="n">
        <v>0</v>
      </c>
      <c r="Q987" t="n">
        <v>0</v>
      </c>
      <c r="R987" t="inlineStr">
        <is>
          <t>373d8fbf-8c39-479b-ae63-797487d4fcdf.png</t>
        </is>
      </c>
      <c r="S987"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987" t="inlineStr">
        <is>
          <t>27/03/2026 17:39</t>
        </is>
      </c>
    </row>
    <row r="988">
      <c r="A988" t="n">
        <v>2299</v>
      </c>
      <c r="B988" t="inlineStr">
        <is>
          <t>CEBRASPE</t>
        </is>
      </c>
      <c r="C988" t="inlineStr">
        <is>
          <t>PO</t>
        </is>
      </c>
      <c r="D988" t="inlineStr">
        <is>
          <t>2023</t>
        </is>
      </c>
      <c r="E988"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988" t="inlineStr">
        <is>
          <t>Informática</t>
        </is>
      </c>
      <c r="G988" t="inlineStr">
        <is>
          <t>Excel</t>
        </is>
      </c>
      <c r="H988" t="inlineStr">
        <is>
          <t>Médio</t>
        </is>
      </c>
      <c r="I988" t="inlineStr">
        <is>
          <t>CE</t>
        </is>
      </c>
      <c r="J988" t="inlineStr"/>
      <c r="K988" t="inlineStr"/>
      <c r="L988" t="inlineStr"/>
      <c r="M988" t="inlineStr"/>
      <c r="N988" t="inlineStr"/>
      <c r="O988" t="inlineStr">
        <is>
          <t>C</t>
        </is>
      </c>
      <c r="P988" t="n">
        <v>0</v>
      </c>
      <c r="Q988" t="n">
        <v>0</v>
      </c>
      <c r="R988" t="inlineStr">
        <is>
          <t>b1bac3cc-86fb-4833-aba1-91857b329b7e.png</t>
        </is>
      </c>
      <c r="S988" t="inlineStr">
        <is>
          <t>Perfeito! Quando um gráfico é criado a partir de dados em uma planilha, ele é vinculado a esses dados.
Logo, quaisquer alterações feitas nos dados da planilha são automaticamente refletidas e atualizadas no
gráfico correspondente.
Gabarito: Correto</t>
        </is>
      </c>
      <c r="U988" t="inlineStr">
        <is>
          <t>27/03/2026 17:40</t>
        </is>
      </c>
    </row>
    <row r="989">
      <c r="A989" t="n">
        <v>2300</v>
      </c>
      <c r="B989" t="inlineStr">
        <is>
          <t>CEBRASPE</t>
        </is>
      </c>
      <c r="C989" t="inlineStr">
        <is>
          <t>PO</t>
        </is>
      </c>
      <c r="D989" t="inlineStr">
        <is>
          <t>2023</t>
        </is>
      </c>
      <c r="E989"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989" t="inlineStr">
        <is>
          <t>Informática</t>
        </is>
      </c>
      <c r="G989" t="inlineStr">
        <is>
          <t>Excel</t>
        </is>
      </c>
      <c r="H989" t="inlineStr">
        <is>
          <t>Médio</t>
        </is>
      </c>
      <c r="I989" t="inlineStr">
        <is>
          <t>CE</t>
        </is>
      </c>
      <c r="J989" t="inlineStr"/>
      <c r="K989" t="inlineStr"/>
      <c r="L989" t="inlineStr"/>
      <c r="M989" t="inlineStr"/>
      <c r="N989" t="inlineStr"/>
      <c r="O989" t="inlineStr">
        <is>
          <t>E</t>
        </is>
      </c>
      <c r="P989" t="n">
        <v>0</v>
      </c>
      <c r="Q989" t="n">
        <v>0</v>
      </c>
      <c r="R989" t="inlineStr">
        <is>
          <t>13ce92c8-4627-4bcf-8feb-547a09dadc9c.png</t>
        </is>
      </c>
      <c r="S989"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989" t="inlineStr">
        <is>
          <t>27/03/2026 17:42</t>
        </is>
      </c>
    </row>
    <row r="990">
      <c r="A990" t="n">
        <v>2301</v>
      </c>
      <c r="B990" t="inlineStr">
        <is>
          <t>CEBRASPE</t>
        </is>
      </c>
      <c r="C990" t="inlineStr">
        <is>
          <t>INSS</t>
        </is>
      </c>
      <c r="D990" t="inlineStr">
        <is>
          <t>2022</t>
        </is>
      </c>
      <c r="E990"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990" t="inlineStr">
        <is>
          <t>Informática</t>
        </is>
      </c>
      <c r="G990" t="inlineStr">
        <is>
          <t>Excel</t>
        </is>
      </c>
      <c r="H990" t="inlineStr">
        <is>
          <t>Médio</t>
        </is>
      </c>
      <c r="I990" t="inlineStr">
        <is>
          <t>CE</t>
        </is>
      </c>
      <c r="J990" t="inlineStr"/>
      <c r="K990" t="inlineStr"/>
      <c r="L990" t="inlineStr"/>
      <c r="M990" t="inlineStr"/>
      <c r="N990" t="inlineStr"/>
      <c r="O990" t="inlineStr">
        <is>
          <t>C</t>
        </is>
      </c>
      <c r="P990" t="n">
        <v>0</v>
      </c>
      <c r="Q990" t="n">
        <v>0</v>
      </c>
      <c r="R990" t="inlineStr">
        <is>
          <t>9199a050-6828-4c46-bdb0-c1aeb4c1022e.png</t>
        </is>
      </c>
      <c r="S990"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990" t="inlineStr">
        <is>
          <t>27/03/2026 17:43</t>
        </is>
      </c>
    </row>
    <row r="991">
      <c r="A991" t="n">
        <v>2302</v>
      </c>
      <c r="B991" t="inlineStr">
        <is>
          <t>CEBRASPE</t>
        </is>
      </c>
      <c r="C991" t="inlineStr">
        <is>
          <t>TELEBRAS</t>
        </is>
      </c>
      <c r="D991" t="inlineStr">
        <is>
          <t>2022</t>
        </is>
      </c>
      <c r="E991" t="inlineStr">
        <is>
          <t>Ao se inserir, na célula C5 da planilha do Microsoft Excel 365 mostrada abaixo, a fórmula =SOMA(B2:C4), o valor obtido será 22.</t>
        </is>
      </c>
      <c r="F991" t="inlineStr">
        <is>
          <t>Informática</t>
        </is>
      </c>
      <c r="G991" t="inlineStr">
        <is>
          <t>Excel</t>
        </is>
      </c>
      <c r="H991" t="inlineStr">
        <is>
          <t>Médio</t>
        </is>
      </c>
      <c r="I991" t="inlineStr">
        <is>
          <t>CE</t>
        </is>
      </c>
      <c r="J991" t="inlineStr"/>
      <c r="K991" t="inlineStr"/>
      <c r="L991" t="inlineStr"/>
      <c r="M991" t="inlineStr"/>
      <c r="N991" t="inlineStr"/>
      <c r="O991" t="inlineStr">
        <is>
          <t>E</t>
        </is>
      </c>
      <c r="P991" t="n">
        <v>0</v>
      </c>
      <c r="Q991" t="n">
        <v>0</v>
      </c>
      <c r="R991" t="inlineStr">
        <is>
          <t>77ee4249-f847-48e5-92f6-7261753570e0.png</t>
        </is>
      </c>
      <c r="S991" t="inlineStr">
        <is>
          <t>SOMA(B2:C4) = B2 + B3 + B4 + C2 + C3 + C4 = 9 + 4 + 1 + 10 + 5 + 7 = 36.
Gabarito: Errado</t>
        </is>
      </c>
      <c r="U991" t="inlineStr">
        <is>
          <t>27/03/2026 17:43</t>
        </is>
      </c>
    </row>
    <row r="992">
      <c r="A992" t="n">
        <v>2303</v>
      </c>
      <c r="B992" t="inlineStr">
        <is>
          <t>CEBRASPE</t>
        </is>
      </c>
      <c r="C992" t="inlineStr">
        <is>
          <t>APEX</t>
        </is>
      </c>
      <c r="D992" t="inlineStr">
        <is>
          <t>2022</t>
        </is>
      </c>
      <c r="E992" t="inlineStr">
        <is>
          <t>No Microsoft Excel 2019, as fórmulas que retornam a média aritmética e a mediana de determinado intervalo de valores são, respectivamente,</t>
        </is>
      </c>
      <c r="F992" t="inlineStr">
        <is>
          <t>Informática</t>
        </is>
      </c>
      <c r="G992" t="inlineStr">
        <is>
          <t>Excel</t>
        </is>
      </c>
      <c r="H992" t="inlineStr">
        <is>
          <t>Médio</t>
        </is>
      </c>
      <c r="I992" t="inlineStr">
        <is>
          <t>ME</t>
        </is>
      </c>
      <c r="J992" t="inlineStr">
        <is>
          <t>MÉDIA() e MED().</t>
        </is>
      </c>
      <c r="K992" t="inlineStr">
        <is>
          <t>MÉDIA() e MEDIANA().</t>
        </is>
      </c>
      <c r="L992" t="inlineStr">
        <is>
          <t>MEDIA() e MED().</t>
        </is>
      </c>
      <c r="M992" t="inlineStr">
        <is>
          <t>MEDIA() e MEDIANA().</t>
        </is>
      </c>
      <c r="N992" t="inlineStr"/>
      <c r="O992" t="inlineStr">
        <is>
          <t>A</t>
        </is>
      </c>
      <c r="P992" t="n">
        <v>0</v>
      </c>
      <c r="Q992" t="n">
        <v>0</v>
      </c>
      <c r="S992" t="inlineStr">
        <is>
          <t>Pegadinha clássica:
- MÉDIA() = retorna a média aritmética;
- MED() = retorna a mediana
Atenção: o nome da função é MÉDIA(), mas você pode escrever MEDIA() que o MS-Excel realizará a
correção do acento gráfico.
Gabarito: Letra A</t>
        </is>
      </c>
      <c r="U992" t="inlineStr">
        <is>
          <t>27/03/2026 17:44</t>
        </is>
      </c>
    </row>
    <row r="993">
      <c r="A993" t="n">
        <v>2304</v>
      </c>
      <c r="B993" t="inlineStr">
        <is>
          <t>CEBRASPE</t>
        </is>
      </c>
      <c r="C993" t="inlineStr">
        <is>
          <t>SECONT</t>
        </is>
      </c>
      <c r="D993" t="inlineStr">
        <is>
          <t>2022</t>
        </is>
      </c>
      <c r="E993" t="inlineStr">
        <is>
          <t>Para recuperar uma planilha excluída por engano no Excel 2016, basta clicar no botão - &lt;i&gt;Ver Imagem!&lt;/i&gt; Desfazer - para que a ação de exclusão seja desfeita e a planilha, recuperada.</t>
        </is>
      </c>
      <c r="F993" t="inlineStr">
        <is>
          <t>Informática</t>
        </is>
      </c>
      <c r="G993" t="inlineStr">
        <is>
          <t>Excel</t>
        </is>
      </c>
      <c r="H993" t="inlineStr">
        <is>
          <t>Médio</t>
        </is>
      </c>
      <c r="I993" t="inlineStr">
        <is>
          <t>CE</t>
        </is>
      </c>
      <c r="J993" t="inlineStr"/>
      <c r="K993" t="inlineStr"/>
      <c r="L993" t="inlineStr"/>
      <c r="M993" t="inlineStr"/>
      <c r="N993" t="inlineStr"/>
      <c r="O993" t="inlineStr">
        <is>
          <t>E</t>
        </is>
      </c>
      <c r="P993" t="n">
        <v>0</v>
      </c>
      <c r="Q993" t="n">
        <v>0</v>
      </c>
      <c r="R993" t="inlineStr">
        <is>
          <t>fc8773bf-81be-4b3c-bde4-458946befe08.png</t>
        </is>
      </c>
      <c r="S993"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993" t="inlineStr">
        <is>
          <t>27/03/2026 17:45</t>
        </is>
      </c>
    </row>
    <row r="994">
      <c r="A994" t="n">
        <v>2305</v>
      </c>
      <c r="B994" t="inlineStr">
        <is>
          <t>CEBRASPE</t>
        </is>
      </c>
      <c r="C994" t="inlineStr">
        <is>
          <t>PC</t>
        </is>
      </c>
      <c r="D994" t="inlineStr">
        <is>
          <t>2021</t>
        </is>
      </c>
      <c r="E994"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994" t="inlineStr">
        <is>
          <t>Informática</t>
        </is>
      </c>
      <c r="G994" t="inlineStr">
        <is>
          <t>Excel</t>
        </is>
      </c>
      <c r="H994" t="inlineStr">
        <is>
          <t>Médio</t>
        </is>
      </c>
      <c r="I994" t="inlineStr">
        <is>
          <t>CE</t>
        </is>
      </c>
      <c r="J994" t="inlineStr"/>
      <c r="K994" t="inlineStr"/>
      <c r="L994" t="inlineStr"/>
      <c r="M994" t="inlineStr"/>
      <c r="N994" t="inlineStr"/>
      <c r="O994" t="inlineStr">
        <is>
          <t>C</t>
        </is>
      </c>
      <c r="P994" t="n">
        <v>0</v>
      </c>
      <c r="Q994" t="n">
        <v>0</v>
      </c>
      <c r="R994" t="inlineStr">
        <is>
          <t>17a7d897-0ab9-47e9-b0c8-9208f399348e.png</t>
        </is>
      </c>
      <c r="S994"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994" t="inlineStr">
        <is>
          <t>27/03/2026 17:49</t>
        </is>
      </c>
    </row>
    <row r="995">
      <c r="A995" t="n">
        <v>2306</v>
      </c>
      <c r="B995" t="inlineStr">
        <is>
          <t>CEBRASPE</t>
        </is>
      </c>
      <c r="C995" t="inlineStr">
        <is>
          <t>PM</t>
        </is>
      </c>
      <c r="D995" t="inlineStr">
        <is>
          <t>2021</t>
        </is>
      </c>
      <c r="E995" t="inlineStr">
        <is>
          <t>No Excel, a função XLOOKUP é capaz de encontrar informações em um intervalo de linhas, mas, caso não encontre a combinação desejada, poderá retornar falso, por isso, para retornar o valor aproximado da combinação, deve ser usada a função CONT.SE.</t>
        </is>
      </c>
      <c r="F995" t="inlineStr">
        <is>
          <t>Informática</t>
        </is>
      </c>
      <c r="G995" t="inlineStr">
        <is>
          <t>Excel</t>
        </is>
      </c>
      <c r="H995" t="inlineStr">
        <is>
          <t>Médio</t>
        </is>
      </c>
      <c r="I995" t="inlineStr">
        <is>
          <t>CE</t>
        </is>
      </c>
      <c r="J995" t="inlineStr"/>
      <c r="K995" t="inlineStr"/>
      <c r="L995" t="inlineStr"/>
      <c r="M995" t="inlineStr"/>
      <c r="N995" t="inlineStr"/>
      <c r="O995" t="inlineStr">
        <is>
          <t>E</t>
        </is>
      </c>
      <c r="P995" t="n">
        <v>0</v>
      </c>
      <c r="Q995" t="n">
        <v>0</v>
      </c>
      <c r="S995"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995" t="inlineStr">
        <is>
          <t>27/03/2026 17:50</t>
        </is>
      </c>
    </row>
    <row r="996">
      <c r="A996" t="n">
        <v>2307</v>
      </c>
      <c r="B996" t="inlineStr">
        <is>
          <t>CEBRASPE</t>
        </is>
      </c>
      <c r="C996" t="inlineStr">
        <is>
          <t>PM</t>
        </is>
      </c>
      <c r="D996" t="inlineStr">
        <is>
          <t>2021</t>
        </is>
      </c>
      <c r="E996" t="inlineStr">
        <is>
          <t>No Excel, a função PROCV é utilizada para procurar valores em linhas de uma tabela.</t>
        </is>
      </c>
      <c r="F996" t="inlineStr">
        <is>
          <t>Informática</t>
        </is>
      </c>
      <c r="G996" t="inlineStr">
        <is>
          <t>Excel</t>
        </is>
      </c>
      <c r="H996" t="inlineStr">
        <is>
          <t>Médio</t>
        </is>
      </c>
      <c r="I996" t="inlineStr">
        <is>
          <t>CE</t>
        </is>
      </c>
      <c r="J996" t="inlineStr"/>
      <c r="K996" t="inlineStr"/>
      <c r="L996" t="inlineStr"/>
      <c r="M996" t="inlineStr"/>
      <c r="N996" t="inlineStr"/>
      <c r="O996" t="inlineStr">
        <is>
          <t>C</t>
        </is>
      </c>
      <c r="P996" t="n">
        <v>0</v>
      </c>
      <c r="Q996" t="n">
        <v>0</v>
      </c>
      <c r="S996"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996" t="inlineStr">
        <is>
          <t>27/03/2026 17:50</t>
        </is>
      </c>
    </row>
    <row r="997">
      <c r="A997" t="n">
        <v>2308</v>
      </c>
      <c r="B997" t="inlineStr">
        <is>
          <t>CEBRASPE</t>
        </is>
      </c>
      <c r="C997" t="inlineStr">
        <is>
          <t>PCDF</t>
        </is>
      </c>
      <c r="D997" t="inlineStr">
        <is>
          <t>2021</t>
        </is>
      </c>
      <c r="E997"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997" t="inlineStr">
        <is>
          <t>Informática</t>
        </is>
      </c>
      <c r="G997" t="inlineStr">
        <is>
          <t>Excel</t>
        </is>
      </c>
      <c r="H997" t="inlineStr">
        <is>
          <t>Médio</t>
        </is>
      </c>
      <c r="I997" t="inlineStr">
        <is>
          <t>CE</t>
        </is>
      </c>
      <c r="J997" t="inlineStr"/>
      <c r="K997" t="inlineStr"/>
      <c r="L997" t="inlineStr"/>
      <c r="M997" t="inlineStr"/>
      <c r="N997" t="inlineStr"/>
      <c r="O997" t="inlineStr">
        <is>
          <t>C</t>
        </is>
      </c>
      <c r="P997" t="n">
        <v>0</v>
      </c>
      <c r="Q997" t="n">
        <v>0</v>
      </c>
      <c r="R997" t="inlineStr">
        <is>
          <t>f802f13a-6056-418d-b228-42e7723732ff.png</t>
        </is>
      </c>
      <c r="S997"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997" t="inlineStr">
        <is>
          <t>27/03/2026 17:51</t>
        </is>
      </c>
    </row>
    <row r="998">
      <c r="A998" t="n">
        <v>2309</v>
      </c>
      <c r="B998" t="inlineStr">
        <is>
          <t>CEBRASPE</t>
        </is>
      </c>
      <c r="C998" t="inlineStr">
        <is>
          <t>PCDF</t>
        </is>
      </c>
      <c r="D998" t="inlineStr">
        <is>
          <t>2021</t>
        </is>
      </c>
      <c r="E998" t="inlineStr">
        <is>
          <t>Considerando-se que a célula D2 contenha a fórmula =(B$2 + C$2), é correto concluir que, ao se arrastar a alça de preenchimento para baixo até a célula D4, o valor resultante nesta célula será 400.</t>
        </is>
      </c>
      <c r="F998" t="inlineStr">
        <is>
          <t>Informática</t>
        </is>
      </c>
      <c r="G998" t="inlineStr">
        <is>
          <t>Excel</t>
        </is>
      </c>
      <c r="H998" t="inlineStr">
        <is>
          <t>Médio</t>
        </is>
      </c>
      <c r="I998" t="inlineStr">
        <is>
          <t>CE</t>
        </is>
      </c>
      <c r="J998" t="inlineStr"/>
      <c r="K998" t="inlineStr"/>
      <c r="L998" t="inlineStr"/>
      <c r="M998" t="inlineStr"/>
      <c r="N998" t="inlineStr"/>
      <c r="O998" t="inlineStr">
        <is>
          <t>E</t>
        </is>
      </c>
      <c r="P998" t="n">
        <v>0</v>
      </c>
      <c r="Q998" t="n">
        <v>0</v>
      </c>
      <c r="R998" t="inlineStr">
        <is>
          <t>3208a1d2-4995-4921-a579-2f93c594f5c7.png</t>
        </is>
      </c>
      <c r="S998"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998" t="inlineStr">
        <is>
          <t>27/03/2026 17:51</t>
        </is>
      </c>
    </row>
    <row r="999">
      <c r="A999" t="n">
        <v>2310</v>
      </c>
      <c r="B999" t="inlineStr">
        <is>
          <t>CEBRASPE</t>
        </is>
      </c>
      <c r="C999" t="inlineStr">
        <is>
          <t>PCDF</t>
        </is>
      </c>
      <c r="D999" t="inlineStr">
        <is>
          <t>2021</t>
        </is>
      </c>
      <c r="E999" t="inlineStr">
        <is>
          <t>Considerando-se que a célula D5 contenha a fórmula =SOMA(B2:C4), é correto afirmar que o valor resultante nessa célula será 200.</t>
        </is>
      </c>
      <c r="F999" t="inlineStr">
        <is>
          <t>Informática</t>
        </is>
      </c>
      <c r="G999" t="inlineStr">
        <is>
          <t>Excel</t>
        </is>
      </c>
      <c r="H999" t="inlineStr">
        <is>
          <t>Médio</t>
        </is>
      </c>
      <c r="I999" t="inlineStr">
        <is>
          <t>CE</t>
        </is>
      </c>
      <c r="J999" t="inlineStr"/>
      <c r="K999" t="inlineStr"/>
      <c r="L999" t="inlineStr"/>
      <c r="M999" t="inlineStr"/>
      <c r="N999" t="inlineStr"/>
      <c r="O999" t="inlineStr">
        <is>
          <t>E</t>
        </is>
      </c>
      <c r="P999" t="n">
        <v>0</v>
      </c>
      <c r="Q999" t="n">
        <v>0</v>
      </c>
      <c r="R999" t="inlineStr">
        <is>
          <t>d723205c-d874-4a96-b2a0-685850c4daea.png</t>
        </is>
      </c>
      <c r="S999"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999" t="inlineStr">
        <is>
          <t>27/03/2026 17:52</t>
        </is>
      </c>
    </row>
    <row r="1000">
      <c r="A1000" t="n">
        <v>2311</v>
      </c>
      <c r="B1000" t="inlineStr">
        <is>
          <t>CEBRASPE</t>
        </is>
      </c>
      <c r="C1000" t="inlineStr">
        <is>
          <t>BANESE</t>
        </is>
      </c>
      <c r="D1000" t="inlineStr">
        <is>
          <t>2021</t>
        </is>
      </c>
      <c r="E1000"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00" t="inlineStr">
        <is>
          <t>Informática</t>
        </is>
      </c>
      <c r="G1000" t="inlineStr">
        <is>
          <t>Excel</t>
        </is>
      </c>
      <c r="H1000" t="inlineStr">
        <is>
          <t>Médio</t>
        </is>
      </c>
      <c r="I1000" t="inlineStr">
        <is>
          <t>CE</t>
        </is>
      </c>
      <c r="J1000" t="inlineStr"/>
      <c r="K1000" t="inlineStr"/>
      <c r="L1000" t="inlineStr"/>
      <c r="M1000" t="inlineStr"/>
      <c r="N1000" t="inlineStr"/>
      <c r="O1000" t="inlineStr">
        <is>
          <t>E</t>
        </is>
      </c>
      <c r="P1000" t="n">
        <v>0</v>
      </c>
      <c r="Q1000" t="n">
        <v>0</v>
      </c>
      <c r="S1000" t="inlineStr">
        <is>
          <t>Opa... é claro que ele consegue fazer isso sem a necessidade de outros softwares – ele inclusive possui
uma funcionalidade para Remover Duplicatas.
Gabarito: Errado</t>
        </is>
      </c>
      <c r="U1000" t="inlineStr">
        <is>
          <t>27/03/2026 17:52</t>
        </is>
      </c>
    </row>
    <row r="1001">
      <c r="A1001" t="inlineStr">
        <is>
          <t>2312</t>
        </is>
      </c>
      <c r="B1001" t="inlineStr">
        <is>
          <t>CEBRASPE</t>
        </is>
      </c>
      <c r="C1001" t="inlineStr">
        <is>
          <t>PM</t>
        </is>
      </c>
      <c r="D1001" t="inlineStr">
        <is>
          <t>2021</t>
        </is>
      </c>
      <c r="E1001"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01" t="inlineStr">
        <is>
          <t>Informática</t>
        </is>
      </c>
      <c r="G1001" t="inlineStr">
        <is>
          <t>Excel</t>
        </is>
      </c>
      <c r="H1001" t="inlineStr">
        <is>
          <t>Médio</t>
        </is>
      </c>
      <c r="I1001" t="inlineStr">
        <is>
          <t>ME</t>
        </is>
      </c>
      <c r="J1001" t="inlineStr">
        <is>
          <t>5.</t>
        </is>
      </c>
      <c r="K1001" t="inlineStr">
        <is>
          <t>4.</t>
        </is>
      </c>
      <c r="L1001" t="inlineStr">
        <is>
          <t>7.</t>
        </is>
      </c>
      <c r="M1001" t="inlineStr">
        <is>
          <t>6.</t>
        </is>
      </c>
      <c r="N1001" t="inlineStr">
        <is>
          <t>8.</t>
        </is>
      </c>
      <c r="O1001" t="inlineStr">
        <is>
          <t>C</t>
        </is>
      </c>
      <c r="P1001" t="n">
        <v>0</v>
      </c>
      <c r="Q1001" t="n">
        <v>0</v>
      </c>
      <c r="R1001" t="inlineStr">
        <is>
          <t>3327b36e-8bdb-421a-b697-bc53c0bb32e9.png</t>
        </is>
      </c>
      <c r="S1001"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01" t="inlineStr">
        <is>
          <t>27/03/2026 17:57</t>
        </is>
      </c>
    </row>
    <row r="1002">
      <c r="A1002" t="n">
        <v>2313</v>
      </c>
      <c r="B1002" t="inlineStr">
        <is>
          <t>CEBRASPE</t>
        </is>
      </c>
      <c r="C1002" t="inlineStr">
        <is>
          <t>PF</t>
        </is>
      </c>
      <c r="D1002" t="inlineStr">
        <is>
          <t>2021</t>
        </is>
      </c>
      <c r="E1002"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02" t="inlineStr">
        <is>
          <t>Informática</t>
        </is>
      </c>
      <c r="G1002" t="inlineStr">
        <is>
          <t>Excel</t>
        </is>
      </c>
      <c r="H1002" t="inlineStr">
        <is>
          <t>Médio</t>
        </is>
      </c>
      <c r="I1002" t="inlineStr">
        <is>
          <t>CE</t>
        </is>
      </c>
      <c r="J1002" t="inlineStr"/>
      <c r="K1002" t="inlineStr"/>
      <c r="L1002" t="inlineStr"/>
      <c r="M1002" t="inlineStr"/>
      <c r="N1002" t="inlineStr"/>
      <c r="O1002" t="inlineStr">
        <is>
          <t>C</t>
        </is>
      </c>
      <c r="P1002" t="n">
        <v>0</v>
      </c>
      <c r="Q1002" t="n">
        <v>0</v>
      </c>
      <c r="R1002" t="inlineStr">
        <is>
          <t>44cc02ef-448f-40b8-8117-1b35940f9349.png</t>
        </is>
      </c>
      <c r="S1002"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02" t="inlineStr">
        <is>
          <t>27/03/2026 17:59</t>
        </is>
      </c>
    </row>
    <row r="1003">
      <c r="A1003" t="n">
        <v>2314</v>
      </c>
      <c r="B1003" t="inlineStr">
        <is>
          <t>CEBRASPE</t>
        </is>
      </c>
      <c r="C1003" t="inlineStr">
        <is>
          <t>EBSERH</t>
        </is>
      </c>
      <c r="D1003" t="inlineStr">
        <is>
          <t>2018</t>
        </is>
      </c>
      <c r="E1003"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03" t="inlineStr">
        <is>
          <t>Informática</t>
        </is>
      </c>
      <c r="G1003" t="inlineStr">
        <is>
          <t>Excel</t>
        </is>
      </c>
      <c r="H1003" t="inlineStr">
        <is>
          <t>Médio</t>
        </is>
      </c>
      <c r="I1003" t="inlineStr">
        <is>
          <t>CE</t>
        </is>
      </c>
      <c r="J1003" t="inlineStr"/>
      <c r="K1003" t="inlineStr"/>
      <c r="L1003" t="inlineStr"/>
      <c r="M1003" t="inlineStr"/>
      <c r="N1003" t="inlineStr"/>
      <c r="O1003" t="inlineStr">
        <is>
          <t>C</t>
        </is>
      </c>
      <c r="P1003" t="n">
        <v>0</v>
      </c>
      <c r="Q1003" t="n">
        <v>0</v>
      </c>
      <c r="R1003" t="inlineStr">
        <is>
          <t>8a29f061-8065-4e8e-8cdc-7b2307c2f9f0.png</t>
        </is>
      </c>
      <c r="S1003"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03" t="inlineStr">
        <is>
          <t>27/03/2026 17:59</t>
        </is>
      </c>
    </row>
    <row r="1004">
      <c r="A1004" t="n">
        <v>2315</v>
      </c>
      <c r="B1004" t="inlineStr">
        <is>
          <t>CEBRASPE</t>
        </is>
      </c>
      <c r="C1004" t="inlineStr">
        <is>
          <t>PF</t>
        </is>
      </c>
      <c r="D1004" t="inlineStr">
        <is>
          <t>2018</t>
        </is>
      </c>
      <c r="E1004"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04" t="inlineStr">
        <is>
          <t>Informática</t>
        </is>
      </c>
      <c r="G1004" t="inlineStr">
        <is>
          <t>Excel</t>
        </is>
      </c>
      <c r="H1004" t="inlineStr">
        <is>
          <t>Médio</t>
        </is>
      </c>
      <c r="I1004" t="inlineStr">
        <is>
          <t>CE</t>
        </is>
      </c>
      <c r="J1004" t="inlineStr"/>
      <c r="K1004" t="inlineStr"/>
      <c r="L1004" t="inlineStr"/>
      <c r="M1004" t="inlineStr"/>
      <c r="N1004" t="inlineStr"/>
      <c r="O1004" t="inlineStr">
        <is>
          <t>C</t>
        </is>
      </c>
      <c r="P1004" t="n">
        <v>0</v>
      </c>
      <c r="Q1004" t="n">
        <v>0</v>
      </c>
      <c r="S1004"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04" t="inlineStr">
        <is>
          <t>27/03/2026 18:00</t>
        </is>
      </c>
    </row>
    <row r="1005">
      <c r="A1005" t="n">
        <v>2316</v>
      </c>
      <c r="B1005" t="inlineStr">
        <is>
          <t>CEBRASPE</t>
        </is>
      </c>
      <c r="C1005" t="inlineStr">
        <is>
          <t>MPE</t>
        </is>
      </c>
      <c r="D1005" t="inlineStr">
        <is>
          <t>2018</t>
        </is>
      </c>
      <c r="E1005"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05" t="inlineStr">
        <is>
          <t>Informática</t>
        </is>
      </c>
      <c r="G1005" t="inlineStr">
        <is>
          <t>Excel</t>
        </is>
      </c>
      <c r="H1005" t="inlineStr">
        <is>
          <t>Médio</t>
        </is>
      </c>
      <c r="I1005" t="inlineStr">
        <is>
          <t>CE</t>
        </is>
      </c>
      <c r="J1005" t="inlineStr"/>
      <c r="K1005" t="inlineStr"/>
      <c r="L1005" t="inlineStr"/>
      <c r="M1005" t="inlineStr"/>
      <c r="N1005" t="inlineStr"/>
      <c r="O1005" t="inlineStr">
        <is>
          <t>E</t>
        </is>
      </c>
      <c r="P1005" t="n">
        <v>0</v>
      </c>
      <c r="Q1005" t="n">
        <v>0</v>
      </c>
      <c r="S1005"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05" t="inlineStr">
        <is>
          <t>27/03/2026 18:00</t>
        </is>
      </c>
    </row>
    <row r="1006">
      <c r="A1006" t="n">
        <v>2317</v>
      </c>
      <c r="B1006" t="inlineStr">
        <is>
          <t>CEBRASPE</t>
        </is>
      </c>
      <c r="C1006" t="inlineStr">
        <is>
          <t>SEDF</t>
        </is>
      </c>
      <c r="D1006" t="inlineStr">
        <is>
          <t>2017</t>
        </is>
      </c>
      <c r="E1006" t="inlineStr">
        <is>
          <t>Em uma planilha do Excel 2013, ao se tentar inserir a fórmula =$a$3*(b3-c3), ocorrerá erro de digitação, pois as fórmulas devem ser digitadas com letras maiúsculas.</t>
        </is>
      </c>
      <c r="F1006" t="inlineStr">
        <is>
          <t>Informática</t>
        </is>
      </c>
      <c r="G1006" t="inlineStr">
        <is>
          <t>Excel</t>
        </is>
      </c>
      <c r="H1006" t="inlineStr">
        <is>
          <t>Médio</t>
        </is>
      </c>
      <c r="I1006" t="inlineStr">
        <is>
          <t>CE</t>
        </is>
      </c>
      <c r="J1006" t="inlineStr"/>
      <c r="K1006" t="inlineStr"/>
      <c r="L1006" t="inlineStr"/>
      <c r="M1006" t="inlineStr"/>
      <c r="N1006" t="inlineStr"/>
      <c r="O1006" t="inlineStr">
        <is>
          <t>E</t>
        </is>
      </c>
      <c r="P1006" t="n">
        <v>0</v>
      </c>
      <c r="Q1006" t="n">
        <v>0</v>
      </c>
      <c r="S1006" t="inlineStr">
        <is>
          <t>Não ocorre nenhum erro ao inserir uma fórmula com letras minúsculas.
Gabarito: Errado</t>
        </is>
      </c>
      <c r="U1006" t="inlineStr">
        <is>
          <t>27/03/2026 18:00</t>
        </is>
      </c>
    </row>
    <row r="1007">
      <c r="A1007" t="n">
        <v>2318</v>
      </c>
      <c r="B1007" t="inlineStr">
        <is>
          <t>CEBRASPE</t>
        </is>
      </c>
      <c r="C1007" t="inlineStr">
        <is>
          <t>PM</t>
        </is>
      </c>
      <c r="D1007" t="inlineStr">
        <is>
          <t>2017</t>
        </is>
      </c>
      <c r="E1007"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07" t="inlineStr">
        <is>
          <t>Informática</t>
        </is>
      </c>
      <c r="G1007" t="inlineStr">
        <is>
          <t>Excel</t>
        </is>
      </c>
      <c r="H1007" t="inlineStr">
        <is>
          <t>Médio</t>
        </is>
      </c>
      <c r="I1007" t="inlineStr">
        <is>
          <t>CE</t>
        </is>
      </c>
      <c r="J1007" t="inlineStr"/>
      <c r="K1007" t="inlineStr"/>
      <c r="L1007" t="inlineStr"/>
      <c r="M1007" t="inlineStr"/>
      <c r="N1007" t="inlineStr"/>
      <c r="O1007" t="inlineStr">
        <is>
          <t>E</t>
        </is>
      </c>
      <c r="P1007" t="n">
        <v>0</v>
      </c>
      <c r="Q1007" t="n">
        <v>0</v>
      </c>
      <c r="S1007"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07" t="inlineStr">
        <is>
          <t>27/03/2026 18:01</t>
        </is>
      </c>
    </row>
    <row r="1008">
      <c r="A1008" t="n">
        <v>2319</v>
      </c>
      <c r="B1008" t="inlineStr">
        <is>
          <t>CEBRASPE</t>
        </is>
      </c>
      <c r="C1008" t="inlineStr">
        <is>
          <t>TRF1º Região</t>
        </is>
      </c>
      <c r="D1008" t="inlineStr">
        <is>
          <t>2017</t>
        </is>
      </c>
      <c r="E1008" t="inlineStr">
        <is>
          <t>No Excel 2013, a fórmula =RAIZ(SOMA(C5:C15)) apresenta um erro de recursividade, ou seja, uma função não pode ser adicionada dentro de outra função.</t>
        </is>
      </c>
      <c r="F1008" t="inlineStr">
        <is>
          <t>Informática</t>
        </is>
      </c>
      <c r="G1008" t="inlineStr">
        <is>
          <t>Excel</t>
        </is>
      </c>
      <c r="H1008" t="inlineStr">
        <is>
          <t>Médio</t>
        </is>
      </c>
      <c r="I1008" t="inlineStr">
        <is>
          <t>CE</t>
        </is>
      </c>
      <c r="J1008" t="inlineStr"/>
      <c r="K1008" t="inlineStr"/>
      <c r="L1008" t="inlineStr"/>
      <c r="M1008" t="inlineStr"/>
      <c r="N1008" t="inlineStr"/>
      <c r="O1008" t="inlineStr">
        <is>
          <t>E</t>
        </is>
      </c>
      <c r="P1008" t="n">
        <v>0</v>
      </c>
      <c r="Q1008" t="n">
        <v>0</v>
      </c>
      <c r="S1008"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08" t="inlineStr">
        <is>
          <t>27/03/2026 18:01</t>
        </is>
      </c>
    </row>
    <row r="1009">
      <c r="A1009" t="n">
        <v>2320</v>
      </c>
      <c r="B1009" t="inlineStr">
        <is>
          <t>CEBRASPE</t>
        </is>
      </c>
      <c r="C1009" t="inlineStr">
        <is>
          <t>TRF1º Região</t>
        </is>
      </c>
      <c r="D1009" t="inlineStr">
        <is>
          <t>2017</t>
        </is>
      </c>
      <c r="E1009" t="inlineStr">
        <is>
          <t>No Excel 2013, as células, assim como as planilhas, podem receber nomes, que poderão ser utilizados durante a referenciação.</t>
        </is>
      </c>
      <c r="F1009" t="inlineStr">
        <is>
          <t>Informática</t>
        </is>
      </c>
      <c r="G1009" t="inlineStr">
        <is>
          <t>Excel</t>
        </is>
      </c>
      <c r="H1009" t="inlineStr">
        <is>
          <t>Médio</t>
        </is>
      </c>
      <c r="I1009" t="inlineStr">
        <is>
          <t>CE</t>
        </is>
      </c>
      <c r="J1009" t="inlineStr"/>
      <c r="K1009" t="inlineStr"/>
      <c r="L1009" t="inlineStr"/>
      <c r="M1009" t="inlineStr"/>
      <c r="N1009" t="inlineStr"/>
      <c r="O1009" t="inlineStr">
        <is>
          <t>C</t>
        </is>
      </c>
      <c r="P1009" t="n">
        <v>0</v>
      </c>
      <c r="Q1009" t="n">
        <v>0</v>
      </c>
      <c r="S1009" t="inlineStr">
        <is>
          <t>A Caixa de Nome permite definir um nome para um intervalo de células, para uma função, para uma
constante ou para uma tabela.
Gabarito: Correto</t>
        </is>
      </c>
      <c r="U1009" t="inlineStr">
        <is>
          <t>27/03/2026 18:01</t>
        </is>
      </c>
    </row>
    <row r="1010">
      <c r="A1010" t="n">
        <v>2321</v>
      </c>
      <c r="B1010" t="inlineStr">
        <is>
          <t>CEBRASPE</t>
        </is>
      </c>
      <c r="C1010" t="inlineStr">
        <is>
          <t>TRT</t>
        </is>
      </c>
      <c r="D1010" t="inlineStr">
        <is>
          <t>2017</t>
        </is>
      </c>
      <c r="E1010" t="inlineStr">
        <is>
          <t>Na situação apresentada na figura antecedente, que mostra parte de uma planilha hipotética — X — em edição do Microsoft Excel 2013, a inserção da fórmula ='C:\Tribunal\Processos\[Solucionados.xlsx]Sentença'!$C$28 na célula selecionada:</t>
        </is>
      </c>
      <c r="F1010" t="inlineStr">
        <is>
          <t>Informática</t>
        </is>
      </c>
      <c r="G1010" t="inlineStr">
        <is>
          <t>Excel</t>
        </is>
      </c>
      <c r="H1010" t="inlineStr">
        <is>
          <t>Médio</t>
        </is>
      </c>
      <c r="I1010" t="inlineStr">
        <is>
          <t>ME</t>
        </is>
      </c>
      <c r="J1010" t="inlineStr">
        <is>
          <t>fará que seja inserido, na célula E14 da planilha X, o conteúdo da célula C28 da planilha Sentença, do arquivo Solucionados.xlsx, localizado em C:\Tribunal\Processos, desde que esse arquivo também esteja aberto.</t>
        </is>
      </c>
      <c r="K1010" t="inlineStr">
        <is>
          <t>não produzirá nenhum resultado, pois apresenta erro de construção, já que a aspa simples (') entre = e C deveria ter sido empregada também logo após 28.</t>
        </is>
      </c>
      <c r="L1010" t="inlineStr">
        <is>
          <t>fará que as células E14 e C28 das respectivas planilhas sejam sincronizadas e tenham seus conteúdos replicados da seguinte forma: caso se insira um valor na célula E14, a célula C28 receberá esse mesmo valor, e vice-versa.</t>
        </is>
      </c>
      <c r="M1010" t="inlineStr">
        <is>
          <t>fará que a célula E14 da planilha X receba o conteúdo da célula C28 da planilha Sentença, do arquivo Solucionados.xlsx, localizado em C:\Tribunal\Processos.</t>
        </is>
      </c>
      <c r="N1010" t="inlineStr"/>
      <c r="O1010" t="inlineStr">
        <is>
          <t>D</t>
        </is>
      </c>
      <c r="P1010" t="n">
        <v>0</v>
      </c>
      <c r="Q1010" t="n">
        <v>0</v>
      </c>
      <c r="R1010" t="inlineStr">
        <is>
          <t>d3b6e925-ca7f-4cf4-851b-6b7dad7436e3.png</t>
        </is>
      </c>
      <c r="S1010"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10" t="inlineStr">
        <is>
          <t>27/03/2026 18:02</t>
        </is>
      </c>
    </row>
    <row r="1011">
      <c r="A1011" t="n">
        <v>2322</v>
      </c>
      <c r="B1011" t="inlineStr">
        <is>
          <t>CEBRASPE</t>
        </is>
      </c>
      <c r="C1011" t="inlineStr">
        <is>
          <t>SEDF</t>
        </is>
      </c>
      <c r="D1011" t="inlineStr">
        <is>
          <t>2017</t>
        </is>
      </c>
      <c r="E1011" t="inlineStr">
        <is>
          <t>No canto esquerdo superior da janela inicial do Excel 2013, consta a informação acerca do último arquivo acessado bem como do local onde ele está armazenado.</t>
        </is>
      </c>
      <c r="F1011" t="inlineStr">
        <is>
          <t>Informática</t>
        </is>
      </c>
      <c r="G1011" t="inlineStr">
        <is>
          <t>Excel</t>
        </is>
      </c>
      <c r="H1011" t="inlineStr">
        <is>
          <t>Médio</t>
        </is>
      </c>
      <c r="I1011" t="inlineStr">
        <is>
          <t>CE</t>
        </is>
      </c>
      <c r="J1011" t="inlineStr"/>
      <c r="K1011" t="inlineStr"/>
      <c r="L1011" t="inlineStr"/>
      <c r="M1011" t="inlineStr"/>
      <c r="N1011" t="inlineStr"/>
      <c r="O1011" t="inlineStr">
        <is>
          <t>C</t>
        </is>
      </c>
      <c r="P1011" t="n">
        <v>0</v>
      </c>
      <c r="Q1011" t="n">
        <v>0</v>
      </c>
      <c r="S1011"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11" t="inlineStr">
        <is>
          <t>27/03/2026 18:03</t>
        </is>
      </c>
    </row>
    <row r="1012">
      <c r="A1012" t="n">
        <v>2323</v>
      </c>
      <c r="B1012" t="inlineStr">
        <is>
          <t>CEBRASPE</t>
        </is>
      </c>
      <c r="C1012" t="inlineStr">
        <is>
          <t>TCE</t>
        </is>
      </c>
      <c r="D1012" t="inlineStr">
        <is>
          <t>2016</t>
        </is>
      </c>
      <c r="E1012" t="inlineStr">
        <is>
          <t>A função SOMASE, do Excel, executa a soma do conteúdo de células especificadas em um intervalo segundo um critério ou uma condição.</t>
        </is>
      </c>
      <c r="F1012" t="inlineStr">
        <is>
          <t>Informática</t>
        </is>
      </c>
      <c r="G1012" t="inlineStr">
        <is>
          <t>Excel</t>
        </is>
      </c>
      <c r="H1012" t="inlineStr">
        <is>
          <t>Médio</t>
        </is>
      </c>
      <c r="I1012" t="inlineStr">
        <is>
          <t>CE</t>
        </is>
      </c>
      <c r="J1012" t="inlineStr"/>
      <c r="K1012" t="inlineStr"/>
      <c r="L1012" t="inlineStr"/>
      <c r="M1012" t="inlineStr"/>
      <c r="N1012" t="inlineStr"/>
      <c r="O1012" t="inlineStr">
        <is>
          <t>C</t>
        </is>
      </c>
      <c r="P1012" t="n">
        <v>0</v>
      </c>
      <c r="Q1012" t="n">
        <v>0</v>
      </c>
      <c r="S1012"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12" t="inlineStr">
        <is>
          <t>27/03/2026 18:03</t>
        </is>
      </c>
    </row>
    <row r="1013">
      <c r="A1013" t="n">
        <v>2324</v>
      </c>
      <c r="B1013" t="inlineStr">
        <is>
          <t>CEBRASPE</t>
        </is>
      </c>
      <c r="C1013" t="inlineStr">
        <is>
          <t>FUB</t>
        </is>
      </c>
      <c r="D1013" t="inlineStr">
        <is>
          <t>2016</t>
        </is>
      </c>
      <c r="E1013" t="inlineStr">
        <is>
          <t>No MS Excel, as referências relativas são fixas e identificadas pelo símbolo $.</t>
        </is>
      </c>
      <c r="F1013" t="inlineStr">
        <is>
          <t>Informática</t>
        </is>
      </c>
      <c r="G1013" t="inlineStr">
        <is>
          <t>Excel</t>
        </is>
      </c>
      <c r="H1013" t="inlineStr">
        <is>
          <t>Médio</t>
        </is>
      </c>
      <c r="I1013" t="inlineStr">
        <is>
          <t>CE</t>
        </is>
      </c>
      <c r="J1013" t="inlineStr"/>
      <c r="K1013" t="inlineStr"/>
      <c r="L1013" t="inlineStr"/>
      <c r="M1013" t="inlineStr"/>
      <c r="N1013" t="inlineStr"/>
      <c r="O1013" t="inlineStr">
        <is>
          <t>E</t>
        </is>
      </c>
      <c r="P1013" t="n">
        <v>0</v>
      </c>
      <c r="Q1013" t="n">
        <v>0</v>
      </c>
      <c r="S1013"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13" t="inlineStr">
        <is>
          <t>27/03/2026 18:04</t>
        </is>
      </c>
    </row>
    <row r="1014">
      <c r="A1014" t="n">
        <v>2325</v>
      </c>
      <c r="B1014" t="inlineStr">
        <is>
          <t>CEBRASPE</t>
        </is>
      </c>
      <c r="C1014" t="inlineStr">
        <is>
          <t>FUB</t>
        </is>
      </c>
      <c r="D1014" t="inlineStr">
        <is>
          <t>2016</t>
        </is>
      </c>
      <c r="E1014" t="inlineStr">
        <is>
          <t>No Excel 2013, o ponto e vírgula (;) presente na fórmula =SOMA(F10;F20) indica que todos os valores compreendidos entre as células F10 e F20 devem ser somados.</t>
        </is>
      </c>
      <c r="F1014" t="inlineStr">
        <is>
          <t>Informática</t>
        </is>
      </c>
      <c r="G1014" t="inlineStr">
        <is>
          <t>Excel</t>
        </is>
      </c>
      <c r="H1014" t="inlineStr">
        <is>
          <t>Médio</t>
        </is>
      </c>
      <c r="I1014" t="inlineStr">
        <is>
          <t>CE</t>
        </is>
      </c>
      <c r="J1014" t="inlineStr"/>
      <c r="K1014" t="inlineStr"/>
      <c r="L1014" t="inlineStr"/>
      <c r="M1014" t="inlineStr"/>
      <c r="N1014" t="inlineStr"/>
      <c r="O1014" t="inlineStr">
        <is>
          <t>E</t>
        </is>
      </c>
      <c r="P1014" t="n">
        <v>0</v>
      </c>
      <c r="Q1014" t="n">
        <v>0</v>
      </c>
      <c r="S1014"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14" t="inlineStr">
        <is>
          <t>27/03/2026 18:04</t>
        </is>
      </c>
    </row>
    <row r="1015">
      <c r="A1015" t="n">
        <v>2326</v>
      </c>
      <c r="B1015" t="inlineStr">
        <is>
          <t>CEBRASPE</t>
        </is>
      </c>
      <c r="C1015" t="inlineStr">
        <is>
          <t>FUB</t>
        </is>
      </c>
      <c r="D1015" t="inlineStr">
        <is>
          <t>2016</t>
        </is>
      </c>
      <c r="E1015" t="inlineStr">
        <is>
          <t>O Excel 2013, ao ser inicializado, apresenta ao usuário modelos de planilhas que facilitam o trabalho, como, por exemplo, planilhas de orçamentos e calendários.</t>
        </is>
      </c>
      <c r="F1015" t="inlineStr">
        <is>
          <t>Informática</t>
        </is>
      </c>
      <c r="G1015" t="inlineStr">
        <is>
          <t>Excel</t>
        </is>
      </c>
      <c r="H1015" t="inlineStr">
        <is>
          <t>Médio</t>
        </is>
      </c>
      <c r="I1015" t="inlineStr">
        <is>
          <t>CE</t>
        </is>
      </c>
      <c r="J1015" t="inlineStr"/>
      <c r="K1015" t="inlineStr"/>
      <c r="L1015" t="inlineStr"/>
      <c r="M1015" t="inlineStr"/>
      <c r="N1015" t="inlineStr"/>
      <c r="O1015" t="inlineStr">
        <is>
          <t>C</t>
        </is>
      </c>
      <c r="P1015" t="n">
        <v>0</v>
      </c>
      <c r="Q1015" t="n">
        <v>0</v>
      </c>
      <c r="S1015"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15" t="inlineStr">
        <is>
          <t>27/03/2026 18:04</t>
        </is>
      </c>
    </row>
    <row r="1016">
      <c r="A1016" t="n">
        <v>2327</v>
      </c>
      <c r="B1016" t="inlineStr">
        <is>
          <t>CEBRASPE</t>
        </is>
      </c>
      <c r="C1016" t="inlineStr">
        <is>
          <t>FUB</t>
        </is>
      </c>
      <c r="D1016" t="inlineStr">
        <is>
          <t>2016</t>
        </is>
      </c>
      <c r="E1016" t="inlineStr">
        <is>
          <t>No Microsoft Excel 2013, as fórmulas sempre começam com o sinal =.</t>
        </is>
      </c>
      <c r="F1016" t="inlineStr">
        <is>
          <t>Informática</t>
        </is>
      </c>
      <c r="G1016" t="inlineStr">
        <is>
          <t>Excel</t>
        </is>
      </c>
      <c r="H1016" t="inlineStr">
        <is>
          <t>Médio</t>
        </is>
      </c>
      <c r="I1016" t="inlineStr">
        <is>
          <t>CE</t>
        </is>
      </c>
      <c r="J1016" t="inlineStr"/>
      <c r="K1016" t="inlineStr"/>
      <c r="L1016" t="inlineStr"/>
      <c r="M1016" t="inlineStr"/>
      <c r="N1016" t="inlineStr"/>
      <c r="O1016" t="inlineStr">
        <is>
          <t>C</t>
        </is>
      </c>
      <c r="P1016" t="n">
        <v>0</v>
      </c>
      <c r="Q1016" t="n">
        <v>0</v>
      </c>
      <c r="S1016"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16" t="inlineStr">
        <is>
          <t>27/03/2026 18:05</t>
        </is>
      </c>
    </row>
    <row r="1017">
      <c r="A1017" t="n">
        <v>2328</v>
      </c>
      <c r="B1017" t="inlineStr">
        <is>
          <t>CEBRASPE</t>
        </is>
      </c>
      <c r="C1017" t="inlineStr">
        <is>
          <t>FUB</t>
        </is>
      </c>
      <c r="D1017" t="inlineStr">
        <is>
          <t>2016</t>
        </is>
      </c>
      <c r="E1017" t="inlineStr">
        <is>
          <t>A alça de preenchimento do Excel pode ser utilizada para selecionar células com as quais se deseja realizar algum tipo de operação.</t>
        </is>
      </c>
      <c r="F1017" t="inlineStr">
        <is>
          <t>Informática</t>
        </is>
      </c>
      <c r="G1017" t="inlineStr">
        <is>
          <t>Excel</t>
        </is>
      </c>
      <c r="H1017" t="inlineStr">
        <is>
          <t>Médio</t>
        </is>
      </c>
      <c r="I1017" t="inlineStr">
        <is>
          <t>CE</t>
        </is>
      </c>
      <c r="J1017" t="inlineStr"/>
      <c r="K1017" t="inlineStr"/>
      <c r="L1017" t="inlineStr"/>
      <c r="M1017" t="inlineStr"/>
      <c r="N1017" t="inlineStr"/>
      <c r="O1017" t="inlineStr">
        <is>
          <t>C</t>
        </is>
      </c>
      <c r="P1017" t="n">
        <v>0</v>
      </c>
      <c r="Q1017" t="n">
        <v>0</v>
      </c>
      <c r="S1017"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17" t="inlineStr">
        <is>
          <t>27/03/2026 18:05</t>
        </is>
      </c>
    </row>
    <row r="1018">
      <c r="A1018" t="n">
        <v>2329</v>
      </c>
      <c r="B1018" t="inlineStr">
        <is>
          <t>CEBRASPE</t>
        </is>
      </c>
      <c r="C1018" t="inlineStr">
        <is>
          <t>TRE</t>
        </is>
      </c>
      <c r="D1018" t="inlineStr">
        <is>
          <t>2016</t>
        </is>
      </c>
      <c r="E1018"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18" t="inlineStr">
        <is>
          <t>Informática</t>
        </is>
      </c>
      <c r="G1018" t="inlineStr">
        <is>
          <t>Excel</t>
        </is>
      </c>
      <c r="H1018" t="inlineStr">
        <is>
          <t>Médio</t>
        </is>
      </c>
      <c r="I1018" t="inlineStr">
        <is>
          <t>ME</t>
        </is>
      </c>
      <c r="J1018">
        <f>MÉDIA(B2:B8)</f>
        <v/>
      </c>
      <c r="K1018">
        <f>MÉDIA(B23B8)</f>
        <v/>
      </c>
      <c r="L1018">
        <f>MÉDIA(B2,B8)</f>
        <v/>
      </c>
      <c r="M1018" t="inlineStr"/>
      <c r="N1018" t="inlineStr"/>
      <c r="O1018" t="inlineStr">
        <is>
          <t>A</t>
        </is>
      </c>
      <c r="P1018" t="n">
        <v>0</v>
      </c>
      <c r="Q1018" t="n">
        <v>0</v>
      </c>
      <c r="R1018" t="inlineStr">
        <is>
          <t>43274c57-0809-46b7-9708-2cd4d8f593db.png</t>
        </is>
      </c>
      <c r="S1018"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18" t="inlineStr">
        <is>
          <t>27/03/2026 18:06</t>
        </is>
      </c>
    </row>
    <row r="1019">
      <c r="A1019" t="n">
        <v>2330</v>
      </c>
      <c r="B1019" t="inlineStr">
        <is>
          <t>CEBRASPE</t>
        </is>
      </c>
      <c r="C1019" t="inlineStr">
        <is>
          <t>PC</t>
        </is>
      </c>
      <c r="D1019" t="inlineStr">
        <is>
          <t>2016</t>
        </is>
      </c>
      <c r="E1019"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19" t="inlineStr">
        <is>
          <t>Informática</t>
        </is>
      </c>
      <c r="G1019" t="inlineStr">
        <is>
          <t>Excel</t>
        </is>
      </c>
      <c r="H1019" t="inlineStr">
        <is>
          <t>Médio</t>
        </is>
      </c>
      <c r="I1019" t="inlineStr">
        <is>
          <t>ME</t>
        </is>
      </c>
      <c r="J1019" t="inlineStr">
        <is>
          <t>Caso dois servidores editem a mesma célula, será impossível resolver conflitos de edição.</t>
        </is>
      </c>
      <c r="K1019" t="inlineStr">
        <is>
          <t>Dois ou mais servidores não poderão editar o mesmo arquivo simultaneamente.</t>
        </is>
      </c>
      <c r="L1019" t="inlineStr">
        <is>
          <t>Se um servidor acessar a planilha para edição, este procedimento causará o bloqueio do arquivo, de modo que outro servidor não poderá abri-lo, ainda que seja somente para consulta.</t>
        </is>
      </c>
      <c r="M1019" t="inlineStr">
        <is>
          <t>O Word é o único programa do Microsoft Office que permite que mais de um usuário edite, simultaneamente, arquivos de texto.</t>
        </is>
      </c>
      <c r="N1019" t="inlineStr">
        <is>
          <t>A planilha poderá ser editada por mais de um servidor simultaneamente.</t>
        </is>
      </c>
      <c r="O1019" t="inlineStr">
        <is>
          <t>E</t>
        </is>
      </c>
      <c r="P1019" t="n">
        <v>0</v>
      </c>
      <c r="Q1019" t="n">
        <v>0</v>
      </c>
      <c r="S1019"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19" t="inlineStr">
        <is>
          <t>27/03/2026 18:07</t>
        </is>
      </c>
    </row>
    <row r="1020">
      <c r="A1020" t="n">
        <v>2331</v>
      </c>
      <c r="B1020" t="inlineStr">
        <is>
          <t>CEBRASPE</t>
        </is>
      </c>
      <c r="C1020" t="inlineStr">
        <is>
          <t>MPOG</t>
        </is>
      </c>
      <c r="D1020" t="inlineStr">
        <is>
          <t>2015</t>
        </is>
      </c>
      <c r="E1020"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20" t="inlineStr">
        <is>
          <t>Informática</t>
        </is>
      </c>
      <c r="G1020" t="inlineStr">
        <is>
          <t>Excel</t>
        </is>
      </c>
      <c r="H1020" t="inlineStr">
        <is>
          <t>Médio</t>
        </is>
      </c>
      <c r="I1020" t="inlineStr">
        <is>
          <t>CE</t>
        </is>
      </c>
      <c r="J1020" t="inlineStr"/>
      <c r="K1020" t="inlineStr"/>
      <c r="L1020" t="inlineStr"/>
      <c r="M1020" t="inlineStr"/>
      <c r="N1020" t="inlineStr"/>
      <c r="O1020" t="inlineStr">
        <is>
          <t>C</t>
        </is>
      </c>
      <c r="P1020" t="n">
        <v>0</v>
      </c>
      <c r="Q1020" t="n">
        <v>0</v>
      </c>
      <c r="R1020" t="inlineStr">
        <is>
          <t>7bf87f85-ad26-42f2-8e8a-fe2f2c912803.png</t>
        </is>
      </c>
      <c r="S1020"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20" t="inlineStr">
        <is>
          <t>27/03/2026 18:08</t>
        </is>
      </c>
    </row>
    <row r="1021">
      <c r="A1021" t="n">
        <v>2332</v>
      </c>
      <c r="B1021" t="inlineStr">
        <is>
          <t>CEBRASPE</t>
        </is>
      </c>
      <c r="C1021" t="inlineStr">
        <is>
          <t>TCE</t>
        </is>
      </c>
      <c r="D1021" t="inlineStr">
        <is>
          <t>2024</t>
        </is>
      </c>
      <c r="E1021" t="inlineStr">
        <is>
          <t>No Microsoft Office 365, a opção de Layout da Página do Word permite configurar a página de um documento, podendo-se, por exemplo, alterar a orientação da página para modo retrato ou paisagem.</t>
        </is>
      </c>
      <c r="F1021" t="inlineStr">
        <is>
          <t>Informática</t>
        </is>
      </c>
      <c r="G1021" t="inlineStr">
        <is>
          <t>Word</t>
        </is>
      </c>
      <c r="H1021" t="inlineStr">
        <is>
          <t>Médio</t>
        </is>
      </c>
      <c r="I1021" t="inlineStr">
        <is>
          <t>CE</t>
        </is>
      </c>
      <c r="J1021" t="inlineStr"/>
      <c r="K1021" t="inlineStr"/>
      <c r="L1021" t="inlineStr"/>
      <c r="M1021" t="inlineStr"/>
      <c r="N1021" t="inlineStr"/>
      <c r="O1021" t="inlineStr">
        <is>
          <t>C</t>
        </is>
      </c>
      <c r="P1021" t="n">
        <v>0</v>
      </c>
      <c r="Q1021" t="n">
        <v>0</v>
      </c>
      <c r="S1021"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21" t="inlineStr">
        <is>
          <t>27/03/2026 18:12</t>
        </is>
      </c>
    </row>
    <row r="1022">
      <c r="A1022" t="n">
        <v>2333</v>
      </c>
      <c r="B1022" t="inlineStr">
        <is>
          <t>CEBRASPE</t>
        </is>
      </c>
      <c r="C1022" t="inlineStr">
        <is>
          <t>SEFAZ</t>
        </is>
      </c>
      <c r="D1022" t="inlineStr">
        <is>
          <t>2024</t>
        </is>
      </c>
      <c r="E1022" t="inlineStr">
        <is>
          <t>A fim de facilitar a leitura e a edição do conteúdo de um arquivo para pessoa com deficiência, o Microsoft Word 365 disponibiliza o recurso denominado</t>
        </is>
      </c>
      <c r="F1022" t="inlineStr">
        <is>
          <t>Informática</t>
        </is>
      </c>
      <c r="G1022" t="inlineStr">
        <is>
          <t>Word</t>
        </is>
      </c>
      <c r="H1022" t="inlineStr">
        <is>
          <t>Médio</t>
        </is>
      </c>
      <c r="I1022" t="inlineStr">
        <is>
          <t>ME</t>
        </is>
      </c>
      <c r="J1022" t="inlineStr">
        <is>
          <t>Controlar alterações.</t>
        </is>
      </c>
      <c r="K1022" t="inlineStr">
        <is>
          <t>Verificar Acessibilidade.</t>
        </is>
      </c>
      <c r="L1022" t="inlineStr">
        <is>
          <t>Editor.</t>
        </is>
      </c>
      <c r="M1022" t="inlineStr">
        <is>
          <t>Traduzir.</t>
        </is>
      </c>
      <c r="N1022" t="inlineStr">
        <is>
          <t>Previsões de Texto.</t>
        </is>
      </c>
      <c r="O1022" t="inlineStr">
        <is>
          <t>B</t>
        </is>
      </c>
      <c r="P1022" t="n">
        <v>0</v>
      </c>
      <c r="Q1022" t="n">
        <v>0</v>
      </c>
      <c r="S1022"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22" t="inlineStr">
        <is>
          <t>27/03/2026 18:12</t>
        </is>
      </c>
    </row>
    <row r="1023">
      <c r="A1023" t="n">
        <v>2334</v>
      </c>
      <c r="B1023" t="inlineStr">
        <is>
          <t>CEBRASPE</t>
        </is>
      </c>
      <c r="C1023" t="inlineStr">
        <is>
          <t>Prefeitura de Cachoeiro de Itapemirim</t>
        </is>
      </c>
      <c r="D1023" t="inlineStr">
        <is>
          <t>2024</t>
        </is>
      </c>
      <c r="E1023"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23" t="inlineStr">
        <is>
          <t>Informática</t>
        </is>
      </c>
      <c r="G1023" t="inlineStr">
        <is>
          <t>Word</t>
        </is>
      </c>
      <c r="H1023" t="inlineStr">
        <is>
          <t>Médio</t>
        </is>
      </c>
      <c r="I1023" t="inlineStr">
        <is>
          <t>CE</t>
        </is>
      </c>
      <c r="J1023" t="inlineStr"/>
      <c r="K1023" t="inlineStr"/>
      <c r="L1023" t="inlineStr"/>
      <c r="M1023" t="inlineStr"/>
      <c r="N1023" t="inlineStr"/>
      <c r="O1023" t="inlineStr">
        <is>
          <t>E</t>
        </is>
      </c>
      <c r="P1023" t="n">
        <v>0</v>
      </c>
      <c r="Q1023" t="n">
        <v>0</v>
      </c>
      <c r="S1023"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23" t="inlineStr">
        <is>
          <t>27/03/2026 18:12</t>
        </is>
      </c>
    </row>
    <row r="1024">
      <c r="A1024" t="n">
        <v>2335</v>
      </c>
      <c r="B1024" t="inlineStr">
        <is>
          <t>CEBRASPE</t>
        </is>
      </c>
      <c r="C1024" t="inlineStr">
        <is>
          <t>PC</t>
        </is>
      </c>
      <c r="D1024" t="inlineStr">
        <is>
          <t>2023</t>
        </is>
      </c>
      <c r="E1024"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24" t="inlineStr">
        <is>
          <t>Informática</t>
        </is>
      </c>
      <c r="G1024" t="inlineStr">
        <is>
          <t>Word</t>
        </is>
      </c>
      <c r="H1024" t="inlineStr">
        <is>
          <t>Médio</t>
        </is>
      </c>
      <c r="I1024" t="inlineStr">
        <is>
          <t>CE</t>
        </is>
      </c>
      <c r="J1024" t="inlineStr"/>
      <c r="K1024" t="inlineStr"/>
      <c r="L1024" t="inlineStr"/>
      <c r="M1024" t="inlineStr"/>
      <c r="N1024" t="inlineStr"/>
      <c r="O1024" t="inlineStr">
        <is>
          <t>C</t>
        </is>
      </c>
      <c r="P1024" t="n">
        <v>0</v>
      </c>
      <c r="Q1024" t="n">
        <v>0</v>
      </c>
      <c r="S1024"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24" t="inlineStr">
        <is>
          <t>27/03/2026 18:13</t>
        </is>
      </c>
    </row>
    <row r="1025">
      <c r="A1025" t="n">
        <v>2336</v>
      </c>
      <c r="B1025" t="inlineStr">
        <is>
          <t>CEBRASPE</t>
        </is>
      </c>
      <c r="C1025" t="inlineStr">
        <is>
          <t>CNMP</t>
        </is>
      </c>
      <c r="D1025" t="inlineStr">
        <is>
          <t>2023</t>
        </is>
      </c>
      <c r="E1025" t="inlineStr">
        <is>
          <t>No MS Word, a opção Pincel de Formatação, ativada pelas teclas CTRL + SHIFT + C, permite copiar a formatação de um trecho de texto previamente selecionado e aplicá–la em outro trecho do documento em edição.</t>
        </is>
      </c>
      <c r="F1025" t="inlineStr">
        <is>
          <t>Informática</t>
        </is>
      </c>
      <c r="G1025" t="inlineStr">
        <is>
          <t>Word</t>
        </is>
      </c>
      <c r="H1025" t="inlineStr">
        <is>
          <t>Médio</t>
        </is>
      </c>
      <c r="I1025" t="inlineStr">
        <is>
          <t>CE</t>
        </is>
      </c>
      <c r="J1025" t="inlineStr"/>
      <c r="K1025" t="inlineStr"/>
      <c r="L1025" t="inlineStr"/>
      <c r="M1025" t="inlineStr"/>
      <c r="N1025" t="inlineStr"/>
      <c r="O1025" t="inlineStr">
        <is>
          <t>C</t>
        </is>
      </c>
      <c r="P1025" t="n">
        <v>0</v>
      </c>
      <c r="Q1025" t="n">
        <v>0</v>
      </c>
      <c r="S1025"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25" t="inlineStr">
        <is>
          <t>27/03/2026 18:13</t>
        </is>
      </c>
    </row>
    <row r="1026">
      <c r="A1026" t="n">
        <v>2337</v>
      </c>
      <c r="B1026" t="inlineStr">
        <is>
          <t>CEBRASPE</t>
        </is>
      </c>
      <c r="C1026" t="inlineStr">
        <is>
          <t>Prefeitura de Fortaleza</t>
        </is>
      </c>
      <c r="D1026" t="inlineStr">
        <is>
          <t>2023</t>
        </is>
      </c>
      <c r="E1026"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26" t="inlineStr">
        <is>
          <t>Informática</t>
        </is>
      </c>
      <c r="G1026" t="inlineStr">
        <is>
          <t>Word</t>
        </is>
      </c>
      <c r="H1026" t="inlineStr">
        <is>
          <t>Médio</t>
        </is>
      </c>
      <c r="I1026" t="inlineStr">
        <is>
          <t>CE</t>
        </is>
      </c>
      <c r="J1026" t="inlineStr"/>
      <c r="K1026" t="inlineStr"/>
      <c r="L1026" t="inlineStr"/>
      <c r="M1026" t="inlineStr"/>
      <c r="N1026" t="inlineStr"/>
      <c r="O1026" t="inlineStr">
        <is>
          <t>E</t>
        </is>
      </c>
      <c r="P1026" t="n">
        <v>0</v>
      </c>
      <c r="Q1026" t="n">
        <v>0</v>
      </c>
      <c r="S1026"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26" t="inlineStr">
        <is>
          <t>27/03/2026 18:13</t>
        </is>
      </c>
    </row>
    <row r="1027">
      <c r="A1027" t="n">
        <v>2338</v>
      </c>
      <c r="B1027" t="inlineStr">
        <is>
          <t>CEBRASPE</t>
        </is>
      </c>
      <c r="C1027" t="inlineStr">
        <is>
          <t>Prefeitura de Recife</t>
        </is>
      </c>
      <c r="D1027" t="inlineStr">
        <is>
          <t>2023</t>
        </is>
      </c>
      <c r="E1027" t="inlineStr">
        <is>
          <t>No MS Word, para salvar, com outro nome, um arquivo já nomeado, deve–se usar a opção Salvar.</t>
        </is>
      </c>
      <c r="F1027" t="inlineStr">
        <is>
          <t>Informática</t>
        </is>
      </c>
      <c r="G1027" t="inlineStr">
        <is>
          <t>Word</t>
        </is>
      </c>
      <c r="H1027" t="inlineStr">
        <is>
          <t>Médio</t>
        </is>
      </c>
      <c r="I1027" t="inlineStr">
        <is>
          <t>CE</t>
        </is>
      </c>
      <c r="J1027" t="inlineStr"/>
      <c r="K1027" t="inlineStr"/>
      <c r="L1027" t="inlineStr"/>
      <c r="M1027" t="inlineStr"/>
      <c r="N1027" t="inlineStr"/>
      <c r="O1027" t="inlineStr">
        <is>
          <t>E</t>
        </is>
      </c>
      <c r="P1027" t="n">
        <v>0</v>
      </c>
      <c r="Q1027" t="n">
        <v>0</v>
      </c>
      <c r="S1027"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27" t="inlineStr">
        <is>
          <t>27/03/2026 18:13</t>
        </is>
      </c>
    </row>
    <row r="1028">
      <c r="A1028" t="n">
        <v>2339</v>
      </c>
      <c r="B1028" t="inlineStr">
        <is>
          <t>CEBRASPE</t>
        </is>
      </c>
      <c r="C1028" t="inlineStr">
        <is>
          <t>MPE RO</t>
        </is>
      </c>
      <c r="D1028" t="inlineStr">
        <is>
          <t>2023</t>
        </is>
      </c>
      <c r="E1028" t="inlineStr">
        <is>
          <t>Acerca das operações em Microsoft Word e Excel, assinale a opção correta.</t>
        </is>
      </c>
      <c r="F1028" t="inlineStr">
        <is>
          <t>Informática</t>
        </is>
      </c>
      <c r="G1028" t="inlineStr">
        <is>
          <t>Word</t>
        </is>
      </c>
      <c r="H1028" t="inlineStr">
        <is>
          <t>Médio</t>
        </is>
      </c>
      <c r="I1028" t="inlineStr">
        <is>
          <t>ME</t>
        </is>
      </c>
      <c r="J1028" t="inlineStr">
        <is>
          <t>Edição simples de imagens e criação de arquivos de dados XML são atividades executadas pelo Word.</t>
        </is>
      </c>
      <c r="K1028" t="inlineStr">
        <is>
          <t>O formato RTF, apesar de ser propriedade do aplicativo BROffice, é suportado pelo Word sem o uso de acentos e de codificação.</t>
        </is>
      </c>
      <c r="L1028" t="inlineStr">
        <is>
          <t>Um documento elaborado no Word pode ser convertido em um arquivo no formato .pdf, o que permite que ele seja alterado.</t>
        </is>
      </c>
      <c r="M1028" t="inlineStr">
        <is>
          <t>O tipo de arquivo gerado no Excel é uma planilha.</t>
        </is>
      </c>
      <c r="N1028" t="inlineStr">
        <is>
          <t>O Excel é uma ferramenta utilizada para tornar significativa uma vasta quantidade de dados complexos, sendo ineficiente para cálculos simples.</t>
        </is>
      </c>
      <c r="O1028" t="inlineStr">
        <is>
          <t>A</t>
        </is>
      </c>
      <c r="P1028" t="n">
        <v>0</v>
      </c>
      <c r="Q1028" t="n">
        <v>0</v>
      </c>
      <c r="S1028"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28" t="inlineStr">
        <is>
          <t>27/03/2026 18:13</t>
        </is>
      </c>
    </row>
    <row r="1029">
      <c r="A1029" t="n">
        <v>2340</v>
      </c>
      <c r="B1029" t="inlineStr">
        <is>
          <t>CEBRASPE</t>
        </is>
      </c>
      <c r="C1029" t="inlineStr">
        <is>
          <t>SEE</t>
        </is>
      </c>
      <c r="D1029" t="inlineStr">
        <is>
          <t>2023</t>
        </is>
      </c>
      <c r="E1029" t="inlineStr">
        <is>
          <t>No Microsoft Word, para inserir um sumário em um documento, é necessário que este esteja formatado com relação aos títulos e estilos.</t>
        </is>
      </c>
      <c r="F1029" t="inlineStr">
        <is>
          <t>Informática</t>
        </is>
      </c>
      <c r="G1029" t="inlineStr">
        <is>
          <t>Word</t>
        </is>
      </c>
      <c r="H1029" t="inlineStr">
        <is>
          <t>Médio</t>
        </is>
      </c>
      <c r="I1029" t="inlineStr">
        <is>
          <t>CE</t>
        </is>
      </c>
      <c r="J1029" t="inlineStr"/>
      <c r="K1029" t="inlineStr"/>
      <c r="L1029" t="inlineStr"/>
      <c r="M1029" t="inlineStr"/>
      <c r="N1029" t="inlineStr"/>
      <c r="O1029" t="inlineStr">
        <is>
          <t>C</t>
        </is>
      </c>
      <c r="P1029" t="n">
        <v>0</v>
      </c>
      <c r="Q1029" t="n">
        <v>0</v>
      </c>
      <c r="S1029"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29" t="inlineStr">
        <is>
          <t>27/03/2026 18:13</t>
        </is>
      </c>
    </row>
    <row r="1030">
      <c r="A1030" t="n">
        <v>2341</v>
      </c>
      <c r="B1030" t="inlineStr">
        <is>
          <t>CEBRASPE</t>
        </is>
      </c>
      <c r="C1030" t="inlineStr">
        <is>
          <t>PO</t>
        </is>
      </c>
      <c r="D1030" t="inlineStr">
        <is>
          <t>2023</t>
        </is>
      </c>
      <c r="E1030" t="inlineStr">
        <is>
          <t>No Microsoft Word 365, com o controle de alterações ativado na aba Revisão, exclusões de texto marcadas com tachado e adições de texto marcadas com sublinhado são sugestões que podem ser revisadas de modo a removê-las ou torná-las permanentes.</t>
        </is>
      </c>
      <c r="F1030" t="inlineStr">
        <is>
          <t>Informática</t>
        </is>
      </c>
      <c r="G1030" t="inlineStr">
        <is>
          <t>Word</t>
        </is>
      </c>
      <c r="H1030" t="inlineStr">
        <is>
          <t>Médio</t>
        </is>
      </c>
      <c r="I1030" t="inlineStr">
        <is>
          <t>CE</t>
        </is>
      </c>
      <c r="J1030" t="inlineStr"/>
      <c r="K1030" t="inlineStr"/>
      <c r="L1030" t="inlineStr"/>
      <c r="M1030" t="inlineStr"/>
      <c r="N1030" t="inlineStr"/>
      <c r="O1030" t="inlineStr">
        <is>
          <t>C</t>
        </is>
      </c>
      <c r="P1030" t="n">
        <v>0</v>
      </c>
      <c r="Q1030" t="n">
        <v>0</v>
      </c>
      <c r="S1030"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30" t="inlineStr">
        <is>
          <t>27/03/2026 18:13</t>
        </is>
      </c>
    </row>
    <row r="1031">
      <c r="A1031" t="n">
        <v>2342</v>
      </c>
      <c r="B1031" t="inlineStr">
        <is>
          <t>CEBRASPE</t>
        </is>
      </c>
      <c r="C1031" t="inlineStr">
        <is>
          <t>TJ</t>
        </is>
      </c>
      <c r="D1031" t="inlineStr">
        <is>
          <t>2023</t>
        </is>
      </c>
      <c r="E1031"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31" t="inlineStr">
        <is>
          <t>Informática</t>
        </is>
      </c>
      <c r="G1031" t="inlineStr">
        <is>
          <t>Word</t>
        </is>
      </c>
      <c r="H1031" t="inlineStr">
        <is>
          <t>Médio</t>
        </is>
      </c>
      <c r="I1031" t="inlineStr">
        <is>
          <t>CE</t>
        </is>
      </c>
      <c r="J1031" t="inlineStr"/>
      <c r="K1031" t="inlineStr"/>
      <c r="L1031" t="inlineStr"/>
      <c r="M1031" t="inlineStr"/>
      <c r="N1031" t="inlineStr"/>
      <c r="O1031" t="inlineStr">
        <is>
          <t>E</t>
        </is>
      </c>
      <c r="P1031" t="n">
        <v>0</v>
      </c>
      <c r="Q1031" t="n">
        <v>0</v>
      </c>
      <c r="R1031" t="inlineStr">
        <is>
          <t>b9dbeb40-fa66-484f-a5b8-96c5197d8b27.png</t>
        </is>
      </c>
      <c r="S1031"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31" t="inlineStr">
        <is>
          <t>27/03/2026 18:14</t>
        </is>
      </c>
    </row>
    <row r="1032">
      <c r="A1032" t="n">
        <v>2343</v>
      </c>
      <c r="B1032" t="inlineStr">
        <is>
          <t>CEBRASPE</t>
        </is>
      </c>
      <c r="C1032" t="inlineStr">
        <is>
          <t>SEE</t>
        </is>
      </c>
      <c r="D1032" t="inlineStr">
        <is>
          <t>2023</t>
        </is>
      </c>
      <c r="E1032" t="inlineStr">
        <is>
          <t>O programa Microsoft Word carece de símbolos e notas musicais, pois não oferece a opção de digitação de caracteres que não estejam no teclado do computador.</t>
        </is>
      </c>
      <c r="F1032" t="inlineStr">
        <is>
          <t>Informática</t>
        </is>
      </c>
      <c r="G1032" t="inlineStr">
        <is>
          <t>Word</t>
        </is>
      </c>
      <c r="H1032" t="inlineStr">
        <is>
          <t>Médio</t>
        </is>
      </c>
      <c r="I1032" t="inlineStr">
        <is>
          <t>CE</t>
        </is>
      </c>
      <c r="J1032" t="inlineStr"/>
      <c r="K1032" t="inlineStr"/>
      <c r="L1032" t="inlineStr"/>
      <c r="M1032" t="inlineStr"/>
      <c r="N1032" t="inlineStr"/>
      <c r="O1032" t="inlineStr">
        <is>
          <t>E</t>
        </is>
      </c>
      <c r="P1032" t="n">
        <v>0</v>
      </c>
      <c r="Q1032" t="n">
        <v>0</v>
      </c>
      <c r="S1032"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32" t="inlineStr">
        <is>
          <t>27/03/2026 18:15</t>
        </is>
      </c>
    </row>
    <row r="1033">
      <c r="A1033" t="n">
        <v>2344</v>
      </c>
      <c r="B1033" t="inlineStr">
        <is>
          <t>CEBRASPE</t>
        </is>
      </c>
      <c r="C1033" t="inlineStr">
        <is>
          <t>SEE</t>
        </is>
      </c>
      <c r="D1033" t="inlineStr">
        <is>
          <t>2023</t>
        </is>
      </c>
      <c r="E1033" t="inlineStr">
        <is>
          <t>No Microsoft Word, a opção Exportar do menu Arquivo permite que um arquivo com extensão .docx seja salvo na nuvem para compartilhamento com outros usuários.</t>
        </is>
      </c>
      <c r="F1033" t="inlineStr">
        <is>
          <t>Informática</t>
        </is>
      </c>
      <c r="G1033" t="inlineStr">
        <is>
          <t>Word</t>
        </is>
      </c>
      <c r="H1033" t="inlineStr">
        <is>
          <t>Médio</t>
        </is>
      </c>
      <c r="I1033" t="inlineStr">
        <is>
          <t>CE</t>
        </is>
      </c>
      <c r="J1033" t="inlineStr"/>
      <c r="K1033" t="inlineStr"/>
      <c r="L1033" t="inlineStr"/>
      <c r="M1033" t="inlineStr"/>
      <c r="N1033" t="inlineStr"/>
      <c r="O1033" t="inlineStr">
        <is>
          <t>E</t>
        </is>
      </c>
      <c r="P1033" t="n">
        <v>0</v>
      </c>
      <c r="Q1033" t="n">
        <v>0</v>
      </c>
      <c r="S1033"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33" t="inlineStr">
        <is>
          <t>27/03/2026 18:15</t>
        </is>
      </c>
    </row>
    <row r="1034">
      <c r="A1034" t="n">
        <v>2345</v>
      </c>
      <c r="B1034" t="inlineStr">
        <is>
          <t>CEBRASPE</t>
        </is>
      </c>
      <c r="C1034" t="inlineStr">
        <is>
          <t>CNMP</t>
        </is>
      </c>
      <c r="D1034" t="inlineStr">
        <is>
          <t>2023</t>
        </is>
      </c>
      <c r="E1034" t="inlineStr">
        <is>
          <t>No MS Word, a opção Compartilhar permite enviar uma cópia do documento em edição para uma rede social à escolha do usuário.</t>
        </is>
      </c>
      <c r="F1034" t="inlineStr">
        <is>
          <t>Informática</t>
        </is>
      </c>
      <c r="G1034" t="inlineStr">
        <is>
          <t>Word</t>
        </is>
      </c>
      <c r="H1034" t="inlineStr">
        <is>
          <t>Médio</t>
        </is>
      </c>
      <c r="I1034" t="inlineStr">
        <is>
          <t>CE</t>
        </is>
      </c>
      <c r="J1034" t="inlineStr"/>
      <c r="K1034" t="inlineStr"/>
      <c r="L1034" t="inlineStr"/>
      <c r="M1034" t="inlineStr"/>
      <c r="N1034" t="inlineStr"/>
      <c r="O1034" t="inlineStr">
        <is>
          <t>E</t>
        </is>
      </c>
      <c r="P1034" t="n">
        <v>0</v>
      </c>
      <c r="Q1034" t="n">
        <v>0</v>
      </c>
      <c r="S1034"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34" t="inlineStr">
        <is>
          <t>27/03/2026 18:15</t>
        </is>
      </c>
    </row>
    <row r="1035">
      <c r="A1035" t="n">
        <v>2346</v>
      </c>
      <c r="B1035" t="inlineStr">
        <is>
          <t>CEBRASPE</t>
        </is>
      </c>
      <c r="C1035" t="inlineStr">
        <is>
          <t>MJSP</t>
        </is>
      </c>
      <c r="D1035" t="inlineStr">
        <is>
          <t>2022</t>
        </is>
      </c>
      <c r="E1035" t="inlineStr">
        <is>
          <t>Na formatação de tabelas do MS Word, é possível exibir linhas de grade para configurar as bordas da tabela ou usar um dos estilos de tabela oferecidos pela ferramenta.</t>
        </is>
      </c>
      <c r="F1035" t="inlineStr">
        <is>
          <t>Informática</t>
        </is>
      </c>
      <c r="G1035" t="inlineStr">
        <is>
          <t>Word</t>
        </is>
      </c>
      <c r="H1035" t="inlineStr">
        <is>
          <t>Médio</t>
        </is>
      </c>
      <c r="I1035" t="inlineStr">
        <is>
          <t>CE</t>
        </is>
      </c>
      <c r="J1035" t="inlineStr"/>
      <c r="K1035" t="inlineStr"/>
      <c r="L1035" t="inlineStr"/>
      <c r="M1035" t="inlineStr"/>
      <c r="N1035" t="inlineStr"/>
      <c r="O1035" t="inlineStr">
        <is>
          <t>C</t>
        </is>
      </c>
      <c r="P1035" t="n">
        <v>0</v>
      </c>
      <c r="Q1035" t="n">
        <v>0</v>
      </c>
      <c r="S1035" t="inlineStr">
        <is>
          <t>Perfeito! Basta acessar Exibir &gt; Mostrar &gt; Linhas de Grade:
Gabarito: Correto</t>
        </is>
      </c>
      <c r="U1035" t="inlineStr">
        <is>
          <t>27/03/2026 18:15</t>
        </is>
      </c>
    </row>
    <row r="1036">
      <c r="A1036" t="n">
        <v>2347</v>
      </c>
      <c r="B1036" t="inlineStr">
        <is>
          <t>CEBRASPE</t>
        </is>
      </c>
      <c r="C1036" t="inlineStr">
        <is>
          <t>MJSP</t>
        </is>
      </c>
      <c r="D1036" t="inlineStr">
        <is>
          <t>2022</t>
        </is>
      </c>
      <c r="E1036" t="inlineStr">
        <is>
          <t>No MS Word, a criação de parágrafos ou recuos de texto pode ser feita por meio da seleção da opção de espaçamento entre linhas simples, duplo ou personalizado.</t>
        </is>
      </c>
      <c r="F1036" t="inlineStr">
        <is>
          <t>Informática</t>
        </is>
      </c>
      <c r="G1036" t="inlineStr">
        <is>
          <t>Word</t>
        </is>
      </c>
      <c r="H1036" t="inlineStr">
        <is>
          <t>Médio</t>
        </is>
      </c>
      <c r="I1036" t="inlineStr">
        <is>
          <t>CE</t>
        </is>
      </c>
      <c r="J1036" t="inlineStr"/>
      <c r="K1036" t="inlineStr"/>
      <c r="L1036" t="inlineStr"/>
      <c r="M1036" t="inlineStr"/>
      <c r="N1036" t="inlineStr"/>
      <c r="O1036" t="inlineStr">
        <is>
          <t>E</t>
        </is>
      </c>
      <c r="P1036" t="n">
        <v>0</v>
      </c>
      <c r="Q1036" t="n">
        <v>0</v>
      </c>
      <c r="S1036"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36" t="inlineStr">
        <is>
          <t>27/03/2026 18:16</t>
        </is>
      </c>
    </row>
    <row r="1037">
      <c r="A1037" t="n">
        <v>2348</v>
      </c>
      <c r="B1037" t="inlineStr">
        <is>
          <t>CEBRASPE</t>
        </is>
      </c>
      <c r="C1037" t="inlineStr">
        <is>
          <t>MJSP</t>
        </is>
      </c>
      <c r="D1037" t="inlineStr">
        <is>
          <t>2022</t>
        </is>
      </c>
      <c r="E1037" t="inlineStr">
        <is>
          <t>Para que itens e subitens de textos no MS Word sejam automaticamente apresentados em um índice ou sumário, é necessário atribuir-lhes estilos de formatação de títulos.</t>
        </is>
      </c>
      <c r="F1037" t="inlineStr">
        <is>
          <t>Informática</t>
        </is>
      </c>
      <c r="G1037" t="inlineStr">
        <is>
          <t>Word</t>
        </is>
      </c>
      <c r="H1037" t="inlineStr">
        <is>
          <t>Médio</t>
        </is>
      </c>
      <c r="I1037" t="inlineStr">
        <is>
          <t>CE</t>
        </is>
      </c>
      <c r="J1037" t="inlineStr"/>
      <c r="K1037" t="inlineStr"/>
      <c r="L1037" t="inlineStr"/>
      <c r="M1037" t="inlineStr"/>
      <c r="N1037" t="inlineStr"/>
      <c r="O1037" t="inlineStr">
        <is>
          <t>C</t>
        </is>
      </c>
      <c r="P1037" t="n">
        <v>0</v>
      </c>
      <c r="Q1037" t="n">
        <v>0</v>
      </c>
      <c r="S1037"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37" t="inlineStr">
        <is>
          <t>27/03/2026 18:16</t>
        </is>
      </c>
    </row>
    <row r="1038">
      <c r="A1038" t="n">
        <v>2349</v>
      </c>
      <c r="B1038" t="inlineStr">
        <is>
          <t>CEBRASPE</t>
        </is>
      </c>
      <c r="C1038" t="inlineStr">
        <is>
          <t>MJSP</t>
        </is>
      </c>
      <c r="D1038" t="inlineStr">
        <is>
          <t>2022</t>
        </is>
      </c>
      <c r="E1038" t="inlineStr">
        <is>
          <t>No MS Word, é possível salvar um arquivo em formato PDF, por meio da opção Salvar como Imagem ou selecionando-se a impressora Microsoft Print to PDF, na opção Imprimir, do menu Arquivo.</t>
        </is>
      </c>
      <c r="F1038" t="inlineStr">
        <is>
          <t>Informática</t>
        </is>
      </c>
      <c r="G1038" t="inlineStr">
        <is>
          <t>Word</t>
        </is>
      </c>
      <c r="H1038" t="inlineStr">
        <is>
          <t>Médio</t>
        </is>
      </c>
      <c r="I1038" t="inlineStr">
        <is>
          <t>CE</t>
        </is>
      </c>
      <c r="J1038" t="inlineStr"/>
      <c r="K1038" t="inlineStr"/>
      <c r="L1038" t="inlineStr"/>
      <c r="M1038" t="inlineStr"/>
      <c r="N1038" t="inlineStr"/>
      <c r="O1038" t="inlineStr">
        <is>
          <t>E</t>
        </is>
      </c>
      <c r="P1038" t="n">
        <v>0</v>
      </c>
      <c r="Q1038" t="n">
        <v>0</v>
      </c>
      <c r="S1038" t="inlineStr">
        <is>
          <t>Ora, se você utilizar a opção “Salvar Como Imagem”, o arquivo será salvo como imagem e, não, como
PDF. A maneira mais comum é clicar em “Salvar Como” e escolher o tipo PDF.
Gabarito: Errado</t>
        </is>
      </c>
      <c r="U1038" t="inlineStr">
        <is>
          <t>27/03/2026 18:17</t>
        </is>
      </c>
    </row>
    <row r="1039">
      <c r="A1039" t="n">
        <v>2350</v>
      </c>
      <c r="B1039" t="inlineStr">
        <is>
          <t>CEBRASPE</t>
        </is>
      </c>
      <c r="C1039" t="inlineStr">
        <is>
          <t>TELEBRAS</t>
        </is>
      </c>
      <c r="D1039" t="inlineStr">
        <is>
          <t>2022</t>
        </is>
      </c>
      <c r="E1039" t="inlineStr">
        <is>
          <t>No Microsoft Word 365, a configuração que impede que a última linha de um parágrafo apareça na parte inferior de uma página é conhecida como Estilo de parágrafo.</t>
        </is>
      </c>
      <c r="F1039" t="inlineStr">
        <is>
          <t>Informática</t>
        </is>
      </c>
      <c r="G1039" t="inlineStr">
        <is>
          <t>Word</t>
        </is>
      </c>
      <c r="H1039" t="inlineStr">
        <is>
          <t>Médio</t>
        </is>
      </c>
      <c r="I1039" t="inlineStr">
        <is>
          <t>CE</t>
        </is>
      </c>
      <c r="J1039" t="inlineStr"/>
      <c r="K1039" t="inlineStr"/>
      <c r="L1039" t="inlineStr"/>
      <c r="M1039" t="inlineStr"/>
      <c r="N1039" t="inlineStr"/>
      <c r="O1039" t="inlineStr">
        <is>
          <t>E</t>
        </is>
      </c>
      <c r="P1039" t="n">
        <v>0</v>
      </c>
      <c r="Q1039" t="n">
        <v>0</v>
      </c>
      <c r="S1039"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39" t="inlineStr">
        <is>
          <t>27/03/2026 18:17</t>
        </is>
      </c>
    </row>
    <row r="1040">
      <c r="A1040" t="n">
        <v>2351</v>
      </c>
      <c r="B1040" t="inlineStr">
        <is>
          <t>CEBRASPE</t>
        </is>
      </c>
      <c r="C1040" t="inlineStr">
        <is>
          <t>ALE</t>
        </is>
      </c>
      <c r="D1040" t="inlineStr">
        <is>
          <t>2021</t>
        </is>
      </c>
      <c r="E1040"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40" t="inlineStr">
        <is>
          <t>Informática</t>
        </is>
      </c>
      <c r="G1040" t="inlineStr">
        <is>
          <t>Word</t>
        </is>
      </c>
      <c r="H1040" t="inlineStr">
        <is>
          <t>Médio</t>
        </is>
      </c>
      <c r="I1040" t="inlineStr">
        <is>
          <t>ME</t>
        </is>
      </c>
      <c r="J1040" t="inlineStr">
        <is>
          <t>é possível somente se for criado um documento para cada usuário, pois não pode ser realizada em um mesmo documento.</t>
        </is>
      </c>
      <c r="K1040" t="inlineStr">
        <is>
          <t>é possível somente se o documento for compartilhado via recursos web para todos os usuários.</t>
        </is>
      </c>
      <c r="L1040" t="inlineStr">
        <is>
          <t>pode ser ativada na guia Formatar, na opção Revisão.</t>
        </is>
      </c>
      <c r="M1040" t="inlineStr">
        <is>
          <t>pode ser ativada na guia Revisão, na opção Controlar Alterações.</t>
        </is>
      </c>
      <c r="N1040" t="inlineStr">
        <is>
          <t>é possível apenas se o documento for compartilhado via one drive com opção de escrita para todos os usuários.</t>
        </is>
      </c>
      <c r="O1040" t="inlineStr">
        <is>
          <t>D</t>
        </is>
      </c>
      <c r="P1040" t="n">
        <v>0</v>
      </c>
      <c r="Q1040" t="n">
        <v>0</v>
      </c>
      <c r="S1040"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40" t="inlineStr">
        <is>
          <t>27/03/2026 18:17</t>
        </is>
      </c>
    </row>
    <row r="1041">
      <c r="A1041" t="n">
        <v>2352</v>
      </c>
      <c r="B1041" t="inlineStr">
        <is>
          <t>CEBRASPE</t>
        </is>
      </c>
      <c r="C1041" t="inlineStr">
        <is>
          <t>PM</t>
        </is>
      </c>
      <c r="D1041" t="inlineStr">
        <is>
          <t>2021</t>
        </is>
      </c>
      <c r="E1041" t="inlineStr">
        <is>
          <t>Na criação de um documento no Word, o usuário pode inserir uma tabela com linhas e colunas, acessando, primeiramente, o menu Inserir, depois clicando a opção Tabela e, em seguida, escolhendo a quantidade de linhas e colunas a serem adicionadas.</t>
        </is>
      </c>
      <c r="F1041" t="inlineStr">
        <is>
          <t>Informática</t>
        </is>
      </c>
      <c r="G1041" t="inlineStr">
        <is>
          <t>Word</t>
        </is>
      </c>
      <c r="H1041" t="inlineStr">
        <is>
          <t>Médio</t>
        </is>
      </c>
      <c r="I1041" t="inlineStr">
        <is>
          <t>CE</t>
        </is>
      </c>
      <c r="J1041" t="inlineStr"/>
      <c r="K1041" t="inlineStr"/>
      <c r="L1041" t="inlineStr"/>
      <c r="M1041" t="inlineStr"/>
      <c r="N1041" t="inlineStr"/>
      <c r="O1041" t="inlineStr">
        <is>
          <t>C</t>
        </is>
      </c>
      <c r="P1041" t="n">
        <v>0</v>
      </c>
      <c r="Q1041" t="n">
        <v>0</v>
      </c>
      <c r="S1041" t="inlineStr">
        <is>
          <t>Perfeito! Conforme apresenta a imagem acima, basta seguir o caminho Inserir &gt; Tabela e escolher a
quantidade de linhas e colunas a serem adicionadas.
Gabarito: Correto</t>
        </is>
      </c>
      <c r="U1041" t="inlineStr">
        <is>
          <t>27/03/2026 18:17</t>
        </is>
      </c>
    </row>
    <row r="1042">
      <c r="A1042" t="n">
        <v>2353</v>
      </c>
      <c r="B1042" t="inlineStr">
        <is>
          <t>CEBRASPE</t>
        </is>
      </c>
      <c r="C1042" t="inlineStr">
        <is>
          <t>PCDF</t>
        </is>
      </c>
      <c r="D1042" t="inlineStr">
        <is>
          <t>2021</t>
        </is>
      </c>
      <c r="E1042" t="inlineStr">
        <is>
          <t>No Word do Office 365, o recurso controlar alterações é limitado à visualização das alterações realizadas, sem que se possa removê-las ou torná-las permanentes.</t>
        </is>
      </c>
      <c r="F1042" t="inlineStr">
        <is>
          <t>Informática</t>
        </is>
      </c>
      <c r="G1042" t="inlineStr">
        <is>
          <t>Word</t>
        </is>
      </c>
      <c r="H1042" t="inlineStr">
        <is>
          <t>Médio</t>
        </is>
      </c>
      <c r="I1042" t="inlineStr">
        <is>
          <t>CE</t>
        </is>
      </c>
      <c r="J1042" t="inlineStr"/>
      <c r="K1042" t="inlineStr"/>
      <c r="L1042" t="inlineStr"/>
      <c r="M1042" t="inlineStr"/>
      <c r="N1042" t="inlineStr"/>
      <c r="O1042" t="inlineStr">
        <is>
          <t>E</t>
        </is>
      </c>
      <c r="P1042" t="n">
        <v>0</v>
      </c>
      <c r="Q1042" t="n">
        <v>0</v>
      </c>
      <c r="S1042"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42" t="inlineStr">
        <is>
          <t>27/03/2026 18:17</t>
        </is>
      </c>
    </row>
    <row r="1043">
      <c r="A1043" t="n">
        <v>2354</v>
      </c>
      <c r="B1043" t="inlineStr">
        <is>
          <t>CEBRASPE</t>
        </is>
      </c>
      <c r="C1043" t="inlineStr">
        <is>
          <t>BANESE</t>
        </is>
      </c>
      <c r="D1043" t="inlineStr">
        <is>
          <t>2021</t>
        </is>
      </c>
      <c r="E1043" t="inlineStr">
        <is>
          <t>O Microsoft Word para Office 365 permite inserir tabelas e imagens em um documento, assim como controlar alterações no documento.</t>
        </is>
      </c>
      <c r="F1043" t="inlineStr">
        <is>
          <t>Informática</t>
        </is>
      </c>
      <c r="G1043" t="inlineStr">
        <is>
          <t>Word</t>
        </is>
      </c>
      <c r="H1043" t="inlineStr">
        <is>
          <t>Médio</t>
        </is>
      </c>
      <c r="I1043" t="inlineStr">
        <is>
          <t>CE</t>
        </is>
      </c>
      <c r="J1043" t="inlineStr"/>
      <c r="K1043" t="inlineStr"/>
      <c r="L1043" t="inlineStr"/>
      <c r="M1043" t="inlineStr"/>
      <c r="N1043" t="inlineStr"/>
      <c r="O1043" t="inlineStr">
        <is>
          <t>C</t>
        </is>
      </c>
      <c r="P1043" t="n">
        <v>0</v>
      </c>
      <c r="Q1043" t="n">
        <v>0</v>
      </c>
      <c r="S1043" t="inlineStr">
        <is>
          <t>Perfeito! São funcionalidades básicas do MS-Word. Vejamos...
Gabarito: Correto</t>
        </is>
      </c>
      <c r="U1043" t="inlineStr">
        <is>
          <t>27/03/2026 18:17</t>
        </is>
      </c>
    </row>
    <row r="1044">
      <c r="A1044" t="n">
        <v>2355</v>
      </c>
      <c r="B1044" t="inlineStr">
        <is>
          <t>CEBRASPE</t>
        </is>
      </c>
      <c r="C1044" t="inlineStr">
        <is>
          <t>DEPEN</t>
        </is>
      </c>
      <c r="D1044" t="inlineStr">
        <is>
          <t>2021</t>
        </is>
      </c>
      <c r="E1044" t="inlineStr">
        <is>
          <t>Para sublinhar uma palavra no texto, é necessário selecionar a palavra e, em seguida, clicar o botão S da barra de ferramentas ou acionar simultaneamente as teclas CTRL e S.</t>
        </is>
      </c>
      <c r="F1044" t="inlineStr">
        <is>
          <t>Informática</t>
        </is>
      </c>
      <c r="G1044" t="inlineStr">
        <is>
          <t>Word</t>
        </is>
      </c>
      <c r="H1044" t="inlineStr">
        <is>
          <t>Médio</t>
        </is>
      </c>
      <c r="I1044" t="inlineStr">
        <is>
          <t>CE</t>
        </is>
      </c>
      <c r="J1044" t="inlineStr"/>
      <c r="K1044" t="inlineStr"/>
      <c r="L1044" t="inlineStr"/>
      <c r="M1044" t="inlineStr"/>
      <c r="N1044" t="inlineStr"/>
      <c r="O1044" t="inlineStr">
        <is>
          <t>C</t>
        </is>
      </c>
      <c r="P1044" t="n">
        <v>0</v>
      </c>
      <c r="Q1044" t="n">
        <v>0</v>
      </c>
      <c r="S1044"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44" t="inlineStr">
        <is>
          <t>27/03/2026 18:18</t>
        </is>
      </c>
    </row>
    <row r="1045">
      <c r="A1045" t="n">
        <v>2356</v>
      </c>
      <c r="B1045" t="inlineStr">
        <is>
          <t>CEBRASPE</t>
        </is>
      </c>
      <c r="C1045" t="inlineStr">
        <is>
          <t>DEPEN</t>
        </is>
      </c>
      <c r="D1045" t="inlineStr">
        <is>
          <t>2021</t>
        </is>
      </c>
      <c r="E1045" t="inlineStr">
        <is>
          <t>É possível inserir uma tabela em formato .xls em um documento Word e editá-la nesse mesmo documento utilizando a barra de ferramentas do Excel.</t>
        </is>
      </c>
      <c r="F1045" t="inlineStr">
        <is>
          <t>Informática</t>
        </is>
      </c>
      <c r="G1045" t="inlineStr">
        <is>
          <t>Word</t>
        </is>
      </c>
      <c r="H1045" t="inlineStr">
        <is>
          <t>Médio</t>
        </is>
      </c>
      <c r="I1045" t="inlineStr">
        <is>
          <t>CE</t>
        </is>
      </c>
      <c r="J1045" t="inlineStr"/>
      <c r="K1045" t="inlineStr"/>
      <c r="L1045" t="inlineStr"/>
      <c r="M1045" t="inlineStr"/>
      <c r="N1045" t="inlineStr"/>
      <c r="O1045" t="inlineStr">
        <is>
          <t>C</t>
        </is>
      </c>
      <c r="P1045" t="n">
        <v>0</v>
      </c>
      <c r="Q1045" t="n">
        <v>0</v>
      </c>
      <c r="S1045" t="inlineStr">
        <is>
          <t>Perfeito! Por meio da Guia Inserir &gt; Grupo Texto &gt; Objeto...
Gabarito: Correto</t>
        </is>
      </c>
      <c r="U1045" t="inlineStr">
        <is>
          <t>27/03/2026 18:18</t>
        </is>
      </c>
    </row>
    <row r="1046">
      <c r="A1046" t="inlineStr">
        <is>
          <t>2357</t>
        </is>
      </c>
      <c r="B1046" t="inlineStr">
        <is>
          <t>CEBRASPE</t>
        </is>
      </c>
      <c r="C1046" t="inlineStr">
        <is>
          <t>DEPEN</t>
        </is>
      </c>
      <c r="D1046" t="inlineStr">
        <is>
          <t>2021</t>
        </is>
      </c>
      <c r="E1046" t="inlineStr">
        <is>
          <t>O botão Pincel de Formatação, na aba de opções Arquivo do MS Word, é usado para colorir ou realçar palavras a que se deseja dar destaque no texto.</t>
        </is>
      </c>
      <c r="F1046" t="inlineStr">
        <is>
          <t>Informática</t>
        </is>
      </c>
      <c r="G1046" t="inlineStr">
        <is>
          <t>Word</t>
        </is>
      </c>
      <c r="H1046" t="inlineStr">
        <is>
          <t>Médio</t>
        </is>
      </c>
      <c r="I1046" t="inlineStr">
        <is>
          <t>CE</t>
        </is>
      </c>
      <c r="J1046" t="inlineStr">
        <is>
          <t>5.</t>
        </is>
      </c>
      <c r="K1046" t="inlineStr">
        <is>
          <t>4.</t>
        </is>
      </c>
      <c r="L1046" t="inlineStr">
        <is>
          <t>7.</t>
        </is>
      </c>
      <c r="M1046" t="inlineStr">
        <is>
          <t>6.</t>
        </is>
      </c>
      <c r="N1046" t="inlineStr">
        <is>
          <t>8.</t>
        </is>
      </c>
      <c r="O1046" t="inlineStr">
        <is>
          <t>E</t>
        </is>
      </c>
      <c r="P1046" t="n">
        <v>0</v>
      </c>
      <c r="Q1046" t="n">
        <v>0</v>
      </c>
      <c r="S1046" t="inlineStr">
        <is>
          <t>Em primeiro lugar, o pincel de formatação está localizado na Guia/Aba Página Inicial e, não, Arquivo. Em
segundo lugar, ele é utilizado para copiar a formatação de um trecho para outro e, não, colorir ou realçar
palavras.
Gabarito: Errado</t>
        </is>
      </c>
      <c r="U1046" t="inlineStr">
        <is>
          <t>27/03/2026 18:18</t>
        </is>
      </c>
    </row>
    <row r="1047">
      <c r="A1047" t="n">
        <v>2358</v>
      </c>
      <c r="B1047" t="inlineStr">
        <is>
          <t>CEBRASPE</t>
        </is>
      </c>
      <c r="C1047" t="inlineStr">
        <is>
          <t>GCM</t>
        </is>
      </c>
      <c r="D1047" t="inlineStr">
        <is>
          <t>2023</t>
        </is>
      </c>
      <c r="E1047" t="inlineStr">
        <is>
          <t>No Microsoft Word 365, um arquivo de texto já existente pode ser salvo como um novo arquivo, com outro nome, utilizando–se a opção:</t>
        </is>
      </c>
      <c r="F1047" t="inlineStr">
        <is>
          <t>Informática</t>
        </is>
      </c>
      <c r="G1047" t="inlineStr">
        <is>
          <t>Word</t>
        </is>
      </c>
      <c r="H1047" t="inlineStr">
        <is>
          <t>Médio</t>
        </is>
      </c>
      <c r="I1047" t="inlineStr">
        <is>
          <t>ME</t>
        </is>
      </c>
      <c r="J1047" t="inlineStr">
        <is>
          <t>Novo.</t>
        </is>
      </c>
      <c r="K1047" t="inlineStr">
        <is>
          <t>Abrir.</t>
        </is>
      </c>
      <c r="L1047" t="inlineStr">
        <is>
          <t>Salvar como.</t>
        </is>
      </c>
      <c r="M1047" t="inlineStr">
        <is>
          <t>Salvar.</t>
        </is>
      </c>
      <c r="N1047" t="inlineStr"/>
      <c r="O1047" t="inlineStr">
        <is>
          <t>C</t>
        </is>
      </c>
      <c r="P1047" t="n">
        <v>0</v>
      </c>
      <c r="Q1047" t="n">
        <v>0</v>
      </c>
      <c r="S1047"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47" t="inlineStr">
        <is>
          <t>27/03/2026 18:19</t>
        </is>
      </c>
    </row>
    <row r="1048">
      <c r="A1048" t="n">
        <v>2359</v>
      </c>
      <c r="B1048" t="inlineStr">
        <is>
          <t>CEBRASPE</t>
        </is>
      </c>
      <c r="C1048" t="inlineStr">
        <is>
          <t>STM</t>
        </is>
      </c>
      <c r="D1048" t="inlineStr">
        <is>
          <t>2018</t>
        </is>
      </c>
      <c r="E1048" t="inlineStr">
        <is>
          <t>Em um documento em edição no processador de textos Word do ambiente Microsoft Office 2010, um duplo clique sobre uma palavra irá selecioná-la, e um clique triplo irá selecionar o parágrafo inteiro.</t>
        </is>
      </c>
      <c r="F1048" t="inlineStr">
        <is>
          <t>Informática</t>
        </is>
      </c>
      <c r="G1048" t="inlineStr">
        <is>
          <t>Word</t>
        </is>
      </c>
      <c r="H1048" t="inlineStr">
        <is>
          <t>Médio</t>
        </is>
      </c>
      <c r="I1048" t="inlineStr">
        <is>
          <t>CE</t>
        </is>
      </c>
      <c r="J1048" t="inlineStr"/>
      <c r="K1048" t="inlineStr"/>
      <c r="L1048" t="inlineStr"/>
      <c r="M1048" t="inlineStr"/>
      <c r="N1048" t="inlineStr"/>
      <c r="O1048" t="inlineStr">
        <is>
          <t>C</t>
        </is>
      </c>
      <c r="P1048" t="n">
        <v>0</v>
      </c>
      <c r="Q1048" t="n">
        <v>0</v>
      </c>
      <c r="S1048"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48" t="inlineStr">
        <is>
          <t>27/03/2026 18:19</t>
        </is>
      </c>
    </row>
    <row r="1049">
      <c r="A1049" t="n">
        <v>2360</v>
      </c>
      <c r="B1049" t="inlineStr">
        <is>
          <t>CEBRASPE</t>
        </is>
      </c>
      <c r="C1049" t="inlineStr">
        <is>
          <t>BNB</t>
        </is>
      </c>
      <c r="D1049" t="inlineStr">
        <is>
          <t>2018</t>
        </is>
      </c>
      <c r="E1049" t="inlineStr">
        <is>
          <t>O Word 2013, por padrão, cria quebras de texto automaticamente nas células das tabelas, mas é possível alterar essa configuração.</t>
        </is>
      </c>
      <c r="F1049" t="inlineStr">
        <is>
          <t>Informática</t>
        </is>
      </c>
      <c r="G1049" t="inlineStr">
        <is>
          <t>Word</t>
        </is>
      </c>
      <c r="H1049" t="inlineStr">
        <is>
          <t>Médio</t>
        </is>
      </c>
      <c r="I1049" t="inlineStr">
        <is>
          <t>CE</t>
        </is>
      </c>
      <c r="J1049" t="inlineStr"/>
      <c r="K1049" t="inlineStr"/>
      <c r="L1049" t="inlineStr"/>
      <c r="M1049" t="inlineStr"/>
      <c r="N1049" t="inlineStr"/>
      <c r="O1049" t="inlineStr">
        <is>
          <t>C</t>
        </is>
      </c>
      <c r="P1049" t="n">
        <v>0</v>
      </c>
      <c r="Q1049" t="n">
        <v>0</v>
      </c>
      <c r="S1049"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49" t="inlineStr">
        <is>
          <t>27/03/2026 18:19</t>
        </is>
      </c>
    </row>
    <row r="1050">
      <c r="A1050" t="n">
        <v>2361</v>
      </c>
      <c r="B1050" t="inlineStr">
        <is>
          <t>CEBRASPE</t>
        </is>
      </c>
      <c r="C1050" t="inlineStr">
        <is>
          <t>TCE</t>
        </is>
      </c>
      <c r="D1050" t="inlineStr">
        <is>
          <t>2024</t>
        </is>
      </c>
      <c r="E1050" t="inlineStr">
        <is>
          <t>No PowerPoint do Office 365, os modos de exibição de slide mestre, folheto mestre e anotações mestre permitem configurar as formas de transição e animação dos slides.</t>
        </is>
      </c>
      <c r="F1050" t="inlineStr">
        <is>
          <t>Informática</t>
        </is>
      </c>
      <c r="G1050" t="inlineStr">
        <is>
          <t>Power Point</t>
        </is>
      </c>
      <c r="H1050" t="inlineStr">
        <is>
          <t>Médio</t>
        </is>
      </c>
      <c r="I1050" t="inlineStr">
        <is>
          <t>CE</t>
        </is>
      </c>
      <c r="J1050" t="inlineStr"/>
      <c r="K1050" t="inlineStr"/>
      <c r="L1050" t="inlineStr"/>
      <c r="M1050" t="inlineStr"/>
      <c r="N1050" t="inlineStr"/>
      <c r="O1050" t="inlineStr">
        <is>
          <t>E</t>
        </is>
      </c>
      <c r="P1050" t="n">
        <v>0</v>
      </c>
      <c r="Q1050" t="n">
        <v>0</v>
      </c>
      <c r="S1050"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50" t="inlineStr">
        <is>
          <t>27/03/2026 18:22</t>
        </is>
      </c>
    </row>
    <row r="1051">
      <c r="A1051" t="n">
        <v>2362</v>
      </c>
      <c r="B1051" t="inlineStr">
        <is>
          <t>CEBRASPE</t>
        </is>
      </c>
      <c r="C1051" t="inlineStr">
        <is>
          <t>MPE</t>
        </is>
      </c>
      <c r="D1051" t="inlineStr">
        <is>
          <t>2024</t>
        </is>
      </c>
      <c r="E1051" t="inlineStr">
        <is>
          <t>No Microsoft PowerPoint, é possível animar textos, imagens e formas aplicando-se efeitos; contudo, esses efeitos não permitem alterar tamanho ou cor de objetos.</t>
        </is>
      </c>
      <c r="F1051" t="inlineStr">
        <is>
          <t>Informática</t>
        </is>
      </c>
      <c r="G1051" t="inlineStr">
        <is>
          <t>Power Point</t>
        </is>
      </c>
      <c r="H1051" t="inlineStr">
        <is>
          <t>Médio</t>
        </is>
      </c>
      <c r="I1051" t="inlineStr">
        <is>
          <t>CE</t>
        </is>
      </c>
      <c r="J1051" t="inlineStr"/>
      <c r="K1051" t="inlineStr"/>
      <c r="L1051" t="inlineStr"/>
      <c r="M1051" t="inlineStr"/>
      <c r="N1051" t="inlineStr"/>
      <c r="O1051" t="inlineStr">
        <is>
          <t>E</t>
        </is>
      </c>
      <c r="P1051" t="n">
        <v>0</v>
      </c>
      <c r="Q1051" t="n">
        <v>0</v>
      </c>
      <c r="S1051"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51" t="inlineStr">
        <is>
          <t>27/03/2026 18:22</t>
        </is>
      </c>
    </row>
    <row r="1052">
      <c r="A1052" t="n">
        <v>2363</v>
      </c>
      <c r="B1052" t="inlineStr">
        <is>
          <t>CEBRASPE</t>
        </is>
      </c>
      <c r="C1052" t="inlineStr">
        <is>
          <t>PC</t>
        </is>
      </c>
      <c r="D1052" t="inlineStr">
        <is>
          <t>2023</t>
        </is>
      </c>
      <c r="E1052" t="inlineStr">
        <is>
          <t>A função Novo Slide, na faixa de opções do PowerPoint, permite escolher:</t>
        </is>
      </c>
      <c r="F1052" t="inlineStr">
        <is>
          <t>Informática</t>
        </is>
      </c>
      <c r="G1052" t="inlineStr">
        <is>
          <t>Power Point</t>
        </is>
      </c>
      <c r="H1052" t="inlineStr">
        <is>
          <t>Médio</t>
        </is>
      </c>
      <c r="I1052" t="inlineStr">
        <is>
          <t>ME</t>
        </is>
      </c>
      <c r="J1052" t="inlineStr">
        <is>
          <t>as dimensões do slide.</t>
        </is>
      </c>
      <c r="K1052" t="inlineStr">
        <is>
          <t>a transição do slide.</t>
        </is>
      </c>
      <c r="L1052" t="inlineStr">
        <is>
          <t>a configuração de impressão do slide.</t>
        </is>
      </c>
      <c r="M1052" t="inlineStr">
        <is>
          <t>o layout do slide.</t>
        </is>
      </c>
      <c r="N1052" t="inlineStr">
        <is>
          <t>a formatação da tela de fundo do slide.</t>
        </is>
      </c>
      <c r="O1052" t="inlineStr">
        <is>
          <t>D</t>
        </is>
      </c>
      <c r="P1052" t="n">
        <v>0</v>
      </c>
      <c r="Q1052" t="n">
        <v>0</v>
      </c>
      <c r="S1052" t="inlineStr">
        <is>
          <t>A função Novo Slide permite escolher o layout do slide, conforme podemos ver:
Gabarito: Letra D</t>
        </is>
      </c>
      <c r="U1052" t="inlineStr">
        <is>
          <t>27/03/2026 18:22</t>
        </is>
      </c>
    </row>
    <row r="1053">
      <c r="A1053" t="n">
        <v>2364</v>
      </c>
      <c r="B1053" t="inlineStr">
        <is>
          <t>CEBRASPE</t>
        </is>
      </c>
      <c r="C1053" t="inlineStr">
        <is>
          <t>Prefeitura de Recife</t>
        </is>
      </c>
      <c r="D1053" t="inlineStr">
        <is>
          <t>2023</t>
        </is>
      </c>
      <c r="E1053" t="inlineStr">
        <is>
          <t>No MS PowerPoint, a opção para editar os efeitos de transição de slides é chamada de Animações.</t>
        </is>
      </c>
      <c r="F1053" t="inlineStr">
        <is>
          <t>Informática</t>
        </is>
      </c>
      <c r="G1053" t="inlineStr">
        <is>
          <t>Power Point</t>
        </is>
      </c>
      <c r="H1053" t="inlineStr">
        <is>
          <t>Médio</t>
        </is>
      </c>
      <c r="I1053" t="inlineStr">
        <is>
          <t>CE</t>
        </is>
      </c>
      <c r="J1053" t="inlineStr"/>
      <c r="K1053" t="inlineStr"/>
      <c r="L1053" t="inlineStr"/>
      <c r="M1053" t="inlineStr"/>
      <c r="N1053" t="inlineStr"/>
      <c r="O1053" t="inlineStr">
        <is>
          <t>E</t>
        </is>
      </c>
      <c r="P1053" t="n">
        <v>0</v>
      </c>
      <c r="Q1053" t="n">
        <v>0</v>
      </c>
      <c r="S1053"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53" t="inlineStr">
        <is>
          <t>27/03/2026 18:22</t>
        </is>
      </c>
    </row>
    <row r="1054">
      <c r="A1054" t="n">
        <v>2365</v>
      </c>
      <c r="B1054" t="inlineStr">
        <is>
          <t>CEBRASPE</t>
        </is>
      </c>
      <c r="C1054" t="inlineStr">
        <is>
          <t>Prefeitura de Recife</t>
        </is>
      </c>
      <c r="D1054" t="inlineStr">
        <is>
          <t>2023</t>
        </is>
      </c>
      <c r="E1054" t="inlineStr">
        <is>
          <t>Em uma apresentação Power Point, quando se define a orientação do slide mestre como paisagem, todos os slides da apresentação serão apresentados na orientação paisagem.</t>
        </is>
      </c>
      <c r="F1054" t="inlineStr">
        <is>
          <t>Informática</t>
        </is>
      </c>
      <c r="G1054" t="inlineStr">
        <is>
          <t>Power Point</t>
        </is>
      </c>
      <c r="H1054" t="inlineStr">
        <is>
          <t>Médio</t>
        </is>
      </c>
      <c r="I1054" t="inlineStr">
        <is>
          <t>CE</t>
        </is>
      </c>
      <c r="J1054" t="inlineStr"/>
      <c r="K1054" t="inlineStr"/>
      <c r="L1054" t="inlineStr"/>
      <c r="M1054" t="inlineStr"/>
      <c r="N1054" t="inlineStr"/>
      <c r="O1054" t="inlineStr">
        <is>
          <t>C</t>
        </is>
      </c>
      <c r="P1054" t="n">
        <v>0</v>
      </c>
      <c r="Q1054" t="n">
        <v>0</v>
      </c>
      <c r="S1054"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54" t="inlineStr">
        <is>
          <t>27/03/2026 18:23</t>
        </is>
      </c>
    </row>
    <row r="1055">
      <c r="A1055" t="n">
        <v>2366</v>
      </c>
      <c r="B1055" t="inlineStr">
        <is>
          <t>CEBRASPE</t>
        </is>
      </c>
      <c r="C1055" t="inlineStr">
        <is>
          <t>Prefeitura de Boa Vista</t>
        </is>
      </c>
      <c r="D1055" t="inlineStr">
        <is>
          <t>2023</t>
        </is>
      </c>
      <c r="E1055" t="inlineStr">
        <is>
          <t>No Microsoft PowerPoint 365, o conteúdo das apresentações é criado no formato de:</t>
        </is>
      </c>
      <c r="F1055" t="inlineStr">
        <is>
          <t>Informática</t>
        </is>
      </c>
      <c r="G1055" t="inlineStr">
        <is>
          <t>Power Point</t>
        </is>
      </c>
      <c r="H1055" t="inlineStr">
        <is>
          <t>Médio</t>
        </is>
      </c>
      <c r="I1055" t="inlineStr">
        <is>
          <t>ME</t>
        </is>
      </c>
      <c r="J1055" t="inlineStr">
        <is>
          <t>imagens.</t>
        </is>
      </c>
      <c r="K1055" t="inlineStr">
        <is>
          <t>fórmulas.</t>
        </is>
      </c>
      <c r="L1055" t="inlineStr">
        <is>
          <t>macros.</t>
        </is>
      </c>
      <c r="M1055" t="inlineStr">
        <is>
          <t>slides.</t>
        </is>
      </c>
      <c r="N1055" t="inlineStr"/>
      <c r="O1055" t="inlineStr">
        <is>
          <t>D</t>
        </is>
      </c>
      <c r="P1055" t="n">
        <v>0</v>
      </c>
      <c r="Q1055" t="n">
        <v>0</v>
      </c>
      <c r="S1055"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55" t="inlineStr">
        <is>
          <t>27/03/2026 18:23</t>
        </is>
      </c>
    </row>
    <row r="1056">
      <c r="A1056" t="n">
        <v>2367</v>
      </c>
      <c r="B1056" t="inlineStr">
        <is>
          <t>CEBRASPE</t>
        </is>
      </c>
      <c r="C1056" t="inlineStr">
        <is>
          <t>CNMP</t>
        </is>
      </c>
      <c r="D1056" t="inlineStr">
        <is>
          <t>2023</t>
        </is>
      </c>
      <c r="E1056" t="inlineStr">
        <is>
          <t>O MS PowerPoint é uma ferramenta que permite salvar uma apresentação no formato .pdf.</t>
        </is>
      </c>
      <c r="F1056" t="inlineStr">
        <is>
          <t>Informática</t>
        </is>
      </c>
      <c r="G1056" t="inlineStr">
        <is>
          <t>Power Point</t>
        </is>
      </c>
      <c r="H1056" t="inlineStr">
        <is>
          <t>Médio</t>
        </is>
      </c>
      <c r="I1056" t="inlineStr">
        <is>
          <t>CE</t>
        </is>
      </c>
      <c r="J1056" t="inlineStr"/>
      <c r="K1056" t="inlineStr"/>
      <c r="L1056" t="inlineStr"/>
      <c r="M1056" t="inlineStr"/>
      <c r="N1056" t="inlineStr"/>
      <c r="O1056" t="inlineStr">
        <is>
          <t>C</t>
        </is>
      </c>
      <c r="P1056" t="n">
        <v>0</v>
      </c>
      <c r="Q1056" t="n">
        <v>0</v>
      </c>
      <c r="S1056"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56" t="inlineStr">
        <is>
          <t>27/03/2026 18:23</t>
        </is>
      </c>
    </row>
    <row r="1057">
      <c r="A1057" t="n">
        <v>2368</v>
      </c>
      <c r="B1057" t="inlineStr">
        <is>
          <t>CEBRASPE</t>
        </is>
      </c>
      <c r="C1057" t="inlineStr">
        <is>
          <t>Prefeitura de São Cristovão</t>
        </is>
      </c>
      <c r="D1057" t="inlineStr">
        <is>
          <t>2023</t>
        </is>
      </c>
      <c r="E1057" t="inlineStr">
        <is>
          <t>No Microsoft Office 365, o software destinado à criação e exibição de apresentações em slides é o:</t>
        </is>
      </c>
      <c r="F1057" t="inlineStr">
        <is>
          <t>Informática</t>
        </is>
      </c>
      <c r="G1057" t="inlineStr">
        <is>
          <t>Power Point</t>
        </is>
      </c>
      <c r="H1057" t="inlineStr">
        <is>
          <t>Médio</t>
        </is>
      </c>
      <c r="I1057" t="inlineStr">
        <is>
          <t>ME</t>
        </is>
      </c>
      <c r="J1057" t="inlineStr">
        <is>
          <t>Word.</t>
        </is>
      </c>
      <c r="K1057" t="inlineStr">
        <is>
          <t>Excel.</t>
        </is>
      </c>
      <c r="L1057" t="inlineStr">
        <is>
          <t>OneNote.</t>
        </is>
      </c>
      <c r="M1057" t="inlineStr">
        <is>
          <t>PowerPoint.</t>
        </is>
      </c>
      <c r="N1057" t="inlineStr"/>
      <c r="O1057" t="inlineStr">
        <is>
          <t>D</t>
        </is>
      </c>
      <c r="P1057" t="n">
        <v>0</v>
      </c>
      <c r="Q1057" t="n">
        <v>0</v>
      </c>
      <c r="S1057"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057" t="inlineStr">
        <is>
          <t>27/03/2026 18:23</t>
        </is>
      </c>
    </row>
    <row r="1058">
      <c r="A1058" t="n">
        <v>2369</v>
      </c>
      <c r="B1058" t="inlineStr">
        <is>
          <t>CEBRASPE</t>
        </is>
      </c>
      <c r="C1058" t="inlineStr">
        <is>
          <t>PM</t>
        </is>
      </c>
      <c r="D1058" t="inlineStr">
        <is>
          <t>2021</t>
        </is>
      </c>
      <c r="E1058" t="inlineStr">
        <is>
          <t>O Microsoft PowerPoint possui opções de reprodução de vídeos nos slides, sendo possível configurá-lo para que o vídeo seja executado ou ao se clicar, ou automaticamente, ou em sequência de cliques.</t>
        </is>
      </c>
      <c r="F1058" t="inlineStr">
        <is>
          <t>Informática</t>
        </is>
      </c>
      <c r="G1058" t="inlineStr">
        <is>
          <t>Power Point</t>
        </is>
      </c>
      <c r="H1058" t="inlineStr">
        <is>
          <t>Médio</t>
        </is>
      </c>
      <c r="I1058" t="inlineStr">
        <is>
          <t>CE</t>
        </is>
      </c>
      <c r="J1058" t="inlineStr"/>
      <c r="K1058" t="inlineStr"/>
      <c r="L1058" t="inlineStr"/>
      <c r="M1058" t="inlineStr"/>
      <c r="N1058" t="inlineStr"/>
      <c r="O1058" t="inlineStr">
        <is>
          <t>C</t>
        </is>
      </c>
      <c r="P1058" t="n">
        <v>0</v>
      </c>
      <c r="Q1058" t="n">
        <v>0</v>
      </c>
      <c r="S1058" t="inlineStr">
        <is>
          <t>Perfeito! MS-Powerpoint permite reproduzir vídeos? Sim! É possível configurá-lo para que seja executado
ou ao se clicar, ou automaticamente, ou em sequência de cliques? Sim, conforme podemos ver na imagem
anterior.
Gabarito: Correto</t>
        </is>
      </c>
      <c r="U1058" t="inlineStr">
        <is>
          <t>27/03/2026 18:23</t>
        </is>
      </c>
    </row>
    <row r="1059">
      <c r="A1059" t="n">
        <v>2370</v>
      </c>
      <c r="B1059" t="inlineStr">
        <is>
          <t>CEBRASPE</t>
        </is>
      </c>
      <c r="C1059" t="inlineStr">
        <is>
          <t>PM</t>
        </is>
      </c>
      <c r="D1059" t="inlineStr">
        <is>
          <t>2021</t>
        </is>
      </c>
      <c r="E1059"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059" t="inlineStr">
        <is>
          <t>Informática</t>
        </is>
      </c>
      <c r="G1059" t="inlineStr">
        <is>
          <t>Power Point</t>
        </is>
      </c>
      <c r="H1059" t="inlineStr">
        <is>
          <t>Médio</t>
        </is>
      </c>
      <c r="I1059" t="inlineStr">
        <is>
          <t>CE</t>
        </is>
      </c>
      <c r="J1059" t="inlineStr"/>
      <c r="K1059" t="inlineStr"/>
      <c r="L1059" t="inlineStr"/>
      <c r="M1059" t="inlineStr"/>
      <c r="N1059" t="inlineStr"/>
      <c r="O1059" t="inlineStr">
        <is>
          <t>E</t>
        </is>
      </c>
      <c r="P1059" t="n">
        <v>0</v>
      </c>
      <c r="Q1059" t="n">
        <v>0</v>
      </c>
      <c r="S1059" t="inlineStr">
        <is>
          <t>Opa... é claro que é suportada a operação de adicionar a imagem diretamente! Quando você escolhe a
opção Inserir Imagem de Imagens Online..., você é capaz de realizar uma busca por imagens por meio
da plataforma Bing.
Gabarito: Errado</t>
        </is>
      </c>
      <c r="U1059" t="inlineStr">
        <is>
          <t>27/03/2026 18:24</t>
        </is>
      </c>
    </row>
    <row r="1060">
      <c r="A1060" t="n">
        <v>2371</v>
      </c>
      <c r="B1060" t="inlineStr">
        <is>
          <t>CEBRASPE</t>
        </is>
      </c>
      <c r="C1060" t="inlineStr">
        <is>
          <t>PCDF</t>
        </is>
      </c>
      <c r="D1060" t="inlineStr">
        <is>
          <t>2021</t>
        </is>
      </c>
      <c r="E1060" t="inlineStr">
        <is>
          <t>No Office 365, tanto no Word quanto no PowerPoint, a função Limpar toda a formatação aplica no texto selecionado – que pode estar sobrescrito, em negrito e itálico e com fonte na cor vermelha, por exemplo – o estilo de formatação padrão.</t>
        </is>
      </c>
      <c r="F1060" t="inlineStr">
        <is>
          <t>Informática</t>
        </is>
      </c>
      <c r="G1060" t="inlineStr">
        <is>
          <t>Power Point</t>
        </is>
      </c>
      <c r="H1060" t="inlineStr">
        <is>
          <t>Médio</t>
        </is>
      </c>
      <c r="I1060" t="inlineStr">
        <is>
          <t>CE</t>
        </is>
      </c>
      <c r="J1060" t="inlineStr"/>
      <c r="K1060" t="inlineStr"/>
      <c r="L1060" t="inlineStr"/>
      <c r="M1060" t="inlineStr"/>
      <c r="N1060" t="inlineStr"/>
      <c r="O1060" t="inlineStr">
        <is>
          <t>C</t>
        </is>
      </c>
      <c r="P1060" t="n">
        <v>0</v>
      </c>
      <c r="Q1060" t="n">
        <v>0</v>
      </c>
      <c r="S1060"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060" t="inlineStr">
        <is>
          <t>27/03/2026 18:24</t>
        </is>
      </c>
    </row>
    <row r="1061">
      <c r="A1061" t="n">
        <v>2372</v>
      </c>
      <c r="B1061" t="inlineStr">
        <is>
          <t>CEBRASPE</t>
        </is>
      </c>
      <c r="C1061" t="inlineStr">
        <is>
          <t>PCDF</t>
        </is>
      </c>
      <c r="D1061" t="inlineStr">
        <is>
          <t>2021</t>
        </is>
      </c>
      <c r="E1061" t="inlineStr">
        <is>
          <t>No PowerPoint do Office 365, uma alteração no slide mestre é aplicada a todos os slides nele embasados, incluindo as fontes e as imagens.</t>
        </is>
      </c>
      <c r="F1061" t="inlineStr">
        <is>
          <t>Informática</t>
        </is>
      </c>
      <c r="G1061" t="inlineStr">
        <is>
          <t>Power Point</t>
        </is>
      </c>
      <c r="H1061" t="inlineStr">
        <is>
          <t>Médio</t>
        </is>
      </c>
      <c r="I1061" t="inlineStr">
        <is>
          <t>CE</t>
        </is>
      </c>
      <c r="J1061" t="inlineStr"/>
      <c r="K1061" t="inlineStr"/>
      <c r="L1061" t="inlineStr"/>
      <c r="M1061" t="inlineStr"/>
      <c r="N1061" t="inlineStr"/>
      <c r="O1061" t="inlineStr">
        <is>
          <t>C</t>
        </is>
      </c>
      <c r="P1061" t="n">
        <v>0</v>
      </c>
      <c r="Q1061" t="n">
        <v>0</v>
      </c>
      <c r="S1061"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061" t="inlineStr">
        <is>
          <t>27/03/2026 18:24</t>
        </is>
      </c>
    </row>
    <row r="1062">
      <c r="A1062" t="n">
        <v>2373</v>
      </c>
      <c r="B1062" t="inlineStr">
        <is>
          <t>CEBRASPE</t>
        </is>
      </c>
      <c r="C1062" t="inlineStr">
        <is>
          <t>BANESE</t>
        </is>
      </c>
      <c r="D1062" t="inlineStr">
        <is>
          <t>2021</t>
        </is>
      </c>
      <c r="E1062" t="inlineStr">
        <is>
          <t>Arquivos com extensões do tipo .pptx podem ser manipulados pelo Microsoft Powerpoint para Office 365.</t>
        </is>
      </c>
      <c r="F1062" t="inlineStr">
        <is>
          <t>Informática</t>
        </is>
      </c>
      <c r="G1062" t="inlineStr">
        <is>
          <t>Power Point</t>
        </is>
      </c>
      <c r="H1062" t="inlineStr">
        <is>
          <t>Médio</t>
        </is>
      </c>
      <c r="I1062" t="inlineStr">
        <is>
          <t>CE</t>
        </is>
      </c>
      <c r="J1062" t="inlineStr"/>
      <c r="K1062" t="inlineStr"/>
      <c r="L1062" t="inlineStr"/>
      <c r="M1062" t="inlineStr"/>
      <c r="N1062" t="inlineStr"/>
      <c r="O1062" t="inlineStr">
        <is>
          <t>C</t>
        </is>
      </c>
      <c r="P1062" t="n">
        <v>0</v>
      </c>
      <c r="Q1062" t="n">
        <v>0</v>
      </c>
      <c r="S1062" t="inlineStr">
        <is>
          <t>Perfeito! Essa, inclusive, é a extensão mais comum do MS-Powerpoint.
Gabarito: Correto</t>
        </is>
      </c>
      <c r="U1062" t="inlineStr">
        <is>
          <t>27/03/2026 18:24</t>
        </is>
      </c>
    </row>
    <row r="1063">
      <c r="A1063" t="n">
        <v>2374</v>
      </c>
      <c r="B1063" t="inlineStr">
        <is>
          <t>CEBRASPE</t>
        </is>
      </c>
      <c r="C1063" t="inlineStr">
        <is>
          <t>CBM</t>
        </is>
      </c>
      <c r="D1063" t="inlineStr">
        <is>
          <t>2014</t>
        </is>
      </c>
      <c r="E1063" t="inlineStr">
        <is>
          <t>Os efeitos de transição de eslaides no Microsoft Power Point são utilizados para reorganizar automaticamente, em um novo eslaide, o conteúdo que extrapolar os limites do eslaide em edição.</t>
        </is>
      </c>
      <c r="F1063" t="inlineStr">
        <is>
          <t>Informática</t>
        </is>
      </c>
      <c r="G1063" t="inlineStr">
        <is>
          <t>Power Point</t>
        </is>
      </c>
      <c r="H1063" t="inlineStr">
        <is>
          <t>Médio</t>
        </is>
      </c>
      <c r="I1063" t="inlineStr">
        <is>
          <t>CE</t>
        </is>
      </c>
      <c r="J1063" t="inlineStr"/>
      <c r="K1063" t="inlineStr"/>
      <c r="L1063" t="inlineStr"/>
      <c r="M1063" t="inlineStr"/>
      <c r="N1063" t="inlineStr"/>
      <c r="O1063" t="inlineStr">
        <is>
          <t>E</t>
        </is>
      </c>
      <c r="P1063" t="n">
        <v>0</v>
      </c>
      <c r="Q1063" t="n">
        <v>0</v>
      </c>
      <c r="S1063"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063" t="inlineStr">
        <is>
          <t>27/03/2026 18:24</t>
        </is>
      </c>
    </row>
    <row r="1064">
      <c r="A1064" t="n">
        <v>2375</v>
      </c>
      <c r="B1064" t="inlineStr">
        <is>
          <t>CEBRASPE</t>
        </is>
      </c>
      <c r="C1064" t="inlineStr">
        <is>
          <t>Polícia Federal</t>
        </is>
      </c>
      <c r="D1064" t="inlineStr">
        <is>
          <t>2018</t>
        </is>
      </c>
      <c r="E1064" t="inlineStr">
        <is>
          <t>Na versão 2013 do PowerPoint do Microsoft Office Professional, é possível abrir arquivos no formato .odp, do Impress do BrOffice; contudo, não é possível exportar ou salvar arquivos .pptx originais do PowerPoint como arquivos .odp.</t>
        </is>
      </c>
      <c r="F1064" t="inlineStr">
        <is>
          <t>Informática</t>
        </is>
      </c>
      <c r="G1064" t="inlineStr">
        <is>
          <t>Power Point</t>
        </is>
      </c>
      <c r="H1064" t="inlineStr">
        <is>
          <t>Médio</t>
        </is>
      </c>
      <c r="I1064" t="inlineStr">
        <is>
          <t>CE</t>
        </is>
      </c>
      <c r="J1064" t="inlineStr"/>
      <c r="K1064" t="inlineStr"/>
      <c r="L1064" t="inlineStr"/>
      <c r="M1064" t="inlineStr"/>
      <c r="N1064" t="inlineStr"/>
      <c r="O1064" t="inlineStr">
        <is>
          <t>E</t>
        </is>
      </c>
      <c r="P1064" t="n">
        <v>0</v>
      </c>
      <c r="Q1064" t="n">
        <v>0</v>
      </c>
      <c r="S1064" t="inlineStr">
        <is>
          <t>É tanto possível abrir arquivos no formato .odp do BrOffice Impress quanto exportar ou salvar arquivos
.pptx como arquivos .odp.
Gabarito: Errado</t>
        </is>
      </c>
      <c r="U1064" t="inlineStr">
        <is>
          <t>27/03/2026 18:24</t>
        </is>
      </c>
    </row>
    <row r="1065">
      <c r="A1065" t="n">
        <v>2376</v>
      </c>
      <c r="B1065" t="inlineStr">
        <is>
          <t>CEBRASPE</t>
        </is>
      </c>
      <c r="C1065" t="inlineStr">
        <is>
          <t>SEDF</t>
        </is>
      </c>
      <c r="D1065" t="inlineStr">
        <is>
          <t>2017</t>
        </is>
      </c>
      <c r="E1065" t="inlineStr">
        <is>
          <t>Uma apresentação criada no PowerPoint 2013 não poderá ser salva em uma versão anterior a esta, visto que a versão de 2013 contém elementos mais complexos que as anteriores.</t>
        </is>
      </c>
      <c r="F1065" t="inlineStr">
        <is>
          <t>Informática</t>
        </is>
      </c>
      <c r="G1065" t="inlineStr">
        <is>
          <t>Power Point</t>
        </is>
      </c>
      <c r="H1065" t="inlineStr">
        <is>
          <t>Médio</t>
        </is>
      </c>
      <c r="I1065" t="inlineStr">
        <is>
          <t>CE</t>
        </is>
      </c>
      <c r="J1065" t="inlineStr"/>
      <c r="K1065" t="inlineStr"/>
      <c r="L1065" t="inlineStr"/>
      <c r="M1065" t="inlineStr"/>
      <c r="N1065" t="inlineStr"/>
      <c r="O1065" t="inlineStr">
        <is>
          <t>E</t>
        </is>
      </c>
      <c r="P1065" t="n">
        <v>0</v>
      </c>
      <c r="Q1065" t="n">
        <v>0</v>
      </c>
      <c r="S1065" t="inlineStr">
        <is>
          <t>Einh? É claro que pode salvar em formatos de versões anteriores. Não só da versão 2010, mas as
anteriores também – vejam na imagem acima: Apresentação do Powerpoint 97-2003.
Gabarito: Errado</t>
        </is>
      </c>
      <c r="U1065" t="inlineStr">
        <is>
          <t>27/03/2026 18:24</t>
        </is>
      </c>
    </row>
    <row r="1066">
      <c r="A1066" t="n">
        <v>2377</v>
      </c>
      <c r="B1066" t="inlineStr">
        <is>
          <t>CEBRASPE</t>
        </is>
      </c>
      <c r="C1066" t="inlineStr">
        <is>
          <t>TCE</t>
        </is>
      </c>
      <c r="D1066" t="inlineStr">
        <is>
          <t>2014</t>
        </is>
      </c>
      <c r="E1066"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066" t="inlineStr">
        <is>
          <t>Informática</t>
        </is>
      </c>
      <c r="G1066" t="inlineStr">
        <is>
          <t>Power Point</t>
        </is>
      </c>
      <c r="H1066" t="inlineStr">
        <is>
          <t>Médio</t>
        </is>
      </c>
      <c r="I1066" t="inlineStr">
        <is>
          <t>CE</t>
        </is>
      </c>
      <c r="J1066" t="inlineStr"/>
      <c r="K1066" t="inlineStr"/>
      <c r="L1066" t="inlineStr"/>
      <c r="M1066" t="inlineStr"/>
      <c r="N1066" t="inlineStr"/>
      <c r="O1066" t="inlineStr">
        <is>
          <t>C</t>
        </is>
      </c>
      <c r="P1066" t="n">
        <v>0</v>
      </c>
      <c r="Q1066" t="n">
        <v>0</v>
      </c>
      <c r="S1066"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066" t="inlineStr">
        <is>
          <t>27/03/2026 18:24</t>
        </is>
      </c>
    </row>
    <row r="1067">
      <c r="A1067" t="n">
        <v>2378</v>
      </c>
      <c r="B1067" t="inlineStr">
        <is>
          <t>CEBRASPE</t>
        </is>
      </c>
      <c r="C1067" t="inlineStr">
        <is>
          <t>Telebrás</t>
        </is>
      </c>
      <c r="D1067" t="inlineStr">
        <is>
          <t>2015</t>
        </is>
      </c>
      <c r="E1067" t="inlineStr">
        <is>
          <t>No PowerPoint, o leiaute do eslaide indica o modo e a apresentação dos eslaides em tela cheia, para exibição ou projeção.</t>
        </is>
      </c>
      <c r="F1067" t="inlineStr">
        <is>
          <t>Informática</t>
        </is>
      </c>
      <c r="G1067" t="inlineStr">
        <is>
          <t>Power Point</t>
        </is>
      </c>
      <c r="H1067" t="inlineStr">
        <is>
          <t>Médio</t>
        </is>
      </c>
      <c r="I1067" t="inlineStr">
        <is>
          <t>CE</t>
        </is>
      </c>
      <c r="J1067" t="inlineStr"/>
      <c r="K1067" t="inlineStr"/>
      <c r="L1067" t="inlineStr"/>
      <c r="M1067" t="inlineStr"/>
      <c r="N1067" t="inlineStr"/>
      <c r="O1067" t="inlineStr">
        <is>
          <t>E</t>
        </is>
      </c>
      <c r="P1067" t="n">
        <v>0</v>
      </c>
      <c r="Q1067" t="n">
        <v>0</v>
      </c>
      <c r="S1067" t="inlineStr">
        <is>
          <t>Opa, não há nenhuma relação entre o Layout de Slide (Página Inicial &gt; Slides &gt; Layout) e o Modo de
Apresentação do Slide (Exibição &gt; Modos de Exibição da Apresentação) – trata-se de conceitos
independentes.
Gabarito: Errado</t>
        </is>
      </c>
      <c r="U1067" t="inlineStr">
        <is>
          <t>27/03/2026 18:24</t>
        </is>
      </c>
    </row>
    <row r="1068">
      <c r="A1068" t="n">
        <v>2379</v>
      </c>
      <c r="B1068" t="inlineStr">
        <is>
          <t>CEBRASPE</t>
        </is>
      </c>
      <c r="C1068" t="inlineStr">
        <is>
          <t>CBM</t>
        </is>
      </c>
      <c r="D1068" t="inlineStr">
        <is>
          <t>2014</t>
        </is>
      </c>
      <c r="E1068" t="inlineStr">
        <is>
          <t>Para se incluir um arquivo de vídeo no formato MPEG em uma apresentação em elaboração no PowerPoint 2010, é necessário converter o arquivo para o formato AVI ou WMV.</t>
        </is>
      </c>
      <c r="F1068" t="inlineStr">
        <is>
          <t>Informática</t>
        </is>
      </c>
      <c r="G1068" t="inlineStr">
        <is>
          <t>Power Point</t>
        </is>
      </c>
      <c r="H1068" t="inlineStr">
        <is>
          <t>Médio</t>
        </is>
      </c>
      <c r="I1068" t="inlineStr">
        <is>
          <t>CE</t>
        </is>
      </c>
      <c r="J1068" t="inlineStr"/>
      <c r="K1068" t="inlineStr"/>
      <c r="L1068" t="inlineStr"/>
      <c r="M1068" t="inlineStr"/>
      <c r="N1068" t="inlineStr"/>
      <c r="O1068" t="inlineStr">
        <is>
          <t>E</t>
        </is>
      </c>
      <c r="P1068" t="n">
        <v>0</v>
      </c>
      <c r="Q1068" t="n">
        <v>0</v>
      </c>
      <c r="S1068" t="inlineStr">
        <is>
          <t>Na verdade, os formatos .avi e .wmv são aceitos nativamente sem a necessidade de conversões.
Gabarito: Errado</t>
        </is>
      </c>
      <c r="U1068" t="inlineStr">
        <is>
          <t>27/03/2026 18:25</t>
        </is>
      </c>
    </row>
    <row r="1069">
      <c r="A1069" t="n">
        <v>2380</v>
      </c>
      <c r="B1069" t="inlineStr">
        <is>
          <t>CEBRASPE</t>
        </is>
      </c>
      <c r="C1069" t="inlineStr">
        <is>
          <t>SEE</t>
        </is>
      </c>
      <c r="D1069" t="inlineStr">
        <is>
          <t>2014</t>
        </is>
      </c>
      <c r="E1069"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069" t="inlineStr">
        <is>
          <t>Informática</t>
        </is>
      </c>
      <c r="G1069" t="inlineStr">
        <is>
          <t>Power Point</t>
        </is>
      </c>
      <c r="H1069" t="inlineStr">
        <is>
          <t>Médio</t>
        </is>
      </c>
      <c r="I1069" t="inlineStr">
        <is>
          <t>CE</t>
        </is>
      </c>
      <c r="J1069" t="inlineStr"/>
      <c r="K1069" t="inlineStr"/>
      <c r="L1069" t="inlineStr"/>
      <c r="M1069" t="inlineStr"/>
      <c r="N1069" t="inlineStr"/>
      <c r="O1069" t="inlineStr">
        <is>
          <t>E</t>
        </is>
      </c>
      <c r="P1069" t="n">
        <v>0</v>
      </c>
      <c r="Q1069" t="n">
        <v>0</v>
      </c>
      <c r="R1069" t="inlineStr">
        <is>
          <t>c9a768ba-ac3f-4231-abe5-0a140bcc7844.png</t>
        </is>
      </c>
      <c r="S1069"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069" t="inlineStr">
        <is>
          <t>27/03/2026 18:27</t>
        </is>
      </c>
    </row>
    <row r="1070">
      <c r="A1070" t="n">
        <v>2381</v>
      </c>
      <c r="B1070" t="inlineStr">
        <is>
          <t>CEBRASPE</t>
        </is>
      </c>
      <c r="C1070" t="inlineStr">
        <is>
          <t>PC</t>
        </is>
      </c>
      <c r="D1070" t="inlineStr">
        <is>
          <t>2013</t>
        </is>
      </c>
      <c r="E1070"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070" t="inlineStr">
        <is>
          <t>Informática</t>
        </is>
      </c>
      <c r="G1070" t="inlineStr">
        <is>
          <t>Power Point</t>
        </is>
      </c>
      <c r="H1070" t="inlineStr">
        <is>
          <t>Médio</t>
        </is>
      </c>
      <c r="I1070" t="inlineStr">
        <is>
          <t>CE</t>
        </is>
      </c>
      <c r="J1070" t="inlineStr"/>
      <c r="K1070" t="inlineStr"/>
      <c r="L1070" t="inlineStr"/>
      <c r="M1070" t="inlineStr"/>
      <c r="N1070" t="inlineStr"/>
      <c r="O1070" t="inlineStr">
        <is>
          <t>C</t>
        </is>
      </c>
      <c r="P1070" t="n">
        <v>0</v>
      </c>
      <c r="Q1070" t="n">
        <v>0</v>
      </c>
      <c r="R1070" t="inlineStr">
        <is>
          <t>842a7d2f-0fb9-4c1a-a20c-c2939726ae26.png</t>
        </is>
      </c>
      <c r="S1070" t="inlineStr">
        <is>
          <t>Essa realmente permite ajustar o espaçamento de caracteres de um texto da apresentação.
Gabarito: Correto</t>
        </is>
      </c>
      <c r="U1070" t="inlineStr">
        <is>
          <t>27/03/2026 18:30</t>
        </is>
      </c>
    </row>
    <row r="1071">
      <c r="A1071" t="n">
        <v>2382</v>
      </c>
      <c r="B1071" t="inlineStr">
        <is>
          <t>CEBRASPE</t>
        </is>
      </c>
      <c r="C1071" t="inlineStr">
        <is>
          <t>SEGESP</t>
        </is>
      </c>
      <c r="D1071" t="inlineStr">
        <is>
          <t>2013</t>
        </is>
      </c>
      <c r="E1071"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071" t="inlineStr">
        <is>
          <t>Informática</t>
        </is>
      </c>
      <c r="G1071" t="inlineStr">
        <is>
          <t>Power Point</t>
        </is>
      </c>
      <c r="H1071" t="inlineStr">
        <is>
          <t>Médio</t>
        </is>
      </c>
      <c r="I1071" t="inlineStr">
        <is>
          <t>CE</t>
        </is>
      </c>
      <c r="J1071" t="inlineStr"/>
      <c r="K1071" t="inlineStr"/>
      <c r="L1071" t="inlineStr"/>
      <c r="M1071" t="inlineStr"/>
      <c r="N1071" t="inlineStr"/>
      <c r="O1071" t="inlineStr">
        <is>
          <t>C</t>
        </is>
      </c>
      <c r="P1071" t="n">
        <v>0</v>
      </c>
      <c r="Q1071" t="n">
        <v>0</v>
      </c>
      <c r="S1071" t="inlineStr">
        <is>
          <t>Essa ferramenta permite mudar o texto selecionado para maiúsculas, minúsculas ou outros usos comuns
de maiúsculas e minúsculas.
Gabarito: Correto</t>
        </is>
      </c>
      <c r="U1071" t="inlineStr">
        <is>
          <t>27/03/2026 18:32</t>
        </is>
      </c>
    </row>
    <row r="1072">
      <c r="A1072" t="n">
        <v>2383</v>
      </c>
      <c r="B1072" t="inlineStr">
        <is>
          <t>CEBRASPE</t>
        </is>
      </c>
      <c r="C1072" t="inlineStr">
        <is>
          <t>CBM</t>
        </is>
      </c>
      <c r="D1072" t="inlineStr">
        <is>
          <t>2014</t>
        </is>
      </c>
      <c r="E1072"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072" t="inlineStr">
        <is>
          <t>Informática</t>
        </is>
      </c>
      <c r="G1072" t="inlineStr">
        <is>
          <t>Power Point</t>
        </is>
      </c>
      <c r="H1072" t="inlineStr">
        <is>
          <t>Médio</t>
        </is>
      </c>
      <c r="I1072" t="inlineStr">
        <is>
          <t>CE</t>
        </is>
      </c>
      <c r="J1072" t="inlineStr"/>
      <c r="K1072" t="inlineStr"/>
      <c r="L1072" t="inlineStr"/>
      <c r="M1072" t="inlineStr"/>
      <c r="N1072" t="inlineStr"/>
      <c r="O1072" t="inlineStr">
        <is>
          <t>C</t>
        </is>
      </c>
      <c r="P1072" t="n">
        <v>0</v>
      </c>
      <c r="Q1072" t="n">
        <v>0</v>
      </c>
      <c r="R1072" t="inlineStr">
        <is>
          <t>33803c48-bf4b-4acc-8c20-32708428be61.png</t>
        </is>
      </c>
      <c r="S1072" t="inlineStr">
        <is>
          <t>Perfeito! Esse ícone realmente permite iniciar uma apresentação a partir do eslaide atual.
Gabarito: Correto</t>
        </is>
      </c>
      <c r="U1072" t="inlineStr">
        <is>
          <t>27/03/2026 18:35</t>
        </is>
      </c>
    </row>
    <row r="1073">
      <c r="A1073" t="n">
        <v>2384</v>
      </c>
      <c r="B1073" t="inlineStr">
        <is>
          <t>CEBRASPE</t>
        </is>
      </c>
      <c r="C1073" t="inlineStr">
        <is>
          <t>CBM</t>
        </is>
      </c>
      <c r="D1073" t="inlineStr">
        <is>
          <t>2014</t>
        </is>
      </c>
      <c r="E1073"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073" t="inlineStr">
        <is>
          <t>Informática</t>
        </is>
      </c>
      <c r="G1073" t="inlineStr">
        <is>
          <t>Power Point</t>
        </is>
      </c>
      <c r="H1073" t="inlineStr">
        <is>
          <t>Médio</t>
        </is>
      </c>
      <c r="I1073" t="inlineStr">
        <is>
          <t>CE</t>
        </is>
      </c>
      <c r="J1073" t="inlineStr"/>
      <c r="K1073" t="inlineStr"/>
      <c r="L1073" t="inlineStr"/>
      <c r="M1073" t="inlineStr"/>
      <c r="N1073" t="inlineStr"/>
      <c r="O1073" t="inlineStr">
        <is>
          <t>C</t>
        </is>
      </c>
      <c r="P1073" t="n">
        <v>0</v>
      </c>
      <c r="Q1073" t="n">
        <v>0</v>
      </c>
      <c r="S1073"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073" t="inlineStr">
        <is>
          <t>27/03/2026 18:35</t>
        </is>
      </c>
    </row>
    <row r="1074">
      <c r="A1074" t="n">
        <v>2385</v>
      </c>
      <c r="B1074" t="inlineStr">
        <is>
          <t>CEBRASPE</t>
        </is>
      </c>
      <c r="C1074" t="inlineStr">
        <is>
          <t>CNPq</t>
        </is>
      </c>
      <c r="D1074" t="inlineStr">
        <is>
          <t>2011</t>
        </is>
      </c>
      <c r="E1074"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074" t="inlineStr">
        <is>
          <t>Informática</t>
        </is>
      </c>
      <c r="G1074" t="inlineStr">
        <is>
          <t>Power Point</t>
        </is>
      </c>
      <c r="H1074" t="inlineStr">
        <is>
          <t>Médio</t>
        </is>
      </c>
      <c r="I1074" t="inlineStr">
        <is>
          <t>CE</t>
        </is>
      </c>
      <c r="J1074" t="inlineStr"/>
      <c r="K1074" t="inlineStr"/>
      <c r="L1074" t="inlineStr"/>
      <c r="M1074" t="inlineStr"/>
      <c r="N1074" t="inlineStr"/>
      <c r="O1074" t="inlineStr">
        <is>
          <t>C</t>
        </is>
      </c>
      <c r="P1074" t="n">
        <v>0</v>
      </c>
      <c r="Q1074" t="n">
        <v>0</v>
      </c>
      <c r="S1074"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074" t="inlineStr">
        <is>
          <t>27/03/2026 18:36</t>
        </is>
      </c>
    </row>
    <row r="1075">
      <c r="A1075" t="n">
        <v>2386</v>
      </c>
      <c r="B1075" t="inlineStr">
        <is>
          <t>CEBRASPE</t>
        </is>
      </c>
      <c r="C1075" t="inlineStr">
        <is>
          <t>PC</t>
        </is>
      </c>
      <c r="D1075" t="inlineStr">
        <is>
          <t>2011</t>
        </is>
      </c>
      <c r="E1075" t="inlineStr">
        <is>
          <t>No Microsoft PowerPoint, a opção de agrupar objetos permite que sejam unidas em uma única autoforma diversos itens de um eslaide, de modo que se atribua a todos eles um único comando, como, por exemplo, alterar o tamanho dos objetos por proporção.</t>
        </is>
      </c>
      <c r="F1075" t="inlineStr">
        <is>
          <t>Informática</t>
        </is>
      </c>
      <c r="G1075" t="inlineStr">
        <is>
          <t>Power Point</t>
        </is>
      </c>
      <c r="H1075" t="inlineStr">
        <is>
          <t>Médio</t>
        </is>
      </c>
      <c r="I1075" t="inlineStr">
        <is>
          <t>CE</t>
        </is>
      </c>
      <c r="J1075" t="inlineStr"/>
      <c r="K1075" t="inlineStr"/>
      <c r="L1075" t="inlineStr"/>
      <c r="M1075" t="inlineStr"/>
      <c r="N1075" t="inlineStr"/>
      <c r="O1075" t="inlineStr">
        <is>
          <t>C</t>
        </is>
      </c>
      <c r="P1075" t="n">
        <v>0</v>
      </c>
      <c r="Q1075" t="n">
        <v>0</v>
      </c>
      <c r="S1075"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075" t="inlineStr">
        <is>
          <t>27/03/2026 18:36</t>
        </is>
      </c>
    </row>
    <row r="1076">
      <c r="A1076" t="n">
        <v>2387</v>
      </c>
      <c r="B1076" t="inlineStr">
        <is>
          <t>CEBRASPE</t>
        </is>
      </c>
      <c r="C1076" t="inlineStr">
        <is>
          <t>PM</t>
        </is>
      </c>
      <c r="D1076" t="inlineStr">
        <is>
          <t>2014</t>
        </is>
      </c>
      <c r="E1076" t="inlineStr">
        <is>
          <t>O PowerPoint 2013 possui recurso que permite duplicar um slide selecionado: realiza-se a cópia do referido slide, mantendo-se o seu conteúdo e a sua formatação.</t>
        </is>
      </c>
      <c r="F1076" t="inlineStr">
        <is>
          <t>Informática</t>
        </is>
      </c>
      <c r="G1076" t="inlineStr">
        <is>
          <t>Power Point</t>
        </is>
      </c>
      <c r="H1076" t="inlineStr">
        <is>
          <t>Médio</t>
        </is>
      </c>
      <c r="I1076" t="inlineStr">
        <is>
          <t>CE</t>
        </is>
      </c>
      <c r="J1076" t="inlineStr"/>
      <c r="K1076" t="inlineStr"/>
      <c r="L1076" t="inlineStr"/>
      <c r="M1076" t="inlineStr"/>
      <c r="N1076" t="inlineStr"/>
      <c r="O1076" t="inlineStr">
        <is>
          <t>C</t>
        </is>
      </c>
      <c r="P1076" t="n">
        <v>0</v>
      </c>
      <c r="Q1076" t="n">
        <v>0</v>
      </c>
      <c r="S1076" t="inlineStr">
        <is>
          <t>Basta clicar com o botão direito do mouse no slide e selecionar a opção: Duplicar Slide – ela, de fato,
mantém o seu conteúdo e sua formatação.
Gabarito: Correto</t>
        </is>
      </c>
      <c r="U1076" t="inlineStr">
        <is>
          <t>27/03/2026 18:36</t>
        </is>
      </c>
    </row>
    <row r="1077">
      <c r="A1077" t="n">
        <v>2388</v>
      </c>
      <c r="B1077" t="inlineStr">
        <is>
          <t>CEBRASPE</t>
        </is>
      </c>
      <c r="C1077" t="inlineStr">
        <is>
          <t>TRF</t>
        </is>
      </c>
      <c r="D1077" t="inlineStr">
        <is>
          <t>2014</t>
        </is>
      </c>
      <c r="E1077" t="inlineStr">
        <is>
          <t>A opção Ocultar Slide, do PowerPoint 2013, permite ocultar um slide selecionado para que ele não seja mostrado na apresentação.</t>
        </is>
      </c>
      <c r="F1077" t="inlineStr">
        <is>
          <t>Informática</t>
        </is>
      </c>
      <c r="G1077" t="inlineStr">
        <is>
          <t>Power Point</t>
        </is>
      </c>
      <c r="H1077" t="inlineStr">
        <is>
          <t>Médio</t>
        </is>
      </c>
      <c r="I1077" t="inlineStr">
        <is>
          <t>CE</t>
        </is>
      </c>
      <c r="J1077" t="inlineStr"/>
      <c r="K1077" t="inlineStr"/>
      <c r="L1077" t="inlineStr"/>
      <c r="M1077" t="inlineStr"/>
      <c r="N1077" t="inlineStr"/>
      <c r="O1077" t="inlineStr">
        <is>
          <t>C</t>
        </is>
      </c>
      <c r="P1077" t="n">
        <v>0</v>
      </c>
      <c r="Q1077" t="n">
        <v>0</v>
      </c>
      <c r="S1077" t="inlineStr">
        <is>
          <t>GRUPO: CONFIGURAR
OPÇÃO ATALHO DESCRIÇÃO
Oculte o slide atual para que ele não seja mostrado durante a
OCULTAR SLIDE - apresentação.
Perfeito! Ele permite ocultar um slide para que não seja mostrado na apresentação.
Gabarito: Correto</t>
        </is>
      </c>
      <c r="U1077" t="inlineStr">
        <is>
          <t>27/03/2026 18:37</t>
        </is>
      </c>
    </row>
    <row r="1078">
      <c r="A1078" t="n">
        <v>2389</v>
      </c>
      <c r="B1078" t="inlineStr">
        <is>
          <t>CEBRASPE</t>
        </is>
      </c>
      <c r="C1078" t="inlineStr">
        <is>
          <t>DPU</t>
        </is>
      </c>
      <c r="D1078" t="inlineStr">
        <is>
          <t>2016</t>
        </is>
      </c>
      <c r="E1078" t="inlineStr">
        <is>
          <t>No Microsoft Power Point, para se utilizar um dos temas de modelos de leiaute de eslaides, é necessário seguir a formatação adotada pelo estilo selecionado, não sendo possível, por exemplo, alterar o tipo de fonte e de cores, ou inserir outros efeitos.</t>
        </is>
      </c>
      <c r="F1078" t="inlineStr">
        <is>
          <t>Informática</t>
        </is>
      </c>
      <c r="G1078" t="inlineStr">
        <is>
          <t>Power Point</t>
        </is>
      </c>
      <c r="H1078" t="inlineStr">
        <is>
          <t>Médio</t>
        </is>
      </c>
      <c r="I1078" t="inlineStr">
        <is>
          <t>CE</t>
        </is>
      </c>
      <c r="J1078" t="inlineStr"/>
      <c r="K1078" t="inlineStr"/>
      <c r="L1078" t="inlineStr"/>
      <c r="M1078" t="inlineStr"/>
      <c r="N1078" t="inlineStr"/>
      <c r="O1078" t="inlineStr">
        <is>
          <t>E</t>
        </is>
      </c>
      <c r="P1078" t="n">
        <v>0</v>
      </c>
      <c r="Q1078" t="n">
        <v>0</v>
      </c>
      <c r="S1078" t="inlineStr">
        <is>
          <t>Opa... apesar de ser um modelo predefinido, não é necessário seguir a formatação adotada pelo estilo
selecionado – é possível personalizar qualquer item.
Gabarito: Errado</t>
        </is>
      </c>
      <c r="U1078" t="inlineStr">
        <is>
          <t>27/03/2026 18:37</t>
        </is>
      </c>
    </row>
    <row r="1079">
      <c r="A1079" t="n">
        <v>2390</v>
      </c>
      <c r="B1079" t="inlineStr">
        <is>
          <t>CEBRASPE</t>
        </is>
      </c>
      <c r="C1079" t="inlineStr">
        <is>
          <t>TCE</t>
        </is>
      </c>
      <c r="D1079" t="inlineStr">
        <is>
          <t>2014</t>
        </is>
      </c>
      <c r="E1079" t="inlineStr">
        <is>
          <t>Arquivos do PowerPoint salvos no formato de apresentação de eslaides (pps/ppsx) são, automaticamente, abertos no modo de exibição e, nessa condição, não podem ser editados.</t>
        </is>
      </c>
      <c r="F1079" t="inlineStr">
        <is>
          <t>Informática</t>
        </is>
      </c>
      <c r="G1079" t="inlineStr">
        <is>
          <t>Power Point</t>
        </is>
      </c>
      <c r="H1079" t="inlineStr">
        <is>
          <t>Médio</t>
        </is>
      </c>
      <c r="I1079" t="inlineStr">
        <is>
          <t>CE</t>
        </is>
      </c>
      <c r="J1079" t="inlineStr"/>
      <c r="K1079" t="inlineStr"/>
      <c r="L1079" t="inlineStr"/>
      <c r="M1079" t="inlineStr"/>
      <c r="N1079" t="inlineStr"/>
      <c r="O1079" t="inlineStr">
        <is>
          <t>C</t>
        </is>
      </c>
      <c r="P1079" t="n">
        <v>0</v>
      </c>
      <c r="Q1079" t="n">
        <v>0</v>
      </c>
      <c r="S1079"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079" t="inlineStr">
        <is>
          <t>27/03/2026 18:37</t>
        </is>
      </c>
    </row>
    <row r="1080">
      <c r="A1080" t="n">
        <v>2391</v>
      </c>
      <c r="B1080" t="inlineStr">
        <is>
          <t>CEBRASPE</t>
        </is>
      </c>
      <c r="C1080" t="inlineStr">
        <is>
          <t>Ministério da Saúde</t>
        </is>
      </c>
      <c r="D1080" t="inlineStr">
        <is>
          <t>2013</t>
        </is>
      </c>
      <c r="E1080"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080" t="inlineStr">
        <is>
          <t>Informática</t>
        </is>
      </c>
      <c r="G1080" t="inlineStr">
        <is>
          <t>Power Point</t>
        </is>
      </c>
      <c r="H1080" t="inlineStr">
        <is>
          <t>Médio</t>
        </is>
      </c>
      <c r="I1080" t="inlineStr">
        <is>
          <t>CE</t>
        </is>
      </c>
      <c r="J1080" t="inlineStr"/>
      <c r="K1080" t="inlineStr"/>
      <c r="L1080" t="inlineStr"/>
      <c r="M1080" t="inlineStr"/>
      <c r="N1080" t="inlineStr"/>
      <c r="O1080" t="inlineStr">
        <is>
          <t>E</t>
        </is>
      </c>
      <c r="P1080" t="n">
        <v>0</v>
      </c>
      <c r="Q1080" t="n">
        <v>0</v>
      </c>
      <c r="R1080" t="inlineStr">
        <is>
          <t>d6093af2-a670-49ef-af2c-7b04a32d2ca3.png</t>
        </is>
      </c>
      <c r="S1080"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080" t="inlineStr">
        <is>
          <t>27/03/2026 18:38</t>
        </is>
      </c>
    </row>
    <row r="1081">
      <c r="A1081" t="n">
        <v>2421</v>
      </c>
      <c r="B1081" t="inlineStr">
        <is>
          <t>CEBRASPE</t>
        </is>
      </c>
      <c r="C1081" t="inlineStr">
        <is>
          <t>Prefeitura de Cachoeiro de Itapemirim</t>
        </is>
      </c>
      <c r="D1081" t="inlineStr">
        <is>
          <t>2024</t>
        </is>
      </c>
      <c r="E1081"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081" t="inlineStr">
        <is>
          <t>Informática</t>
        </is>
      </c>
      <c r="G1081" t="inlineStr">
        <is>
          <t>Windows</t>
        </is>
      </c>
      <c r="H1081" t="inlineStr">
        <is>
          <t>Médio</t>
        </is>
      </c>
      <c r="I1081" t="inlineStr">
        <is>
          <t>CE</t>
        </is>
      </c>
      <c r="J1081" t="inlineStr"/>
      <c r="K1081" t="inlineStr"/>
      <c r="L1081" t="inlineStr"/>
      <c r="M1081" t="inlineStr"/>
      <c r="N1081" t="inlineStr"/>
      <c r="O1081" t="inlineStr">
        <is>
          <t>C</t>
        </is>
      </c>
      <c r="P1081" t="n">
        <v>0</v>
      </c>
      <c r="Q1081" t="n">
        <v>0</v>
      </c>
      <c r="R1081" t="inlineStr">
        <is>
          <t>5daa01f3-6d99-461c-ba1b-bc3225662959.png</t>
        </is>
      </c>
      <c r="S1081"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081" t="inlineStr">
        <is>
          <t>27/03/2026 22:23</t>
        </is>
      </c>
    </row>
    <row r="1082">
      <c r="A1082" t="n">
        <v>2422</v>
      </c>
      <c r="B1082" t="inlineStr">
        <is>
          <t>CEBRASPE</t>
        </is>
      </c>
      <c r="C1082" t="inlineStr">
        <is>
          <t>TCE</t>
        </is>
      </c>
      <c r="D1082" t="inlineStr">
        <is>
          <t>2024</t>
        </is>
      </c>
      <c r="E1082" t="inlineStr">
        <is>
          <t>No Explorador de Arquivos do Windows, caso se renomeie um arquivo, clicando-se diretamente sobre o nome dele ou pela opção Renomear, será criada uma cópia do arquivo renomeado e mantida a sua versão anterior.</t>
        </is>
      </c>
      <c r="F1082" t="inlineStr">
        <is>
          <t>Informática</t>
        </is>
      </c>
      <c r="G1082" t="inlineStr">
        <is>
          <t>Windows</t>
        </is>
      </c>
      <c r="H1082" t="inlineStr">
        <is>
          <t>Médio</t>
        </is>
      </c>
      <c r="I1082" t="inlineStr">
        <is>
          <t>CE</t>
        </is>
      </c>
      <c r="J1082" t="inlineStr"/>
      <c r="K1082" t="inlineStr"/>
      <c r="L1082" t="inlineStr"/>
      <c r="M1082" t="inlineStr"/>
      <c r="N1082" t="inlineStr"/>
      <c r="O1082" t="inlineStr">
        <is>
          <t>E</t>
        </is>
      </c>
      <c r="P1082" t="n">
        <v>0</v>
      </c>
      <c r="Q1082" t="n">
        <v>0</v>
      </c>
      <c r="S1082"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082" t="inlineStr">
        <is>
          <t>27/03/2026 22:23</t>
        </is>
      </c>
    </row>
    <row r="1083">
      <c r="A1083" t="n">
        <v>2423</v>
      </c>
      <c r="B1083" t="inlineStr">
        <is>
          <t>CEBRASPE</t>
        </is>
      </c>
      <c r="C1083" t="inlineStr">
        <is>
          <t>TCE</t>
        </is>
      </c>
      <c r="D1083" t="inlineStr">
        <is>
          <t>2024</t>
        </is>
      </c>
      <c r="E1083" t="inlineStr">
        <is>
          <t>No Explorador de Arquivos do Windows, a opção Compartilhar permite que um arquivo seja enviado para outro usuário, por meio de aplicativo de compartilhamento instalado localmente no computador.</t>
        </is>
      </c>
      <c r="F1083" t="inlineStr">
        <is>
          <t>Informática</t>
        </is>
      </c>
      <c r="G1083" t="inlineStr">
        <is>
          <t>Windows</t>
        </is>
      </c>
      <c r="H1083" t="inlineStr">
        <is>
          <t>Médio</t>
        </is>
      </c>
      <c r="I1083" t="inlineStr">
        <is>
          <t>CE</t>
        </is>
      </c>
      <c r="J1083" t="inlineStr"/>
      <c r="K1083" t="inlineStr"/>
      <c r="L1083" t="inlineStr"/>
      <c r="M1083" t="inlineStr"/>
      <c r="N1083" t="inlineStr"/>
      <c r="O1083" t="inlineStr">
        <is>
          <t>C</t>
        </is>
      </c>
      <c r="P1083" t="n">
        <v>0</v>
      </c>
      <c r="Q1083" t="n">
        <v>0</v>
      </c>
      <c r="S1083"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083" t="inlineStr">
        <is>
          <t>27/03/2026 22:23</t>
        </is>
      </c>
    </row>
    <row r="1084">
      <c r="A1084" t="n">
        <v>2424</v>
      </c>
      <c r="B1084" t="inlineStr">
        <is>
          <t>CEBRASPE</t>
        </is>
      </c>
      <c r="C1084" t="inlineStr">
        <is>
          <t>TCE</t>
        </is>
      </c>
      <c r="D1084" t="inlineStr">
        <is>
          <t>2024</t>
        </is>
      </c>
      <c r="E1084"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084" t="inlineStr">
        <is>
          <t>Informática</t>
        </is>
      </c>
      <c r="G1084" t="inlineStr">
        <is>
          <t>Windows</t>
        </is>
      </c>
      <c r="H1084" t="inlineStr">
        <is>
          <t>Médio</t>
        </is>
      </c>
      <c r="I1084" t="inlineStr">
        <is>
          <t>CE</t>
        </is>
      </c>
      <c r="J1084" t="inlineStr"/>
      <c r="K1084" t="inlineStr"/>
      <c r="L1084" t="inlineStr"/>
      <c r="M1084" t="inlineStr"/>
      <c r="N1084" t="inlineStr"/>
      <c r="O1084" t="inlineStr">
        <is>
          <t>C</t>
        </is>
      </c>
      <c r="P1084" t="n">
        <v>0</v>
      </c>
      <c r="Q1084" t="n">
        <v>0</v>
      </c>
      <c r="S1084"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084" t="inlineStr">
        <is>
          <t>27/03/2026 22:24</t>
        </is>
      </c>
    </row>
    <row r="1085">
      <c r="A1085" t="n">
        <v>2425</v>
      </c>
      <c r="B1085" t="inlineStr">
        <is>
          <t>CEBRASPE</t>
        </is>
      </c>
      <c r="C1085" t="inlineStr">
        <is>
          <t>TCE</t>
        </is>
      </c>
      <c r="D1085" t="inlineStr">
        <is>
          <t>2024</t>
        </is>
      </c>
      <c r="E1085" t="inlineStr">
        <is>
          <t>No menu de segurança do Windows 10, é possível visualizar a que rede o computador está conectado por meio da opção Firewall e proteção de rede.</t>
        </is>
      </c>
      <c r="F1085" t="inlineStr">
        <is>
          <t>Informática</t>
        </is>
      </c>
      <c r="G1085" t="inlineStr">
        <is>
          <t>Windows</t>
        </is>
      </c>
      <c r="H1085" t="inlineStr">
        <is>
          <t>Médio</t>
        </is>
      </c>
      <c r="I1085" t="inlineStr">
        <is>
          <t>CE</t>
        </is>
      </c>
      <c r="J1085" t="inlineStr"/>
      <c r="K1085" t="inlineStr"/>
      <c r="L1085" t="inlineStr"/>
      <c r="M1085" t="inlineStr"/>
      <c r="N1085" t="inlineStr"/>
      <c r="O1085" t="inlineStr">
        <is>
          <t>E</t>
        </is>
      </c>
      <c r="P1085" t="n">
        <v>0</v>
      </c>
      <c r="Q1085" t="n">
        <v>0</v>
      </c>
      <c r="S1085"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085" t="inlineStr">
        <is>
          <t>27/03/2026 22:24</t>
        </is>
      </c>
    </row>
    <row r="1086">
      <c r="A1086" t="n">
        <v>2426</v>
      </c>
      <c r="B1086" t="inlineStr">
        <is>
          <t>CEBRASPE</t>
        </is>
      </c>
      <c r="C1086" t="inlineStr">
        <is>
          <t>TCE</t>
        </is>
      </c>
      <c r="D1086" t="inlineStr">
        <is>
          <t>2024</t>
        </is>
      </c>
      <c r="E1086" t="inlineStr">
        <is>
          <t>No Windows Explorer, por meio da opção Propriedades das unidades C: ou D:, são disponibilizadas ferramentas que permitem realizar limpeza de disco, como a verificação de erros e a desfragmentação da unidade.</t>
        </is>
      </c>
      <c r="F1086" t="inlineStr">
        <is>
          <t>Informática</t>
        </is>
      </c>
      <c r="G1086" t="inlineStr">
        <is>
          <t>Windows</t>
        </is>
      </c>
      <c r="H1086" t="inlineStr">
        <is>
          <t>Médio</t>
        </is>
      </c>
      <c r="I1086" t="inlineStr">
        <is>
          <t>CE</t>
        </is>
      </c>
      <c r="J1086" t="inlineStr"/>
      <c r="K1086" t="inlineStr"/>
      <c r="L1086" t="inlineStr"/>
      <c r="M1086" t="inlineStr"/>
      <c r="N1086" t="inlineStr"/>
      <c r="O1086" t="inlineStr">
        <is>
          <t>C</t>
        </is>
      </c>
      <c r="P1086" t="n">
        <v>0</v>
      </c>
      <c r="Q1086" t="n">
        <v>0</v>
      </c>
      <c r="S1086"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086" t="inlineStr">
        <is>
          <t>27/03/2026 22:24</t>
        </is>
      </c>
    </row>
    <row r="1087">
      <c r="A1087" t="n">
        <v>2427</v>
      </c>
      <c r="B1087" t="inlineStr">
        <is>
          <t>CEBRASPE</t>
        </is>
      </c>
      <c r="C1087" t="inlineStr">
        <is>
          <t>Prefeitura de Mossoró</t>
        </is>
      </c>
      <c r="D1087" t="inlineStr">
        <is>
          <t>2024</t>
        </is>
      </c>
      <c r="E1087" t="inlineStr">
        <is>
          <t>O Windows Explorer possui um menu de contexto que auxilia a realizar tarefas como Copiar e Colar, Abrir e Abrir com, entre outras.</t>
        </is>
      </c>
      <c r="F1087" t="inlineStr">
        <is>
          <t>Informática</t>
        </is>
      </c>
      <c r="G1087" t="inlineStr">
        <is>
          <t>Windows</t>
        </is>
      </c>
      <c r="H1087" t="inlineStr">
        <is>
          <t>Médio</t>
        </is>
      </c>
      <c r="I1087" t="inlineStr">
        <is>
          <t>CE</t>
        </is>
      </c>
      <c r="J1087" t="inlineStr"/>
      <c r="K1087" t="inlineStr"/>
      <c r="L1087" t="inlineStr"/>
      <c r="M1087" t="inlineStr"/>
      <c r="N1087" t="inlineStr"/>
      <c r="O1087" t="inlineStr">
        <is>
          <t>C</t>
        </is>
      </c>
      <c r="P1087" t="n">
        <v>0</v>
      </c>
      <c r="Q1087" t="n">
        <v>0</v>
      </c>
      <c r="S1087"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087" t="inlineStr">
        <is>
          <t>27/03/2026 22:24</t>
        </is>
      </c>
    </row>
    <row r="1088">
      <c r="A1088" t="n">
        <v>2428</v>
      </c>
      <c r="B1088" t="inlineStr">
        <is>
          <t>CEBRASPE</t>
        </is>
      </c>
      <c r="C1088" t="inlineStr">
        <is>
          <t>Prefeitura de Mossoró</t>
        </is>
      </c>
      <c r="D1088" t="inlineStr">
        <is>
          <t>2024</t>
        </is>
      </c>
      <c r="E1088"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088" t="inlineStr">
        <is>
          <t>Informática</t>
        </is>
      </c>
      <c r="G1088" t="inlineStr">
        <is>
          <t>Windows</t>
        </is>
      </c>
      <c r="H1088" t="inlineStr">
        <is>
          <t>Médio</t>
        </is>
      </c>
      <c r="I1088" t="inlineStr">
        <is>
          <t>CE</t>
        </is>
      </c>
      <c r="J1088" t="inlineStr"/>
      <c r="K1088" t="inlineStr"/>
      <c r="L1088" t="inlineStr"/>
      <c r="M1088" t="inlineStr"/>
      <c r="N1088" t="inlineStr"/>
      <c r="O1088" t="inlineStr">
        <is>
          <t>C</t>
        </is>
      </c>
      <c r="P1088" t="n">
        <v>0</v>
      </c>
      <c r="Q1088" t="n">
        <v>0</v>
      </c>
      <c r="S1088"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088" t="inlineStr">
        <is>
          <t>27/03/2026 22:24</t>
        </is>
      </c>
    </row>
    <row r="1089">
      <c r="A1089" t="n">
        <v>2429</v>
      </c>
      <c r="B1089" t="inlineStr">
        <is>
          <t>CEBRASPE</t>
        </is>
      </c>
      <c r="C1089" t="inlineStr">
        <is>
          <t>SEPLAG</t>
        </is>
      </c>
      <c r="D1089" t="inlineStr">
        <is>
          <t>2024</t>
        </is>
      </c>
      <c r="E1089" t="inlineStr">
        <is>
          <t>No Windows Explorer, a opção Propriedades, quando selecionada sobre uma pasta, exibe informações como tamanho e permissões da pasta em uma unidade de disco.</t>
        </is>
      </c>
      <c r="F1089" t="inlineStr">
        <is>
          <t>Informática</t>
        </is>
      </c>
      <c r="G1089" t="inlineStr">
        <is>
          <t>Windows</t>
        </is>
      </c>
      <c r="H1089" t="inlineStr">
        <is>
          <t>Médio</t>
        </is>
      </c>
      <c r="I1089" t="inlineStr">
        <is>
          <t>CE</t>
        </is>
      </c>
      <c r="J1089" t="inlineStr"/>
      <c r="K1089" t="inlineStr"/>
      <c r="L1089" t="inlineStr"/>
      <c r="M1089" t="inlineStr"/>
      <c r="N1089" t="inlineStr"/>
      <c r="O1089" t="inlineStr">
        <is>
          <t>C</t>
        </is>
      </c>
      <c r="P1089" t="n">
        <v>0</v>
      </c>
      <c r="Q1089" t="n">
        <v>0</v>
      </c>
      <c r="S1089" t="inlineStr">
        <is>
          <t>No Windows Explorer, ao selecionar a opção Propriedades de uma pasta, são exibidas informações como
tamanho, localização, número de arquivos, permissões de acesso e outros detalhes relevantes sobre a
pasta na unidade de disco.
Gabarito: Correto</t>
        </is>
      </c>
      <c r="U1089" t="inlineStr">
        <is>
          <t>27/03/2026 22:25</t>
        </is>
      </c>
    </row>
    <row r="1090">
      <c r="A1090" t="n">
        <v>2430</v>
      </c>
      <c r="B1090" t="inlineStr">
        <is>
          <t>CEBRASPE</t>
        </is>
      </c>
      <c r="C1090" t="inlineStr">
        <is>
          <t>Câmara de Maceió</t>
        </is>
      </c>
      <c r="D1090" t="inlineStr">
        <is>
          <t>2024</t>
        </is>
      </c>
      <c r="E1090" t="inlineStr">
        <is>
          <t>A funcionalidade Sensor de Armazenamento do Windows 10 pode liberar espaço de unidade de armazenamento do usuário automaticamente, eliminando, entre outros, arquivos temporários e itens da Lixeira.</t>
        </is>
      </c>
      <c r="F1090" t="inlineStr">
        <is>
          <t>Informática</t>
        </is>
      </c>
      <c r="G1090" t="inlineStr">
        <is>
          <t>Windows</t>
        </is>
      </c>
      <c r="H1090" t="inlineStr">
        <is>
          <t>Médio</t>
        </is>
      </c>
      <c r="I1090" t="inlineStr">
        <is>
          <t>CE</t>
        </is>
      </c>
      <c r="J1090" t="inlineStr"/>
      <c r="K1090" t="inlineStr"/>
      <c r="L1090" t="inlineStr"/>
      <c r="M1090" t="inlineStr"/>
      <c r="N1090" t="inlineStr"/>
      <c r="O1090" t="inlineStr">
        <is>
          <t>C</t>
        </is>
      </c>
      <c r="P1090" t="n">
        <v>0</v>
      </c>
      <c r="Q1090" t="n">
        <v>0</v>
      </c>
      <c r="S1090"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090" t="inlineStr">
        <is>
          <t>27/03/2026 22:25</t>
        </is>
      </c>
    </row>
    <row r="1091">
      <c r="A1091" t="n">
        <v>2431</v>
      </c>
      <c r="B1091" t="inlineStr">
        <is>
          <t>CEBRASPE</t>
        </is>
      </c>
      <c r="C1091" t="inlineStr">
        <is>
          <t>Prefeitura de Cachoeiro de Itapemirim</t>
        </is>
      </c>
      <c r="D1091" t="inlineStr">
        <is>
          <t>2024</t>
        </is>
      </c>
      <c r="E1091" t="inlineStr">
        <is>
          <t>Como opção de entrada aos dispositivos do usuário, o Windows Hello permite conexão por meio de reconhecimento facial ou impressão digital.</t>
        </is>
      </c>
      <c r="F1091" t="inlineStr">
        <is>
          <t>Informática</t>
        </is>
      </c>
      <c r="G1091" t="inlineStr">
        <is>
          <t>Windows</t>
        </is>
      </c>
      <c r="H1091" t="inlineStr">
        <is>
          <t>Médio</t>
        </is>
      </c>
      <c r="I1091" t="inlineStr">
        <is>
          <t>CE</t>
        </is>
      </c>
      <c r="J1091" t="inlineStr"/>
      <c r="K1091" t="inlineStr"/>
      <c r="L1091" t="inlineStr"/>
      <c r="M1091" t="inlineStr"/>
      <c r="N1091" t="inlineStr"/>
      <c r="O1091" t="inlineStr">
        <is>
          <t>C</t>
        </is>
      </c>
      <c r="P1091" t="n">
        <v>0</v>
      </c>
      <c r="Q1091" t="n">
        <v>0</v>
      </c>
      <c r="S1091"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091" t="inlineStr">
        <is>
          <t>27/03/2026 22:25</t>
        </is>
      </c>
    </row>
    <row r="1092">
      <c r="A1092" t="n">
        <v>2432</v>
      </c>
      <c r="B1092" t="inlineStr">
        <is>
          <t>CEBRASPE</t>
        </is>
      </c>
      <c r="C1092" t="inlineStr">
        <is>
          <t>Prefeitura de Cachoeiro de Itapemirim</t>
        </is>
      </c>
      <c r="D1092" t="inlineStr">
        <is>
          <t>2024</t>
        </is>
      </c>
      <c r="E1092" t="inlineStr">
        <is>
          <t>No Windows 10, para mitigar o acesso não autorizado a dados, tornando os dados inacessíveis por meio de criptografia, é correto utilizar o recurso denominado BitLocker.</t>
        </is>
      </c>
      <c r="F1092" t="inlineStr">
        <is>
          <t>Informática</t>
        </is>
      </c>
      <c r="G1092" t="inlineStr">
        <is>
          <t>Windows</t>
        </is>
      </c>
      <c r="H1092" t="inlineStr">
        <is>
          <t>Médio</t>
        </is>
      </c>
      <c r="I1092" t="inlineStr">
        <is>
          <t>CE</t>
        </is>
      </c>
      <c r="J1092" t="inlineStr"/>
      <c r="K1092" t="inlineStr"/>
      <c r="L1092" t="inlineStr"/>
      <c r="M1092" t="inlineStr"/>
      <c r="N1092" t="inlineStr"/>
      <c r="O1092" t="inlineStr">
        <is>
          <t>C</t>
        </is>
      </c>
      <c r="P1092" t="n">
        <v>0</v>
      </c>
      <c r="Q1092" t="n">
        <v>0</v>
      </c>
      <c r="S1092"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092" t="inlineStr">
        <is>
          <t>27/03/2026 22:25</t>
        </is>
      </c>
    </row>
    <row r="1093">
      <c r="A1093" t="n">
        <v>2433</v>
      </c>
      <c r="B1093" t="inlineStr">
        <is>
          <t>CEBRASPE</t>
        </is>
      </c>
      <c r="C1093" t="inlineStr">
        <is>
          <t>Prefeitura de Cachoeiro de Itapemirim</t>
        </is>
      </c>
      <c r="D1093" t="inlineStr">
        <is>
          <t>2024</t>
        </is>
      </c>
      <c r="E1093" t="inlineStr">
        <is>
          <t>O Windows Explorer possui a ferramenta Backup On, que faz becape automático e garante a segurança dos arquivos.</t>
        </is>
      </c>
      <c r="F1093" t="inlineStr">
        <is>
          <t>Informática</t>
        </is>
      </c>
      <c r="G1093" t="inlineStr">
        <is>
          <t>Windows</t>
        </is>
      </c>
      <c r="H1093" t="inlineStr">
        <is>
          <t>Médio</t>
        </is>
      </c>
      <c r="I1093" t="inlineStr">
        <is>
          <t>CE</t>
        </is>
      </c>
      <c r="J1093" t="inlineStr"/>
      <c r="K1093" t="inlineStr"/>
      <c r="L1093" t="inlineStr"/>
      <c r="M1093" t="inlineStr"/>
      <c r="N1093" t="inlineStr"/>
      <c r="O1093" t="inlineStr">
        <is>
          <t>E</t>
        </is>
      </c>
      <c r="P1093" t="n">
        <v>0</v>
      </c>
      <c r="Q1093" t="n">
        <v>0</v>
      </c>
      <c r="S1093"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093" t="inlineStr">
        <is>
          <t>27/03/2026 22:25</t>
        </is>
      </c>
    </row>
    <row r="1094">
      <c r="A1094" t="n">
        <v>2434</v>
      </c>
      <c r="B1094" t="inlineStr">
        <is>
          <t>CEBRASPE</t>
        </is>
      </c>
      <c r="C1094" t="inlineStr">
        <is>
          <t>Prefeitura de Cachoeiro de Itapemirim</t>
        </is>
      </c>
      <c r="D1094" t="inlineStr">
        <is>
          <t>2024</t>
        </is>
      </c>
      <c r="E1094" t="inlineStr">
        <is>
          <t>Uma das vantagens do Microsoft Office 365 é sua capacidade de proteger arquivos e informações importantes com uma camada extra de defesa.</t>
        </is>
      </c>
      <c r="F1094" t="inlineStr">
        <is>
          <t>Informática</t>
        </is>
      </c>
      <c r="G1094" t="inlineStr">
        <is>
          <t>Windows</t>
        </is>
      </c>
      <c r="H1094" t="inlineStr">
        <is>
          <t>Médio</t>
        </is>
      </c>
      <c r="I1094" t="inlineStr">
        <is>
          <t>CE</t>
        </is>
      </c>
      <c r="J1094" t="inlineStr"/>
      <c r="K1094" t="inlineStr"/>
      <c r="L1094" t="inlineStr"/>
      <c r="M1094" t="inlineStr"/>
      <c r="N1094" t="inlineStr"/>
      <c r="O1094" t="inlineStr">
        <is>
          <t>C</t>
        </is>
      </c>
      <c r="P1094" t="n">
        <v>0</v>
      </c>
      <c r="Q1094" t="n">
        <v>0</v>
      </c>
      <c r="S1094"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094" t="inlineStr">
        <is>
          <t>27/03/2026 22:26</t>
        </is>
      </c>
    </row>
    <row r="1095">
      <c r="A1095" t="n">
        <v>2435</v>
      </c>
      <c r="B1095" t="inlineStr">
        <is>
          <t>CEBRASPE</t>
        </is>
      </c>
      <c r="C1095" t="inlineStr">
        <is>
          <t>Prefeitura de Cachoeiro de Itapemirim</t>
        </is>
      </c>
      <c r="D1095" t="inlineStr">
        <is>
          <t>2024</t>
        </is>
      </c>
      <c r="E1095" t="inlineStr">
        <is>
          <t>O Windows 10 é um aplicativo da Microsoft que permite controlar todos os aspectos da computação em nuvem.</t>
        </is>
      </c>
      <c r="F1095" t="inlineStr">
        <is>
          <t>Informática</t>
        </is>
      </c>
      <c r="G1095" t="inlineStr">
        <is>
          <t>Windows</t>
        </is>
      </c>
      <c r="H1095" t="inlineStr">
        <is>
          <t>Médio</t>
        </is>
      </c>
      <c r="I1095" t="inlineStr">
        <is>
          <t>CE</t>
        </is>
      </c>
      <c r="J1095" t="inlineStr"/>
      <c r="K1095" t="inlineStr"/>
      <c r="L1095" t="inlineStr"/>
      <c r="M1095" t="inlineStr"/>
      <c r="N1095" t="inlineStr"/>
      <c r="O1095" t="inlineStr">
        <is>
          <t>E</t>
        </is>
      </c>
      <c r="P1095" t="n">
        <v>0</v>
      </c>
      <c r="Q1095" t="n">
        <v>0</v>
      </c>
      <c r="S1095"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095" t="inlineStr">
        <is>
          <t>27/03/2026 22:26</t>
        </is>
      </c>
    </row>
    <row r="1096">
      <c r="A1096" t="n">
        <v>2436</v>
      </c>
      <c r="B1096" t="inlineStr">
        <is>
          <t>CEBRASPE</t>
        </is>
      </c>
      <c r="C1096" t="inlineStr">
        <is>
          <t>Prefeitura de Cachoeiro de Itapemirim</t>
        </is>
      </c>
      <c r="D1096" t="inlineStr">
        <is>
          <t>2024</t>
        </is>
      </c>
      <c r="E1096" t="inlineStr">
        <is>
          <t>No Windows 10, o Sensor de Armazenamento (storage sense) pode liberar espaço de unidade automaticamente, excluindo, por padrão, Arquivos temporários, itens na Lixeira, na pasta de Downloads e no OneDrive do usuário.</t>
        </is>
      </c>
      <c r="F1096" t="inlineStr">
        <is>
          <t>Informática</t>
        </is>
      </c>
      <c r="G1096" t="inlineStr">
        <is>
          <t>Windows</t>
        </is>
      </c>
      <c r="H1096" t="inlineStr">
        <is>
          <t>Médio</t>
        </is>
      </c>
      <c r="I1096" t="inlineStr">
        <is>
          <t>CE</t>
        </is>
      </c>
      <c r="J1096" t="inlineStr"/>
      <c r="K1096" t="inlineStr"/>
      <c r="L1096" t="inlineStr"/>
      <c r="M1096" t="inlineStr"/>
      <c r="N1096" t="inlineStr"/>
      <c r="O1096" t="inlineStr">
        <is>
          <t>E</t>
        </is>
      </c>
      <c r="P1096" t="n">
        <v>0</v>
      </c>
      <c r="Q1096" t="n">
        <v>0</v>
      </c>
      <c r="S1096"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096" t="inlineStr">
        <is>
          <t>27/03/2026 22:26</t>
        </is>
      </c>
    </row>
    <row r="1097">
      <c r="A1097" t="n">
        <v>2437</v>
      </c>
      <c r="B1097" t="inlineStr">
        <is>
          <t>CEBRASPE</t>
        </is>
      </c>
      <c r="C1097" t="inlineStr">
        <is>
          <t>Prefeitura de Cachoeiro de Itapemirim</t>
        </is>
      </c>
      <c r="D1097" t="inlineStr">
        <is>
          <t>2024</t>
        </is>
      </c>
      <c r="E1097" t="inlineStr">
        <is>
          <t>No Windows 10, ainda que não se possa fazer becape de configurações como aplicativos instalados, informações de rede e senha Wi-Fi, é possível fazer becape de pastas e arquivos do usuário, como documentos e imagens no OneDrive.</t>
        </is>
      </c>
      <c r="F1097" t="inlineStr">
        <is>
          <t>Informática</t>
        </is>
      </c>
      <c r="G1097" t="inlineStr">
        <is>
          <t>Windows</t>
        </is>
      </c>
      <c r="H1097" t="inlineStr">
        <is>
          <t>Médio</t>
        </is>
      </c>
      <c r="I1097" t="inlineStr">
        <is>
          <t>CE</t>
        </is>
      </c>
      <c r="J1097" t="inlineStr"/>
      <c r="K1097" t="inlineStr"/>
      <c r="L1097" t="inlineStr"/>
      <c r="M1097" t="inlineStr"/>
      <c r="N1097" t="inlineStr"/>
      <c r="O1097" t="inlineStr">
        <is>
          <t>E</t>
        </is>
      </c>
      <c r="P1097" t="n">
        <v>0</v>
      </c>
      <c r="Q1097" t="n">
        <v>0</v>
      </c>
      <c r="S1097"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097" t="inlineStr">
        <is>
          <t>27/03/2026 22:26</t>
        </is>
      </c>
    </row>
    <row r="1098">
      <c r="A1098" t="n">
        <v>2438</v>
      </c>
      <c r="B1098" t="inlineStr">
        <is>
          <t>CEBRASPE</t>
        </is>
      </c>
      <c r="C1098" t="inlineStr">
        <is>
          <t>MPE</t>
        </is>
      </c>
      <c r="D1098" t="inlineStr">
        <is>
          <t>2024</t>
        </is>
      </c>
      <c r="E1098" t="inlineStr">
        <is>
          <t>No sistema operacional Windows, com o uso do Explorador de Arquivos, é possível efetuar backup de arquivos do computador para um dispositivo de armazenamento externo, como um pendrive.</t>
        </is>
      </c>
      <c r="F1098" t="inlineStr">
        <is>
          <t>Informática</t>
        </is>
      </c>
      <c r="G1098" t="inlineStr">
        <is>
          <t>Windows</t>
        </is>
      </c>
      <c r="H1098" t="inlineStr">
        <is>
          <t>Médio</t>
        </is>
      </c>
      <c r="I1098" t="inlineStr">
        <is>
          <t>CE</t>
        </is>
      </c>
      <c r="J1098" t="inlineStr"/>
      <c r="K1098" t="inlineStr"/>
      <c r="L1098" t="inlineStr"/>
      <c r="M1098" t="inlineStr"/>
      <c r="N1098" t="inlineStr"/>
      <c r="O1098" t="inlineStr">
        <is>
          <t>C</t>
        </is>
      </c>
      <c r="P1098" t="n">
        <v>0</v>
      </c>
      <c r="Q1098" t="n">
        <v>0</v>
      </c>
      <c r="S1098"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098" t="inlineStr">
        <is>
          <t>27/03/2026 22:26</t>
        </is>
      </c>
    </row>
    <row r="1099">
      <c r="A1099" t="n">
        <v>2439</v>
      </c>
      <c r="B1099" t="inlineStr">
        <is>
          <t>CEBRASPE</t>
        </is>
      </c>
      <c r="C1099" t="inlineStr">
        <is>
          <t>Prefeitura de Cachoeiro de Itapemirim</t>
        </is>
      </c>
      <c r="D1099" t="inlineStr">
        <is>
          <t>2024</t>
        </is>
      </c>
      <c r="E1099" t="inlineStr">
        <is>
          <t>Para uma estação de trabalho Windows 10 em que o Microsoft Defender esteja instalado, ativado e funcionando, não há solução antimalware sendo executada, uma vez que o Defender funciona como antivírus e não como antimalware.</t>
        </is>
      </c>
      <c r="F1099" t="inlineStr">
        <is>
          <t>Informática</t>
        </is>
      </c>
      <c r="G1099" t="inlineStr">
        <is>
          <t>Windows</t>
        </is>
      </c>
      <c r="H1099" t="inlineStr">
        <is>
          <t>Médio</t>
        </is>
      </c>
      <c r="I1099" t="inlineStr">
        <is>
          <t>CE</t>
        </is>
      </c>
      <c r="J1099" t="inlineStr"/>
      <c r="K1099" t="inlineStr"/>
      <c r="L1099" t="inlineStr"/>
      <c r="M1099" t="inlineStr"/>
      <c r="N1099" t="inlineStr"/>
      <c r="O1099" t="inlineStr">
        <is>
          <t>E</t>
        </is>
      </c>
      <c r="P1099" t="n">
        <v>0</v>
      </c>
      <c r="Q1099" t="n">
        <v>0</v>
      </c>
      <c r="S1099"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099" t="inlineStr">
        <is>
          <t>27/03/2026 22:27</t>
        </is>
      </c>
    </row>
    <row r="1100">
      <c r="A1100" t="n">
        <v>2440</v>
      </c>
      <c r="B1100" t="inlineStr">
        <is>
          <t>CEBRASPE</t>
        </is>
      </c>
      <c r="C1100" t="inlineStr">
        <is>
          <t>MPE</t>
        </is>
      </c>
      <c r="D1100" t="inlineStr">
        <is>
          <t>2024</t>
        </is>
      </c>
      <c r="E1100" t="inlineStr">
        <is>
          <t>O nome de uma nova pasta criada em um disco rígido deve obedecer a algumas regras, a exemplo da que limita o tamanho do nome a 64 caracteres.</t>
        </is>
      </c>
      <c r="F1100" t="inlineStr">
        <is>
          <t>Informática</t>
        </is>
      </c>
      <c r="G1100" t="inlineStr">
        <is>
          <t>Windows</t>
        </is>
      </c>
      <c r="H1100" t="inlineStr">
        <is>
          <t>Médio</t>
        </is>
      </c>
      <c r="I1100" t="inlineStr">
        <is>
          <t>CE</t>
        </is>
      </c>
      <c r="J1100" t="inlineStr"/>
      <c r="K1100" t="inlineStr"/>
      <c r="L1100" t="inlineStr"/>
      <c r="M1100" t="inlineStr"/>
      <c r="N1100" t="inlineStr"/>
      <c r="O1100" t="inlineStr">
        <is>
          <t>E</t>
        </is>
      </c>
      <c r="P1100" t="n">
        <v>0</v>
      </c>
      <c r="Q1100" t="n">
        <v>0</v>
      </c>
      <c r="S1100" t="inlineStr">
        <is>
          <t>No Windows, o nome de uma pasta pode ter até 255 caracteres, incluindo espaços. Além disso, certos
caracteres especiais, como /:*?"&lt;&gt;|, não são permitidos. A limitação mencionada na questão (64
caracteres) está incorreta.
Gabarito: Errado</t>
        </is>
      </c>
      <c r="U1100" t="inlineStr">
        <is>
          <t>27/03/2026 22:27</t>
        </is>
      </c>
    </row>
    <row r="1101">
      <c r="A1101" t="n">
        <v>2441</v>
      </c>
      <c r="B1101" t="inlineStr">
        <is>
          <t>CEBRASPE</t>
        </is>
      </c>
      <c r="C1101" t="inlineStr">
        <is>
          <t>MPE</t>
        </is>
      </c>
      <c r="D1101" t="inlineStr">
        <is>
          <t>2024</t>
        </is>
      </c>
      <c r="E1101"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01" t="inlineStr">
        <is>
          <t>Informática</t>
        </is>
      </c>
      <c r="G1101" t="inlineStr">
        <is>
          <t>Windows</t>
        </is>
      </c>
      <c r="H1101" t="inlineStr">
        <is>
          <t>Médio</t>
        </is>
      </c>
      <c r="I1101" t="inlineStr">
        <is>
          <t>CE</t>
        </is>
      </c>
      <c r="J1101" t="inlineStr"/>
      <c r="K1101" t="inlineStr"/>
      <c r="L1101" t="inlineStr"/>
      <c r="M1101" t="inlineStr"/>
      <c r="N1101" t="inlineStr"/>
      <c r="O1101" t="inlineStr">
        <is>
          <t>C</t>
        </is>
      </c>
      <c r="P1101" t="n">
        <v>0</v>
      </c>
      <c r="Q1101" t="n">
        <v>0</v>
      </c>
      <c r="S1101" t="inlineStr">
        <is>
          <t>No Windows 10, é possível redimensionar os ícones da área de trabalho clicando com o botão direito do
mouse na área de trabalho, acessando a opção Exibir e escolhendo entre ícones pequenos, médios ou
grandes.
Gabarito: Correto</t>
        </is>
      </c>
      <c r="U1101" t="inlineStr">
        <is>
          <t>27/03/2026 22:27</t>
        </is>
      </c>
    </row>
    <row r="1102">
      <c r="A1102" t="n">
        <v>2442</v>
      </c>
      <c r="B1102" t="inlineStr">
        <is>
          <t>CEBRASPE</t>
        </is>
      </c>
      <c r="C1102" t="inlineStr">
        <is>
          <t>MPE</t>
        </is>
      </c>
      <c r="D1102" t="inlineStr">
        <is>
          <t>2024</t>
        </is>
      </c>
      <c r="E1102" t="inlineStr">
        <is>
          <t>O aplicativo Fotos do Windows 10 permite editar uma fotografia e fazer ações como recortar, girar, ajustar a aparência e adicionar filtro, além de gravar ou desenhar na própria foto para incluir contexto.</t>
        </is>
      </c>
      <c r="F1102" t="inlineStr">
        <is>
          <t>Informática</t>
        </is>
      </c>
      <c r="G1102" t="inlineStr">
        <is>
          <t>Windows</t>
        </is>
      </c>
      <c r="H1102" t="inlineStr">
        <is>
          <t>Médio</t>
        </is>
      </c>
      <c r="I1102" t="inlineStr">
        <is>
          <t>CE</t>
        </is>
      </c>
      <c r="J1102" t="inlineStr"/>
      <c r="K1102" t="inlineStr"/>
      <c r="L1102" t="inlineStr"/>
      <c r="M1102" t="inlineStr"/>
      <c r="N1102" t="inlineStr"/>
      <c r="O1102" t="inlineStr">
        <is>
          <t>C</t>
        </is>
      </c>
      <c r="P1102" t="n">
        <v>0</v>
      </c>
      <c r="Q1102" t="n">
        <v>0</v>
      </c>
      <c r="S1102"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02" t="inlineStr">
        <is>
          <t>27/03/2026 22:28</t>
        </is>
      </c>
    </row>
    <row r="1103">
      <c r="A1103" t="n">
        <v>2443</v>
      </c>
      <c r="B1103" t="inlineStr">
        <is>
          <t>CEBRASPE</t>
        </is>
      </c>
      <c r="C1103" t="inlineStr">
        <is>
          <t>MPE</t>
        </is>
      </c>
      <c r="D1103" t="inlineStr">
        <is>
          <t>2024</t>
        </is>
      </c>
      <c r="E1103" t="inlineStr">
        <is>
          <t>Para a correta organização e gerenciamento de arquivos em um computador, é recomendável que se altere o nome de todas as pastas existentes para nomes que facilitem seu reconhecimento pelo usuário.</t>
        </is>
      </c>
      <c r="F1103" t="inlineStr">
        <is>
          <t>Informática</t>
        </is>
      </c>
      <c r="G1103" t="inlineStr">
        <is>
          <t>Windows</t>
        </is>
      </c>
      <c r="H1103" t="inlineStr">
        <is>
          <t>Médio</t>
        </is>
      </c>
      <c r="I1103" t="inlineStr">
        <is>
          <t>CE</t>
        </is>
      </c>
      <c r="J1103" t="inlineStr"/>
      <c r="K1103" t="inlineStr"/>
      <c r="L1103" t="inlineStr"/>
      <c r="M1103" t="inlineStr"/>
      <c r="N1103" t="inlineStr"/>
      <c r="O1103" t="inlineStr">
        <is>
          <t>E</t>
        </is>
      </c>
      <c r="P1103" t="n">
        <v>0</v>
      </c>
      <c r="Q1103" t="n">
        <v>0</v>
      </c>
      <c r="S1103"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03" t="inlineStr">
        <is>
          <t>27/03/2026 22:28</t>
        </is>
      </c>
    </row>
    <row r="1104">
      <c r="A1104" t="n">
        <v>2444</v>
      </c>
      <c r="B1104" t="inlineStr">
        <is>
          <t>CEBRASPE</t>
        </is>
      </c>
      <c r="C1104" t="inlineStr">
        <is>
          <t>ITAIPU BINACIONAL</t>
        </is>
      </c>
      <c r="D1104" t="inlineStr">
        <is>
          <t>2024</t>
        </is>
      </c>
      <c r="E1104"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04" t="inlineStr">
        <is>
          <t>Informática</t>
        </is>
      </c>
      <c r="G1104" t="inlineStr">
        <is>
          <t>Windows</t>
        </is>
      </c>
      <c r="H1104" t="inlineStr">
        <is>
          <t>Médio</t>
        </is>
      </c>
      <c r="I1104" t="inlineStr">
        <is>
          <t>ME</t>
        </is>
      </c>
      <c r="J1104" t="inlineStr">
        <is>
          <t>removido de forma permanente.</t>
        </is>
      </c>
      <c r="K1104" t="inlineStr">
        <is>
          <t>movido para a Lixeira.</t>
        </is>
      </c>
      <c r="L1104" t="inlineStr">
        <is>
          <t>removido para um local temporário.</t>
        </is>
      </c>
      <c r="M1104" t="inlineStr">
        <is>
          <t>renomeado automaticamente.</t>
        </is>
      </c>
      <c r="N1104" t="inlineStr">
        <is>
          <t>movido para a pasta Windows.</t>
        </is>
      </c>
      <c r="O1104" t="inlineStr">
        <is>
          <t>B</t>
        </is>
      </c>
      <c r="P1104" t="n">
        <v>0</v>
      </c>
      <c r="Q1104" t="n">
        <v>0</v>
      </c>
      <c r="S1104"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04" t="inlineStr">
        <is>
          <t>27/03/2026 22:28</t>
        </is>
      </c>
    </row>
    <row r="1105">
      <c r="A1105" t="n">
        <v>2445</v>
      </c>
      <c r="B1105" t="inlineStr">
        <is>
          <t>CEBRASPE</t>
        </is>
      </c>
      <c r="C1105" t="inlineStr">
        <is>
          <t>ITAIPU BINACIONAL</t>
        </is>
      </c>
      <c r="D1105" t="inlineStr">
        <is>
          <t>2024</t>
        </is>
      </c>
      <c r="E1105" t="inlineStr">
        <is>
          <t>Assinale a opção correta, a respeito do sistema operacional Windows 10.</t>
        </is>
      </c>
      <c r="F1105" t="inlineStr">
        <is>
          <t>Informática</t>
        </is>
      </c>
      <c r="G1105" t="inlineStr">
        <is>
          <t>Windows</t>
        </is>
      </c>
      <c r="H1105" t="inlineStr">
        <is>
          <t>Médio</t>
        </is>
      </c>
      <c r="I1105" t="inlineStr">
        <is>
          <t>ME</t>
        </is>
      </c>
      <c r="J1105" t="inlineStr">
        <is>
          <t>A instalação padrão do Windows 10 já conta com uma proteção contra vírus de computador e ameaças.</t>
        </is>
      </c>
      <c r="K1105" t="inlineStr">
        <is>
          <t>Para se visualizar simultaneamente dois documentos ou aplicativos, é necessário ter duas telas conectadas ao computador.</t>
        </is>
      </c>
      <c r="L1105" t="inlineStr">
        <is>
          <t>Não é possível criar pastas na Área de Trabalho do Windows 10.</t>
        </is>
      </c>
      <c r="M1105" t="inlineStr">
        <is>
          <t>O explorador de arquivos do Windows 10 não permite visualizar fotos ou imagens em miniaturas.</t>
        </is>
      </c>
      <c r="N1105" t="inlineStr">
        <is>
          <t>O Google Chrome é um navegador web nativo do Windows 10.</t>
        </is>
      </c>
      <c r="O1105" t="inlineStr">
        <is>
          <t>A</t>
        </is>
      </c>
      <c r="P1105" t="n">
        <v>0</v>
      </c>
      <c r="Q1105" t="n">
        <v>0</v>
      </c>
      <c r="S1105"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05" t="inlineStr">
        <is>
          <t>27/03/2026 22:29</t>
        </is>
      </c>
    </row>
    <row r="1106">
      <c r="A1106" t="n">
        <v>2446</v>
      </c>
      <c r="B1106" t="inlineStr">
        <is>
          <t>CEBRASPE</t>
        </is>
      </c>
      <c r="C1106" t="inlineStr">
        <is>
          <t>ITAIPU BINACIONAL</t>
        </is>
      </c>
      <c r="D1106" t="inlineStr">
        <is>
          <t>2024</t>
        </is>
      </c>
      <c r="E1106" t="inlineStr">
        <is>
          <t>No sistema operacional Windows 10,</t>
        </is>
      </c>
      <c r="F1106" t="inlineStr">
        <is>
          <t>Informática</t>
        </is>
      </c>
      <c r="G1106" t="inlineStr">
        <is>
          <t>Windows</t>
        </is>
      </c>
      <c r="H1106" t="inlineStr">
        <is>
          <t>Médio</t>
        </is>
      </c>
      <c r="I1106" t="inlineStr">
        <is>
          <t>ME</t>
        </is>
      </c>
      <c r="J1106" t="inlineStr">
        <is>
          <t>não é possível configurar grupos de aplicativos que aparecem no menu Iniciar.</t>
        </is>
      </c>
      <c r="K1106" t="inlineStr">
        <is>
          <t>a Barra de Tarefas não pode ser personalizada.</t>
        </is>
      </c>
      <c r="L1106" t="inlineStr">
        <is>
          <t>a funcionalidade Modo Tablet otimiza a interface para dispositivos touchscreen, facilitando a usabilidade em laptops híbridos.</t>
        </is>
      </c>
      <c r="M1106" t="inlineStr">
        <is>
          <t>a Barra de Pesquisa, localizada na Barra de Tarefas, permite realizar buscas apenas em aplicativos e documentos existentes no computador.</t>
        </is>
      </c>
      <c r="N1106" t="inlineStr">
        <is>
          <t>o papel de parede da Área de Trabalho só pode ser alterado caso se modifique também o tema nas configurações de personalização do Windows.</t>
        </is>
      </c>
      <c r="O1106" t="inlineStr">
        <is>
          <t>C</t>
        </is>
      </c>
      <c r="P1106" t="n">
        <v>0</v>
      </c>
      <c r="Q1106" t="n">
        <v>0</v>
      </c>
      <c r="S1106"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06" t="inlineStr">
        <is>
          <t>27/03/2026 22:29</t>
        </is>
      </c>
    </row>
    <row r="1107">
      <c r="A1107" t="n">
        <v>2447</v>
      </c>
      <c r="B1107" t="inlineStr">
        <is>
          <t>CEBRASPE</t>
        </is>
      </c>
      <c r="C1107" t="inlineStr">
        <is>
          <t>CAU</t>
        </is>
      </c>
      <c r="D1107" t="inlineStr">
        <is>
          <t>2024</t>
        </is>
      </c>
      <c r="E1107" t="inlineStr">
        <is>
          <t>Caso exista, em um computador com Windows 10, mais de uma conta de usuário, é possível que programas e aplicativos instalados para determinado usuário não fiquem disponíveis para os demais.</t>
        </is>
      </c>
      <c r="F1107" t="inlineStr">
        <is>
          <t>Informática</t>
        </is>
      </c>
      <c r="G1107" t="inlineStr">
        <is>
          <t>Windows</t>
        </is>
      </c>
      <c r="H1107" t="inlineStr">
        <is>
          <t>Médio</t>
        </is>
      </c>
      <c r="I1107" t="inlineStr">
        <is>
          <t>CE</t>
        </is>
      </c>
      <c r="J1107" t="inlineStr"/>
      <c r="K1107" t="inlineStr"/>
      <c r="L1107" t="inlineStr"/>
      <c r="M1107" t="inlineStr"/>
      <c r="N1107" t="inlineStr"/>
      <c r="O1107" t="inlineStr">
        <is>
          <t>C</t>
        </is>
      </c>
      <c r="P1107" t="n">
        <v>0</v>
      </c>
      <c r="Q1107" t="n">
        <v>0</v>
      </c>
      <c r="S1107"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07" t="inlineStr">
        <is>
          <t>27/03/2026 22:29</t>
        </is>
      </c>
    </row>
    <row r="1108">
      <c r="A1108" t="n">
        <v>2448</v>
      </c>
      <c r="B1108" t="inlineStr">
        <is>
          <t>CEBRASPE</t>
        </is>
      </c>
      <c r="C1108" t="inlineStr">
        <is>
          <t>CAU</t>
        </is>
      </c>
      <c r="D1108" t="inlineStr">
        <is>
          <t>2024</t>
        </is>
      </c>
      <c r="E1108" t="inlineStr">
        <is>
          <t>A Barra de Pesquisa, localizada na Barra de Tarefas do Windows 10, permite realizar buscas na Internet.</t>
        </is>
      </c>
      <c r="F1108" t="inlineStr">
        <is>
          <t>Informática</t>
        </is>
      </c>
      <c r="G1108" t="inlineStr">
        <is>
          <t>Windows</t>
        </is>
      </c>
      <c r="H1108" t="inlineStr">
        <is>
          <t>Médio</t>
        </is>
      </c>
      <c r="I1108" t="inlineStr">
        <is>
          <t>CE</t>
        </is>
      </c>
      <c r="J1108" t="inlineStr"/>
      <c r="K1108" t="inlineStr"/>
      <c r="L1108" t="inlineStr"/>
      <c r="M1108" t="inlineStr"/>
      <c r="N1108" t="inlineStr"/>
      <c r="O1108" t="inlineStr">
        <is>
          <t>C</t>
        </is>
      </c>
      <c r="P1108" t="n">
        <v>0</v>
      </c>
      <c r="Q1108" t="n">
        <v>0</v>
      </c>
      <c r="S1108"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08" t="inlineStr">
        <is>
          <t>27/03/2026 22:29</t>
        </is>
      </c>
    </row>
    <row r="1109">
      <c r="A1109" t="n">
        <v>2449</v>
      </c>
      <c r="B1109" t="inlineStr">
        <is>
          <t>CEBRASPE</t>
        </is>
      </c>
      <c r="C1109" t="inlineStr">
        <is>
          <t>InoversaSul</t>
        </is>
      </c>
      <c r="D1109" t="inlineStr">
        <is>
          <t>2025</t>
        </is>
      </c>
      <c r="E1109"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09" t="inlineStr">
        <is>
          <t>Informática</t>
        </is>
      </c>
      <c r="G1109" t="inlineStr">
        <is>
          <t>Windows</t>
        </is>
      </c>
      <c r="H1109" t="inlineStr">
        <is>
          <t>Médio</t>
        </is>
      </c>
      <c r="I1109" t="inlineStr">
        <is>
          <t>CE</t>
        </is>
      </c>
      <c r="J1109" t="inlineStr"/>
      <c r="K1109" t="inlineStr"/>
      <c r="L1109" t="inlineStr"/>
      <c r="M1109" t="inlineStr"/>
      <c r="N1109" t="inlineStr"/>
      <c r="O1109" t="inlineStr">
        <is>
          <t>E</t>
        </is>
      </c>
      <c r="P1109" t="n">
        <v>0</v>
      </c>
      <c r="Q1109" t="n">
        <v>0</v>
      </c>
      <c r="R1109" t="inlineStr">
        <is>
          <t>03d0589a-8b85-40bf-9109-da83e3a1fdc3.png</t>
        </is>
      </c>
      <c r="S1109" t="inlineStr">
        <is>
          <t>No Windows, o primeiro atalho bloqueia a tela do computador, e o segundo abre a ferramenta de captura
para selecionar uma área da tela e copiar como imagem. Logo, a descrição apresentada está invertida.
Gabarito: Errado</t>
        </is>
      </c>
      <c r="U1109" t="inlineStr">
        <is>
          <t>27/03/2026 22:34</t>
        </is>
      </c>
    </row>
    <row r="1110">
      <c r="A1110" t="n">
        <v>2450</v>
      </c>
      <c r="B1110" t="inlineStr">
        <is>
          <t>CEBRASPE</t>
        </is>
      </c>
      <c r="C1110" t="inlineStr">
        <is>
          <t>Polícia Federal</t>
        </is>
      </c>
      <c r="D1110" t="inlineStr">
        <is>
          <t>2025</t>
        </is>
      </c>
      <c r="E1110"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10" t="inlineStr">
        <is>
          <t>Informática</t>
        </is>
      </c>
      <c r="G1110" t="inlineStr">
        <is>
          <t>Windows</t>
        </is>
      </c>
      <c r="H1110" t="inlineStr">
        <is>
          <t>Médio</t>
        </is>
      </c>
      <c r="I1110" t="inlineStr">
        <is>
          <t>CE</t>
        </is>
      </c>
      <c r="J1110" t="inlineStr"/>
      <c r="K1110" t="inlineStr"/>
      <c r="L1110" t="inlineStr"/>
      <c r="M1110" t="inlineStr"/>
      <c r="N1110" t="inlineStr"/>
      <c r="O1110" t="inlineStr">
        <is>
          <t>E</t>
        </is>
      </c>
      <c r="P1110" t="n">
        <v>0</v>
      </c>
      <c r="Q1110" t="n">
        <v>0</v>
      </c>
      <c r="R1110" t="inlineStr">
        <is>
          <t>4bfe39ee-6768-4606-a541-8097b40a959d.png</t>
        </is>
      </c>
      <c r="S1110"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10" t="inlineStr">
        <is>
          <t>27/03/2026 22:35</t>
        </is>
      </c>
    </row>
    <row r="1111">
      <c r="A1111" t="n">
        <v>2451</v>
      </c>
      <c r="B1111" t="inlineStr">
        <is>
          <t>CEBRASPE</t>
        </is>
      </c>
      <c r="C1111" t="inlineStr">
        <is>
          <t>InoversaSul</t>
        </is>
      </c>
      <c r="D1111" t="inlineStr">
        <is>
          <t>2025</t>
        </is>
      </c>
      <c r="E1111"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11" t="inlineStr">
        <is>
          <t>Informática</t>
        </is>
      </c>
      <c r="G1111" t="inlineStr">
        <is>
          <t>Windows</t>
        </is>
      </c>
      <c r="H1111" t="inlineStr">
        <is>
          <t>Médio</t>
        </is>
      </c>
      <c r="I1111" t="inlineStr">
        <is>
          <t>CE</t>
        </is>
      </c>
      <c r="J1111" t="inlineStr"/>
      <c r="K1111" t="inlineStr"/>
      <c r="L1111" t="inlineStr"/>
      <c r="M1111" t="inlineStr"/>
      <c r="N1111" t="inlineStr"/>
      <c r="O1111" t="inlineStr">
        <is>
          <t>C</t>
        </is>
      </c>
      <c r="P1111" t="n">
        <v>0</v>
      </c>
      <c r="Q1111" t="n">
        <v>0</v>
      </c>
      <c r="S1111"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11" t="inlineStr">
        <is>
          <t>27/03/2026 22:36</t>
        </is>
      </c>
    </row>
    <row r="1112">
      <c r="A1112" t="n">
        <v>2452</v>
      </c>
      <c r="B1112" t="inlineStr">
        <is>
          <t>CEBRASPE</t>
        </is>
      </c>
      <c r="C1112" t="inlineStr">
        <is>
          <t>InoversaSul</t>
        </is>
      </c>
      <c r="D1112" t="inlineStr">
        <is>
          <t>2025</t>
        </is>
      </c>
      <c r="E1112"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12" t="inlineStr">
        <is>
          <t>Informática</t>
        </is>
      </c>
      <c r="G1112" t="inlineStr">
        <is>
          <t>Windows</t>
        </is>
      </c>
      <c r="H1112" t="inlineStr">
        <is>
          <t>Médio</t>
        </is>
      </c>
      <c r="I1112" t="inlineStr">
        <is>
          <t>CE</t>
        </is>
      </c>
      <c r="J1112" t="inlineStr"/>
      <c r="K1112" t="inlineStr"/>
      <c r="L1112" t="inlineStr"/>
      <c r="M1112" t="inlineStr"/>
      <c r="N1112" t="inlineStr"/>
      <c r="O1112" t="inlineStr">
        <is>
          <t>E</t>
        </is>
      </c>
      <c r="P1112" t="n">
        <v>0</v>
      </c>
      <c r="Q1112" t="n">
        <v>0</v>
      </c>
      <c r="S1112" t="inlineStr">
        <is>
          <t>Opa! Os atalhos estão corretos, mas não é possível mover arquivos do Acesso Rápido porque são apenas
atalhos para arquivos, logo não há nenhum armazenamento.
Gabarito: Errado</t>
        </is>
      </c>
      <c r="U1112" t="inlineStr">
        <is>
          <t>27/03/2026 22:36</t>
        </is>
      </c>
    </row>
    <row r="1113">
      <c r="A1113" t="n">
        <v>2453</v>
      </c>
      <c r="B1113" t="inlineStr">
        <is>
          <t>CEBRASPE</t>
        </is>
      </c>
      <c r="C1113" t="inlineStr">
        <is>
          <t>InoversaSul</t>
        </is>
      </c>
      <c r="D1113" t="inlineStr">
        <is>
          <t>2025</t>
        </is>
      </c>
      <c r="E1113"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13" t="inlineStr">
        <is>
          <t>Informática</t>
        </is>
      </c>
      <c r="G1113" t="inlineStr">
        <is>
          <t>Windows</t>
        </is>
      </c>
      <c r="H1113" t="inlineStr">
        <is>
          <t>Médio</t>
        </is>
      </c>
      <c r="I1113" t="inlineStr">
        <is>
          <t>CE</t>
        </is>
      </c>
      <c r="J1113" t="inlineStr"/>
      <c r="K1113" t="inlineStr"/>
      <c r="L1113" t="inlineStr"/>
      <c r="M1113" t="inlineStr"/>
      <c r="N1113" t="inlineStr"/>
      <c r="O1113" t="inlineStr">
        <is>
          <t>E</t>
        </is>
      </c>
      <c r="P1113" t="n">
        <v>0</v>
      </c>
      <c r="Q1113" t="n">
        <v>0</v>
      </c>
      <c r="S1113"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13" t="inlineStr">
        <is>
          <t>27/03/2026 22:36</t>
        </is>
      </c>
    </row>
    <row r="1114">
      <c r="A1114" t="n">
        <v>2454</v>
      </c>
      <c r="B1114" t="inlineStr">
        <is>
          <t>CEBRASPE</t>
        </is>
      </c>
      <c r="C1114" t="inlineStr">
        <is>
          <t>InoversaSul</t>
        </is>
      </c>
      <c r="D1114" t="inlineStr">
        <is>
          <t>2025</t>
        </is>
      </c>
      <c r="E1114"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14" t="inlineStr">
        <is>
          <t>Informática</t>
        </is>
      </c>
      <c r="G1114" t="inlineStr">
        <is>
          <t>Windows</t>
        </is>
      </c>
      <c r="H1114" t="inlineStr">
        <is>
          <t>Médio</t>
        </is>
      </c>
      <c r="I1114" t="inlineStr">
        <is>
          <t>CE</t>
        </is>
      </c>
      <c r="J1114" t="inlineStr"/>
      <c r="K1114" t="inlineStr"/>
      <c r="L1114" t="inlineStr"/>
      <c r="M1114" t="inlineStr"/>
      <c r="N1114" t="inlineStr"/>
      <c r="O1114" t="inlineStr">
        <is>
          <t>C</t>
        </is>
      </c>
      <c r="P1114" t="n">
        <v>0</v>
      </c>
      <c r="Q1114" t="n">
        <v>0</v>
      </c>
      <c r="S1114"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14" t="inlineStr">
        <is>
          <t>27/03/2026 22:36</t>
        </is>
      </c>
    </row>
    <row r="1115">
      <c r="A1115" t="n">
        <v>2455</v>
      </c>
      <c r="B1115" t="inlineStr">
        <is>
          <t>CEBRASPE</t>
        </is>
      </c>
      <c r="C1115" t="inlineStr">
        <is>
          <t>InoversaSul</t>
        </is>
      </c>
      <c r="D1115" t="inlineStr">
        <is>
          <t>2025</t>
        </is>
      </c>
      <c r="E1115"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15" t="inlineStr">
        <is>
          <t>Informática</t>
        </is>
      </c>
      <c r="G1115" t="inlineStr">
        <is>
          <t>Windows</t>
        </is>
      </c>
      <c r="H1115" t="inlineStr">
        <is>
          <t>Médio</t>
        </is>
      </c>
      <c r="I1115" t="inlineStr">
        <is>
          <t>CE</t>
        </is>
      </c>
      <c r="J1115" t="inlineStr"/>
      <c r="K1115" t="inlineStr"/>
      <c r="L1115" t="inlineStr"/>
      <c r="M1115" t="inlineStr"/>
      <c r="N1115" t="inlineStr"/>
      <c r="O1115" t="inlineStr">
        <is>
          <t>C</t>
        </is>
      </c>
      <c r="P1115" t="n">
        <v>0</v>
      </c>
      <c r="Q1115" t="n">
        <v>0</v>
      </c>
      <c r="S1115" t="inlineStr">
        <is>
          <t>No Windows, é possível fixar uma pasta no Acesso Rápido clicando com o botão direito sobre ela e
escolhendo a opção Fixar em Acesso Rápido, facilitando o acesso rápido a diretórios usados com
frequência.
Gabarito: Correto</t>
        </is>
      </c>
      <c r="U1115" t="inlineStr">
        <is>
          <t>27/03/2026 22:36</t>
        </is>
      </c>
    </row>
    <row r="1116">
      <c r="A1116" t="n">
        <v>2456</v>
      </c>
      <c r="B1116" t="inlineStr">
        <is>
          <t>CEBRASPE</t>
        </is>
      </c>
      <c r="C1116" t="inlineStr">
        <is>
          <t>InoversaSul</t>
        </is>
      </c>
      <c r="D1116" t="inlineStr">
        <is>
          <t>2025</t>
        </is>
      </c>
      <c r="E1116"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16" t="inlineStr">
        <is>
          <t>Informática</t>
        </is>
      </c>
      <c r="G1116" t="inlineStr">
        <is>
          <t>Windows</t>
        </is>
      </c>
      <c r="H1116" t="inlineStr">
        <is>
          <t>Médio</t>
        </is>
      </c>
      <c r="I1116" t="inlineStr">
        <is>
          <t>CE</t>
        </is>
      </c>
      <c r="J1116" t="inlineStr"/>
      <c r="K1116" t="inlineStr"/>
      <c r="L1116" t="inlineStr"/>
      <c r="M1116" t="inlineStr"/>
      <c r="N1116" t="inlineStr"/>
      <c r="O1116" t="inlineStr">
        <is>
          <t>E</t>
        </is>
      </c>
      <c r="P1116" t="n">
        <v>0</v>
      </c>
      <c r="Q1116" t="n">
        <v>0</v>
      </c>
      <c r="S1116"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16" t="inlineStr">
        <is>
          <t>27/03/2026 22:36</t>
        </is>
      </c>
    </row>
    <row r="1117">
      <c r="A1117" t="n">
        <v>2457</v>
      </c>
      <c r="B1117" t="inlineStr">
        <is>
          <t>CEBRASPE</t>
        </is>
      </c>
      <c r="C1117" t="inlineStr">
        <is>
          <t>InoversaSul</t>
        </is>
      </c>
      <c r="D1117" t="inlineStr">
        <is>
          <t>2025</t>
        </is>
      </c>
      <c r="E1117"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17" t="inlineStr">
        <is>
          <t>Informática</t>
        </is>
      </c>
      <c r="G1117" t="inlineStr">
        <is>
          <t>Windows</t>
        </is>
      </c>
      <c r="H1117" t="inlineStr">
        <is>
          <t>Médio</t>
        </is>
      </c>
      <c r="I1117" t="inlineStr">
        <is>
          <t>CE</t>
        </is>
      </c>
      <c r="J1117" t="inlineStr"/>
      <c r="K1117" t="inlineStr"/>
      <c r="L1117" t="inlineStr"/>
      <c r="M1117" t="inlineStr"/>
      <c r="N1117" t="inlineStr"/>
      <c r="O1117" t="inlineStr">
        <is>
          <t>E</t>
        </is>
      </c>
      <c r="P1117" t="n">
        <v>0</v>
      </c>
      <c r="Q1117" t="n">
        <v>0</v>
      </c>
      <c r="S1117" t="inlineStr">
        <is>
          <t>No Windows, quando o backup está configurado, arquivos e pastas podem ser salvos localmente ou em
serviços de nuvem como o OneDrive. Contudo, não existe “WinDrive” como destino padrão — esse termo
não é um recurso do Windows.
Gabarito: Errado</t>
        </is>
      </c>
      <c r="U1117" t="inlineStr">
        <is>
          <t>27/03/2026 22:36</t>
        </is>
      </c>
    </row>
    <row r="1118">
      <c r="A1118" t="n">
        <v>2458</v>
      </c>
      <c r="B1118" t="inlineStr">
        <is>
          <t>CEBRASPE</t>
        </is>
      </c>
      <c r="C1118" t="inlineStr">
        <is>
          <t>InoversaSul</t>
        </is>
      </c>
      <c r="D1118" t="inlineStr">
        <is>
          <t>2025</t>
        </is>
      </c>
      <c r="E1118"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18" t="inlineStr">
        <is>
          <t>Informática</t>
        </is>
      </c>
      <c r="G1118" t="inlineStr">
        <is>
          <t>Windows</t>
        </is>
      </c>
      <c r="H1118" t="inlineStr">
        <is>
          <t>Médio</t>
        </is>
      </c>
      <c r="I1118" t="inlineStr">
        <is>
          <t>CE</t>
        </is>
      </c>
      <c r="J1118" t="inlineStr"/>
      <c r="K1118" t="inlineStr"/>
      <c r="L1118" t="inlineStr"/>
      <c r="M1118" t="inlineStr"/>
      <c r="N1118" t="inlineStr"/>
      <c r="O1118" t="inlineStr">
        <is>
          <t>E</t>
        </is>
      </c>
      <c r="P1118" t="n">
        <v>0</v>
      </c>
      <c r="Q1118" t="n">
        <v>0</v>
      </c>
      <c r="S1118" t="inlineStr">
        <is>
          <t>No Windows, o usuário pode definir um programa padrão para abrir um tipo de arquivo, evitando ter que
escolher o aplicativo sempre. Logo, essa escolha não precisa ser feita todas as vezes, a menos que não
exista um padrão definido.
Gabarito: Errado</t>
        </is>
      </c>
      <c r="U1118" t="inlineStr">
        <is>
          <t>27/03/2026 22:37</t>
        </is>
      </c>
    </row>
    <row r="1119">
      <c r="A1119" t="n">
        <v>2459</v>
      </c>
      <c r="B1119" t="inlineStr">
        <is>
          <t>CEBRASPE</t>
        </is>
      </c>
      <c r="C1119" t="inlineStr">
        <is>
          <t>InoversaSul</t>
        </is>
      </c>
      <c r="D1119" t="inlineStr">
        <is>
          <t>2025</t>
        </is>
      </c>
      <c r="E1119"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19" t="inlineStr">
        <is>
          <t>Informática</t>
        </is>
      </c>
      <c r="G1119" t="inlineStr">
        <is>
          <t>Windows</t>
        </is>
      </c>
      <c r="H1119" t="inlineStr">
        <is>
          <t>Médio</t>
        </is>
      </c>
      <c r="I1119" t="inlineStr">
        <is>
          <t>CE</t>
        </is>
      </c>
      <c r="J1119" t="inlineStr"/>
      <c r="K1119" t="inlineStr"/>
      <c r="L1119" t="inlineStr"/>
      <c r="M1119" t="inlineStr"/>
      <c r="N1119" t="inlineStr"/>
      <c r="O1119" t="inlineStr">
        <is>
          <t>C</t>
        </is>
      </c>
      <c r="P1119" t="n">
        <v>0</v>
      </c>
      <c r="Q1119" t="n">
        <v>0</v>
      </c>
      <c r="S1119" t="inlineStr">
        <is>
          <t>A classificação de arquivos realmente envolve o agrupamento de documentos de acordo com
características específicas, como tipo, conteúdo, finalidade ou formato, facilitando sua organização e
recuperação.
Gabarito: Correto</t>
        </is>
      </c>
      <c r="U1119" t="inlineStr">
        <is>
          <t>27/03/2026 22:37</t>
        </is>
      </c>
    </row>
    <row r="1120">
      <c r="A1120" t="n">
        <v>2460</v>
      </c>
      <c r="B1120" t="inlineStr">
        <is>
          <t>CEBRASPE</t>
        </is>
      </c>
      <c r="C1120" t="inlineStr">
        <is>
          <t>Polícia Federal</t>
        </is>
      </c>
      <c r="D1120" t="inlineStr">
        <is>
          <t>2025</t>
        </is>
      </c>
      <c r="E1120"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20" t="inlineStr">
        <is>
          <t>Informática</t>
        </is>
      </c>
      <c r="G1120" t="inlineStr">
        <is>
          <t>Windows</t>
        </is>
      </c>
      <c r="H1120" t="inlineStr">
        <is>
          <t>Médio</t>
        </is>
      </c>
      <c r="I1120" t="inlineStr">
        <is>
          <t>CE</t>
        </is>
      </c>
      <c r="J1120" t="inlineStr"/>
      <c r="K1120" t="inlineStr"/>
      <c r="L1120" t="inlineStr"/>
      <c r="M1120" t="inlineStr"/>
      <c r="N1120" t="inlineStr"/>
      <c r="O1120" t="inlineStr">
        <is>
          <t>E</t>
        </is>
      </c>
      <c r="P1120" t="n">
        <v>0</v>
      </c>
      <c r="Q1120" t="n">
        <v>0</v>
      </c>
      <c r="S1120"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20" t="inlineStr">
        <is>
          <t>27/03/2026 22:37</t>
        </is>
      </c>
    </row>
    <row r="1121">
      <c r="A1121" t="n">
        <v>2461</v>
      </c>
      <c r="B1121" t="inlineStr">
        <is>
          <t>CEBRASPE</t>
        </is>
      </c>
      <c r="C1121" t="inlineStr">
        <is>
          <t>FUB</t>
        </is>
      </c>
      <c r="D1121" t="inlineStr">
        <is>
          <t>2025</t>
        </is>
      </c>
      <c r="E1121"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21" t="inlineStr">
        <is>
          <t>Informática</t>
        </is>
      </c>
      <c r="G1121" t="inlineStr">
        <is>
          <t>Windows</t>
        </is>
      </c>
      <c r="H1121" t="inlineStr">
        <is>
          <t>Médio</t>
        </is>
      </c>
      <c r="I1121" t="inlineStr">
        <is>
          <t>CE</t>
        </is>
      </c>
      <c r="J1121" t="inlineStr"/>
      <c r="K1121" t="inlineStr"/>
      <c r="L1121" t="inlineStr"/>
      <c r="M1121" t="inlineStr"/>
      <c r="N1121" t="inlineStr"/>
      <c r="O1121" t="inlineStr">
        <is>
          <t>E</t>
        </is>
      </c>
      <c r="P1121" t="n">
        <v>0</v>
      </c>
      <c r="Q1121" t="n">
        <v>0</v>
      </c>
      <c r="S1121"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21" t="inlineStr">
        <is>
          <t>27/03/2026 22:37</t>
        </is>
      </c>
    </row>
    <row r="1122">
      <c r="A1122" t="n">
        <v>2462</v>
      </c>
      <c r="B1122" t="inlineStr">
        <is>
          <t>CEBRASPE</t>
        </is>
      </c>
      <c r="C1122" t="inlineStr">
        <is>
          <t>FUB</t>
        </is>
      </c>
      <c r="D1122" t="inlineStr">
        <is>
          <t>2025</t>
        </is>
      </c>
      <c r="E1122"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22" t="inlineStr">
        <is>
          <t>Informática</t>
        </is>
      </c>
      <c r="G1122" t="inlineStr">
        <is>
          <t>Windows</t>
        </is>
      </c>
      <c r="H1122" t="inlineStr">
        <is>
          <t>Médio</t>
        </is>
      </c>
      <c r="I1122" t="inlineStr">
        <is>
          <t>CE</t>
        </is>
      </c>
      <c r="J1122" t="inlineStr"/>
      <c r="K1122" t="inlineStr"/>
      <c r="L1122" t="inlineStr"/>
      <c r="M1122" t="inlineStr"/>
      <c r="N1122" t="inlineStr"/>
      <c r="O1122" t="inlineStr">
        <is>
          <t>E</t>
        </is>
      </c>
      <c r="P1122" t="n">
        <v>0</v>
      </c>
      <c r="Q1122" t="n">
        <v>0</v>
      </c>
      <c r="S1122"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22" t="inlineStr">
        <is>
          <t>27/03/2026 22:37</t>
        </is>
      </c>
    </row>
    <row r="1123">
      <c r="A1123" t="n">
        <v>2463</v>
      </c>
      <c r="B1123" t="inlineStr">
        <is>
          <t>CEBRASPE</t>
        </is>
      </c>
      <c r="C1123" t="inlineStr">
        <is>
          <t>FUB</t>
        </is>
      </c>
      <c r="D1123" t="inlineStr">
        <is>
          <t>2025</t>
        </is>
      </c>
      <c r="E1123"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23" t="inlineStr">
        <is>
          <t>Informática</t>
        </is>
      </c>
      <c r="G1123" t="inlineStr">
        <is>
          <t>Windows</t>
        </is>
      </c>
      <c r="H1123" t="inlineStr">
        <is>
          <t>Médio</t>
        </is>
      </c>
      <c r="I1123" t="inlineStr">
        <is>
          <t>CE</t>
        </is>
      </c>
      <c r="J1123" t="inlineStr"/>
      <c r="K1123" t="inlineStr"/>
      <c r="L1123" t="inlineStr"/>
      <c r="M1123" t="inlineStr"/>
      <c r="N1123" t="inlineStr"/>
      <c r="O1123" t="inlineStr">
        <is>
          <t>E</t>
        </is>
      </c>
      <c r="P1123" t="n">
        <v>0</v>
      </c>
      <c r="Q1123" t="n">
        <v>0</v>
      </c>
      <c r="S1123"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23" t="inlineStr">
        <is>
          <t>27/03/2026 22:37</t>
        </is>
      </c>
    </row>
    <row r="1124">
      <c r="A1124" t="n">
        <v>2591</v>
      </c>
      <c r="B1124" t="inlineStr">
        <is>
          <t>VUNESP</t>
        </is>
      </c>
      <c r="C1124" t="inlineStr">
        <is>
          <t>Prefeitura de Cerquilho/SP</t>
        </is>
      </c>
      <c r="D1124" t="inlineStr">
        <is>
          <t>2019</t>
        </is>
      </c>
      <c r="E1124"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24" t="inlineStr">
        <is>
          <t>Matemática</t>
        </is>
      </c>
      <c r="G1124" t="inlineStr">
        <is>
          <t>Análise Combinatória</t>
        </is>
      </c>
      <c r="H1124" t="inlineStr">
        <is>
          <t>Médio</t>
        </is>
      </c>
      <c r="I1124" t="inlineStr">
        <is>
          <t>ME</t>
        </is>
      </c>
      <c r="J1124" t="inlineStr">
        <is>
          <t>6</t>
        </is>
      </c>
      <c r="K1124" t="inlineStr">
        <is>
          <t>8</t>
        </is>
      </c>
      <c r="L1124" t="inlineStr">
        <is>
          <t>10</t>
        </is>
      </c>
      <c r="M1124" t="inlineStr">
        <is>
          <t>12</t>
        </is>
      </c>
      <c r="N1124" t="inlineStr">
        <is>
          <t>16</t>
        </is>
      </c>
      <c r="O1124" t="inlineStr">
        <is>
          <t>A</t>
        </is>
      </c>
      <c r="P1124" t="n">
        <v>0</v>
      </c>
      <c r="Q1124" t="n">
        <v>0</v>
      </c>
      <c r="S1124" t="inlineStr">
        <is>
          <t>A quantidade de agrupamentos com as letras F, F, G e G corresponde à permutação de 4
elementos, com 2 repetições de F e 2 repetições de G:
𝑃
4
2,2 =
4!
2!×2! =
4×3×2!
2!×2! =
4×3
2 = 6
Gabarito: A.</t>
        </is>
      </c>
      <c r="U1124" t="inlineStr">
        <is>
          <t>29/03/2026 20:45</t>
        </is>
      </c>
    </row>
    <row r="1125">
      <c r="A1125" t="n">
        <v>2592</v>
      </c>
      <c r="B1125" t="inlineStr">
        <is>
          <t>FGV</t>
        </is>
      </c>
      <c r="C1125" t="inlineStr">
        <is>
          <t>ALE-RO</t>
        </is>
      </c>
      <c r="D1125" t="inlineStr">
        <is>
          <t>2018</t>
        </is>
      </c>
      <c r="E1125" t="inlineStr">
        <is>
          <t>Assinale a opção que indica o número de permutações das letras da palavra SUSSURRO</t>
        </is>
      </c>
      <c r="F1125" t="inlineStr">
        <is>
          <t>Matemática</t>
        </is>
      </c>
      <c r="G1125" t="inlineStr">
        <is>
          <t>Análise Combinatória</t>
        </is>
      </c>
      <c r="H1125" t="inlineStr">
        <is>
          <t>Médio</t>
        </is>
      </c>
      <c r="I1125" t="inlineStr">
        <is>
          <t>ME</t>
        </is>
      </c>
      <c r="J1125" t="inlineStr">
        <is>
          <t>1680</t>
        </is>
      </c>
      <c r="K1125" t="inlineStr">
        <is>
          <t>1560</t>
        </is>
      </c>
      <c r="L1125" t="inlineStr">
        <is>
          <t>1440</t>
        </is>
      </c>
      <c r="M1125" t="inlineStr">
        <is>
          <t>1320</t>
        </is>
      </c>
      <c r="N1125" t="inlineStr">
        <is>
          <t>1260</t>
        </is>
      </c>
      <c r="O1125" t="inlineStr">
        <is>
          <t>A</t>
        </is>
      </c>
      <c r="P1125" t="n">
        <v>0</v>
      </c>
      <c r="Q1125" t="n">
        <v>0</v>
      </c>
      <c r="S1125" t="inlineStr">
        <is>
          <t>A palavra SUSSURRO contém 8 letras, sendo o S repetido 3 vezes, o U repetido 2 vezes e o R
repetido 2 vezes.
Assim, temos a permutação de 8 elementos com repetição de 2, 2 e 3 elementos:
𝑃
8
2,2,3 =
8!
2!×2!×3! =
8×7×6×5×4×3!
2×2×3! = 8×7×6×5 = 1680
Gabarito: A</t>
        </is>
      </c>
      <c r="U1125" t="inlineStr">
        <is>
          <t>29/03/2026 20:46</t>
        </is>
      </c>
    </row>
    <row r="1126">
      <c r="A1126" t="n">
        <v>2593</v>
      </c>
      <c r="B1126" t="inlineStr">
        <is>
          <t>Prefeitura de Ibiaçá/RS</t>
        </is>
      </c>
      <c r="C1126" t="inlineStr">
        <is>
          <t>Prefeitura de Ibiaçá/RS</t>
        </is>
      </c>
      <c r="D1126" t="inlineStr">
        <is>
          <t>2019</t>
        </is>
      </c>
      <c r="E1126" t="inlineStr">
        <is>
          <t>O número máximo de maneiras distintas que um grupo de cinco amigos pode se sentar ao redor de uma mesa circular para realizar um lanche coletivo é:</t>
        </is>
      </c>
      <c r="F1126" t="inlineStr">
        <is>
          <t>Matemática</t>
        </is>
      </c>
      <c r="G1126" t="inlineStr">
        <is>
          <t>Análise Combinatória</t>
        </is>
      </c>
      <c r="H1126" t="inlineStr">
        <is>
          <t>Médio</t>
        </is>
      </c>
      <c r="I1126" t="inlineStr">
        <is>
          <t>ME</t>
        </is>
      </c>
      <c r="J1126" t="inlineStr">
        <is>
          <t>120</t>
        </is>
      </c>
      <c r="K1126" t="inlineStr">
        <is>
          <t>50</t>
        </is>
      </c>
      <c r="L1126" t="inlineStr">
        <is>
          <t>24</t>
        </is>
      </c>
      <c r="M1126" t="inlineStr">
        <is>
          <t>12</t>
        </is>
      </c>
      <c r="N1126" t="inlineStr">
        <is>
          <t>1</t>
        </is>
      </c>
      <c r="O1126" t="inlineStr">
        <is>
          <t>C</t>
        </is>
      </c>
      <c r="P1126" t="n">
        <v>0</v>
      </c>
      <c r="Q1126" t="n">
        <v>0</v>
      </c>
      <c r="S1126" t="inlineStr">
        <is>
          <t>A permutação circular de n = 5 elementos é dada por:
𝑃𝐶
𝑛 = (𝑛 − 1)!
𝑃𝐶
5 = 4! = 4×3×2×1 = 24
Gabarito: C</t>
        </is>
      </c>
      <c r="U1126" t="inlineStr">
        <is>
          <t>29/03/2026 20:49</t>
        </is>
      </c>
    </row>
    <row r="1127">
      <c r="A1127" t="n">
        <v>2594</v>
      </c>
      <c r="B1127" t="inlineStr">
        <is>
          <t>DESCONHECIDA</t>
        </is>
      </c>
      <c r="C1127" t="inlineStr">
        <is>
          <t>Prefeitura de Ouricuri/PE</t>
        </is>
      </c>
      <c r="D1127" t="inlineStr">
        <is>
          <t>2016</t>
        </is>
      </c>
      <c r="E1127" t="inlineStr">
        <is>
          <t>De quantas maneiras possíveis podemos dispor nove crianças em um círculo em que todas brincam de mãos dadas?</t>
        </is>
      </c>
      <c r="F1127" t="inlineStr">
        <is>
          <t>Matemática</t>
        </is>
      </c>
      <c r="G1127" t="inlineStr">
        <is>
          <t>Análise Combinatória</t>
        </is>
      </c>
      <c r="H1127" t="inlineStr">
        <is>
          <t>Médio</t>
        </is>
      </c>
      <c r="I1127" t="inlineStr">
        <is>
          <t>ME</t>
        </is>
      </c>
      <c r="J1127" t="inlineStr">
        <is>
          <t>9!</t>
        </is>
      </c>
      <c r="K1127" t="inlineStr">
        <is>
          <t>8!</t>
        </is>
      </c>
      <c r="L1127" t="inlineStr">
        <is>
          <t>7!</t>
        </is>
      </c>
      <c r="M1127" t="inlineStr">
        <is>
          <t>6!</t>
        </is>
      </c>
      <c r="N1127" t="inlineStr">
        <is>
          <t>5!</t>
        </is>
      </c>
      <c r="O1127" t="inlineStr">
        <is>
          <t>B</t>
        </is>
      </c>
      <c r="P1127" t="n">
        <v>0</v>
      </c>
      <c r="Q1127" t="n">
        <v>0</v>
      </c>
      <c r="S1127" t="inlineStr">
        <is>
          <t>A permutação circular de n = 9 elementos é dada por:
𝑃𝐶
𝑛 = (𝑛 − 1)!
𝑃𝐶
9 = 8!
Gabarito: B</t>
        </is>
      </c>
      <c r="U1127" t="inlineStr">
        <is>
          <t>29/03/2026 20:50</t>
        </is>
      </c>
    </row>
    <row r="1128">
      <c r="A1128" t="n">
        <v>2595</v>
      </c>
      <c r="B1128" t="inlineStr">
        <is>
          <t>VUNESP</t>
        </is>
      </c>
      <c r="C1128" t="inlineStr">
        <is>
          <t>Prefeitura de Cerquilho/SP</t>
        </is>
      </c>
      <c r="D1128" t="inlineStr">
        <is>
          <t>2019</t>
        </is>
      </c>
      <c r="E1128" t="inlineStr">
        <is>
          <t>Na bilheteria de um teatro há apenas 5 ingressos à venda para a seção de uma peça. Se 4 amigos comprarem ingressos para essa seção, então o número total de posições distintas em que esses amigos poderão se acomodar no teatro é</t>
        </is>
      </c>
      <c r="F1128" t="inlineStr">
        <is>
          <t>Matemática</t>
        </is>
      </c>
      <c r="G1128" t="inlineStr">
        <is>
          <t>Análise Combinatória</t>
        </is>
      </c>
      <c r="H1128" t="inlineStr">
        <is>
          <t>Médio</t>
        </is>
      </c>
      <c r="I1128" t="inlineStr">
        <is>
          <t>ME</t>
        </is>
      </c>
      <c r="J1128" t="inlineStr">
        <is>
          <t>120</t>
        </is>
      </c>
      <c r="K1128" t="inlineStr">
        <is>
          <t>80</t>
        </is>
      </c>
      <c r="L1128" t="inlineStr">
        <is>
          <t>60</t>
        </is>
      </c>
      <c r="M1128" t="inlineStr">
        <is>
          <t>20</t>
        </is>
      </c>
      <c r="N1128" t="inlineStr">
        <is>
          <t>5</t>
        </is>
      </c>
      <c r="O1128" t="inlineStr">
        <is>
          <t>A</t>
        </is>
      </c>
      <c r="P1128" t="n">
        <v>0</v>
      </c>
      <c r="Q1128" t="n">
        <v>0</v>
      </c>
      <c r="S1128" t="inlineStr">
        <is>
          <t>Temos uma seleção de 4 lugares, dentre 5 disponíveis, com importância de ordem, pois cada
lugar é distinto do outro. Assim, temos o arranjo de 4 elementos, dentre 5:
𝐴
5,4 =
5!
(5−4)! =
5!
1! = 5×4×3×2×1 = 120
Gabarito: A.</t>
        </is>
      </c>
      <c r="U1128" t="inlineStr">
        <is>
          <t>29/03/2026 20:56</t>
        </is>
      </c>
    </row>
    <row r="1129">
      <c r="A1129" t="n">
        <v>2596</v>
      </c>
      <c r="B1129" t="inlineStr">
        <is>
          <t>FUNDATEC</t>
        </is>
      </c>
      <c r="C1129" t="inlineStr">
        <is>
          <t>Pref. Jari</t>
        </is>
      </c>
      <c r="D1129" t="inlineStr">
        <is>
          <t>2024</t>
        </is>
      </c>
      <c r="E1129" t="inlineStr">
        <is>
          <t>Quantos números de 3 algarismos distintos é possível formar usando apenas os algarismos 3, 5, 7 e 9?</t>
        </is>
      </c>
      <c r="F1129" t="inlineStr">
        <is>
          <t>Matemática</t>
        </is>
      </c>
      <c r="G1129" t="inlineStr">
        <is>
          <t>Análise Combinatória</t>
        </is>
      </c>
      <c r="H1129" t="inlineStr">
        <is>
          <t>Médio</t>
        </is>
      </c>
      <c r="I1129" t="inlineStr">
        <is>
          <t>ME</t>
        </is>
      </c>
      <c r="J1129" t="inlineStr">
        <is>
          <t>12</t>
        </is>
      </c>
      <c r="K1129" t="inlineStr">
        <is>
          <t>16</t>
        </is>
      </c>
      <c r="L1129" t="inlineStr">
        <is>
          <t>20</t>
        </is>
      </c>
      <c r="M1129" t="inlineStr">
        <is>
          <t>24</t>
        </is>
      </c>
      <c r="N1129" t="inlineStr">
        <is>
          <t>32</t>
        </is>
      </c>
      <c r="O1129" t="inlineStr">
        <is>
          <t>D</t>
        </is>
      </c>
      <c r="P1129" t="n">
        <v>0</v>
      </c>
      <c r="Q1129" t="n">
        <v>0</v>
      </c>
      <c r="S1129"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29" t="inlineStr">
        <is>
          <t>29/03/2026 20:57</t>
        </is>
      </c>
    </row>
    <row r="1130">
      <c r="A1130" t="n">
        <v>2597</v>
      </c>
      <c r="B1130" t="inlineStr">
        <is>
          <t>CEBRASPE</t>
        </is>
      </c>
      <c r="C1130" t="inlineStr">
        <is>
          <t>COGE-CE</t>
        </is>
      </c>
      <c r="D1130" t="inlineStr">
        <is>
          <t>2019</t>
        </is>
      </c>
      <c r="E1130"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30" t="inlineStr">
        <is>
          <t>Matemática</t>
        </is>
      </c>
      <c r="G1130" t="inlineStr">
        <is>
          <t>Análise Combinatória</t>
        </is>
      </c>
      <c r="H1130" t="inlineStr">
        <is>
          <t>Médio</t>
        </is>
      </c>
      <c r="I1130" t="inlineStr">
        <is>
          <t>ME</t>
        </is>
      </c>
      <c r="J1130" t="inlineStr">
        <is>
          <t>21</t>
        </is>
      </c>
      <c r="K1130" t="inlineStr">
        <is>
          <t>42</t>
        </is>
      </c>
      <c r="L1130" t="inlineStr">
        <is>
          <t>256</t>
        </is>
      </c>
      <c r="M1130" t="inlineStr">
        <is>
          <t>862</t>
        </is>
      </c>
      <c r="N1130" t="inlineStr">
        <is>
          <t>5.040</t>
        </is>
      </c>
      <c r="O1130" t="inlineStr">
        <is>
          <t>B</t>
        </is>
      </c>
      <c r="P1130" t="n">
        <v>0</v>
      </c>
      <c r="Q1130" t="n">
        <v>0</v>
      </c>
      <c r="S1130"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30" t="inlineStr">
        <is>
          <t>29/03/2026 20:58</t>
        </is>
      </c>
    </row>
    <row r="1131">
      <c r="A1131" t="n">
        <v>2598</v>
      </c>
      <c r="B1131" t="inlineStr">
        <is>
          <t>FGV</t>
        </is>
      </c>
      <c r="C1131" t="inlineStr">
        <is>
          <t>Pref. Angra dos Reis/RJ</t>
        </is>
      </c>
      <c r="D1131" t="inlineStr">
        <is>
          <t>2019</t>
        </is>
      </c>
      <c r="E1131" t="inlineStr">
        <is>
          <t>Maria possui em casa quatro tipos de frutas: banana, mamão, abacate e manga. Ela decidiu fazer uma vitamina com duas dessas frutas, batendo-as juntas com leite no liquidificador. O número de vitaminas diferentes que Maria poderá fazer é</t>
        </is>
      </c>
      <c r="F1131" t="inlineStr">
        <is>
          <t>Matemática</t>
        </is>
      </c>
      <c r="G1131" t="inlineStr">
        <is>
          <t>Análise Combinatória</t>
        </is>
      </c>
      <c r="H1131" t="inlineStr">
        <is>
          <t>Médio</t>
        </is>
      </c>
      <c r="I1131" t="inlineStr">
        <is>
          <t>ME</t>
        </is>
      </c>
      <c r="J1131" t="inlineStr">
        <is>
          <t>3</t>
        </is>
      </c>
      <c r="K1131" t="inlineStr">
        <is>
          <t>4</t>
        </is>
      </c>
      <c r="L1131" t="inlineStr">
        <is>
          <t>5</t>
        </is>
      </c>
      <c r="M1131" t="inlineStr">
        <is>
          <t>6</t>
        </is>
      </c>
      <c r="N1131" t="inlineStr">
        <is>
          <t>12</t>
        </is>
      </c>
      <c r="O1131" t="inlineStr">
        <is>
          <t>D</t>
        </is>
      </c>
      <c r="P1131" t="n">
        <v>0</v>
      </c>
      <c r="Q1131" t="n">
        <v>0</v>
      </c>
      <c r="S1131" t="inlineStr">
        <is>
          <t>O número de vitaminas diferentes corresponde ao número de maneiras diferentes de Maria
escolher 2, das 4 frutas, sem que a ordem importe, logo, temos uma combinação de 2
elementos, dentre 4:
𝐶
4,2 =
4!
(4−2)!×2! =
4!
2!×2 =
4×3×2!
2!×2 =
4×3
2 = 6
Gabarito: D</t>
        </is>
      </c>
      <c r="U1131" t="inlineStr">
        <is>
          <t>29/03/2026 21:00</t>
        </is>
      </c>
    </row>
    <row r="1132">
      <c r="A1132" t="n">
        <v>2599</v>
      </c>
      <c r="B1132" t="inlineStr">
        <is>
          <t>FGV</t>
        </is>
      </c>
      <c r="C1132" t="inlineStr">
        <is>
          <t>PC-RJ</t>
        </is>
      </c>
      <c r="D1132" t="inlineStr">
        <is>
          <t>2022</t>
        </is>
      </c>
      <c r="E1132" t="inlineStr">
        <is>
          <t>Do grupo dos 6 novos policiais de uma delegacia, 2 deles serão escolhidos para um treinamento especial. O número de pares diferentes de policiais que podem ser enviados para o treinamento especial é:</t>
        </is>
      </c>
      <c r="F1132" t="inlineStr">
        <is>
          <t>Matemática</t>
        </is>
      </c>
      <c r="G1132" t="inlineStr">
        <is>
          <t>Análise Combinatória</t>
        </is>
      </c>
      <c r="H1132" t="inlineStr">
        <is>
          <t>Médio</t>
        </is>
      </c>
      <c r="I1132" t="inlineStr">
        <is>
          <t>ME</t>
        </is>
      </c>
      <c r="J1132" t="inlineStr">
        <is>
          <t>10</t>
        </is>
      </c>
      <c r="K1132" t="inlineStr">
        <is>
          <t>12</t>
        </is>
      </c>
      <c r="L1132" t="inlineStr">
        <is>
          <t>15</t>
        </is>
      </c>
      <c r="M1132" t="inlineStr">
        <is>
          <t>16</t>
        </is>
      </c>
      <c r="N1132" t="inlineStr">
        <is>
          <t>18</t>
        </is>
      </c>
      <c r="O1132" t="inlineStr">
        <is>
          <t>C</t>
        </is>
      </c>
      <c r="P1132" t="n">
        <v>0</v>
      </c>
      <c r="Q1132" t="n">
        <v>0</v>
      </c>
      <c r="S1132"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32" t="inlineStr">
        <is>
          <t>29/03/2026 21:01</t>
        </is>
      </c>
    </row>
    <row r="1133">
      <c r="A1133" t="n">
        <v>2600</v>
      </c>
      <c r="B1133" t="inlineStr">
        <is>
          <t>Quadrix</t>
        </is>
      </c>
      <c r="C1133" t="inlineStr">
        <is>
          <t xml:space="preserve"> CFO</t>
        </is>
      </c>
      <c r="D1133" t="inlineStr">
        <is>
          <t>2025</t>
        </is>
      </c>
      <c r="E1133" t="inlineStr">
        <is>
          <t>Um grupo de 9 crianças, sendo 5 meninas e 4 meninos, está em uma fila para comprar pipoca. Com base nessa situação hipotética, julgue o item seguinte.
O número total de trios que podem ser formados com, pelo menos, um menino é igual a 74.</t>
        </is>
      </c>
      <c r="F1133" t="inlineStr">
        <is>
          <t>Matemática</t>
        </is>
      </c>
      <c r="G1133" t="inlineStr">
        <is>
          <t>Análise Combinatória</t>
        </is>
      </c>
      <c r="H1133" t="inlineStr">
        <is>
          <t>Médio</t>
        </is>
      </c>
      <c r="I1133" t="inlineStr">
        <is>
          <t>CE</t>
        </is>
      </c>
      <c r="J1133" t="inlineStr"/>
      <c r="K1133" t="inlineStr"/>
      <c r="L1133" t="inlineStr"/>
      <c r="M1133" t="inlineStr"/>
      <c r="N1133" t="inlineStr"/>
      <c r="O1133" t="inlineStr">
        <is>
          <t>C</t>
        </is>
      </c>
      <c r="P1133" t="n">
        <v>1</v>
      </c>
      <c r="Q1133" t="n">
        <v>0</v>
      </c>
      <c r="S1133"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33" t="inlineStr">
        <is>
          <t>29/03/2026 21:02</t>
        </is>
      </c>
    </row>
    <row r="1134">
      <c r="A1134" t="n">
        <v>2601</v>
      </c>
      <c r="B1134" t="inlineStr">
        <is>
          <t>FGV</t>
        </is>
      </c>
      <c r="C1134" t="inlineStr">
        <is>
          <t>ALE-RO</t>
        </is>
      </c>
      <c r="D1134" t="inlineStr">
        <is>
          <t>2018</t>
        </is>
      </c>
      <c r="E1134"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34" t="inlineStr">
        <is>
          <t>Matemática</t>
        </is>
      </c>
      <c r="G1134" t="inlineStr">
        <is>
          <t>Análise Combinatória</t>
        </is>
      </c>
      <c r="H1134" t="inlineStr">
        <is>
          <t>Médio</t>
        </is>
      </c>
      <c r="I1134" t="inlineStr">
        <is>
          <t>ME</t>
        </is>
      </c>
      <c r="J1134" t="inlineStr">
        <is>
          <t>64</t>
        </is>
      </c>
      <c r="K1134" t="inlineStr">
        <is>
          <t>56</t>
        </is>
      </c>
      <c r="L1134" t="inlineStr">
        <is>
          <t>36</t>
        </is>
      </c>
      <c r="M1134" t="inlineStr">
        <is>
          <t>28</t>
        </is>
      </c>
      <c r="N1134" t="inlineStr">
        <is>
          <t>16</t>
        </is>
      </c>
      <c r="O1134" t="inlineStr">
        <is>
          <t>C</t>
        </is>
      </c>
      <c r="P1134" t="n">
        <v>0</v>
      </c>
      <c r="Q1134" t="n">
        <v>0</v>
      </c>
      <c r="S1134"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34" t="inlineStr">
        <is>
          <t>29/03/2026 21:15</t>
        </is>
      </c>
    </row>
    <row r="1135">
      <c r="A1135" t="n">
        <v>2602</v>
      </c>
      <c r="B1135" t="inlineStr">
        <is>
          <t>CEBRASPE</t>
        </is>
      </c>
      <c r="C1135" t="inlineStr">
        <is>
          <t>SEFAZ-RS</t>
        </is>
      </c>
      <c r="D1135" t="inlineStr">
        <is>
          <t>2018</t>
        </is>
      </c>
      <c r="E1135"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35" t="inlineStr">
        <is>
          <t>Matemática</t>
        </is>
      </c>
      <c r="G1135" t="inlineStr">
        <is>
          <t>Análise Combinatória</t>
        </is>
      </c>
      <c r="H1135" t="inlineStr">
        <is>
          <t>Médio</t>
        </is>
      </c>
      <c r="I1135" t="inlineStr">
        <is>
          <t>ME</t>
        </is>
      </c>
      <c r="J1135" t="inlineStr">
        <is>
          <t>30</t>
        </is>
      </c>
      <c r="K1135" t="inlineStr">
        <is>
          <t>120</t>
        </is>
      </c>
      <c r="L1135" t="inlineStr">
        <is>
          <t>330</t>
        </is>
      </c>
      <c r="M1135" t="inlineStr">
        <is>
          <t>820</t>
        </is>
      </c>
      <c r="N1135" t="inlineStr">
        <is>
          <t>1320</t>
        </is>
      </c>
      <c r="O1135" t="inlineStr">
        <is>
          <t>B</t>
        </is>
      </c>
      <c r="P1135" t="n">
        <v>0</v>
      </c>
      <c r="Q1135" t="n">
        <v>0</v>
      </c>
      <c r="S1135"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35" t="inlineStr">
        <is>
          <t>29/03/2026 21:17</t>
        </is>
      </c>
    </row>
    <row r="1136">
      <c r="A1136" t="n">
        <v>2603</v>
      </c>
      <c r="B1136" t="inlineStr">
        <is>
          <t>FUNDATEC</t>
        </is>
      </c>
      <c r="C1136" t="inlineStr">
        <is>
          <t>SBC</t>
        </is>
      </c>
      <c r="D1136" t="inlineStr">
        <is>
          <t>2022</t>
        </is>
      </c>
      <c r="E1136"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36" t="inlineStr">
        <is>
          <t>Matemática</t>
        </is>
      </c>
      <c r="G1136" t="inlineStr">
        <is>
          <t>Análise Combinatória</t>
        </is>
      </c>
      <c r="H1136" t="inlineStr">
        <is>
          <t>Médio</t>
        </is>
      </c>
      <c r="I1136" t="inlineStr">
        <is>
          <t>ME</t>
        </is>
      </c>
      <c r="J1136" t="inlineStr">
        <is>
          <t>84</t>
        </is>
      </c>
      <c r="K1136" t="inlineStr">
        <is>
          <t>120</t>
        </is>
      </c>
      <c r="L1136" t="inlineStr">
        <is>
          <t>126</t>
        </is>
      </c>
      <c r="M1136" t="inlineStr">
        <is>
          <t>5040</t>
        </is>
      </c>
      <c r="N1136" t="inlineStr">
        <is>
          <t>6561</t>
        </is>
      </c>
      <c r="O1136" t="inlineStr">
        <is>
          <t>A</t>
        </is>
      </c>
      <c r="P1136" t="n">
        <v>1</v>
      </c>
      <c r="Q1136" t="n">
        <v>0</v>
      </c>
      <c r="S1136"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36" t="inlineStr">
        <is>
          <t>29/03/2026 21:18</t>
        </is>
      </c>
    </row>
    <row r="1137">
      <c r="A1137" t="n">
        <v>2670</v>
      </c>
      <c r="B1137" t="inlineStr">
        <is>
          <t>CEBRASPE</t>
        </is>
      </c>
      <c r="C1137" t="inlineStr">
        <is>
          <t>PETROBRAS</t>
        </is>
      </c>
      <c r="D1137" t="inlineStr">
        <is>
          <t>2022</t>
        </is>
      </c>
      <c r="E1137"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37" t="inlineStr">
        <is>
          <t>Português</t>
        </is>
      </c>
      <c r="G1137" t="inlineStr">
        <is>
          <t>Morfologia</t>
        </is>
      </c>
      <c r="H1137" t="inlineStr">
        <is>
          <t>Médio</t>
        </is>
      </c>
      <c r="I1137" t="inlineStr">
        <is>
          <t>CE</t>
        </is>
      </c>
      <c r="J1137" t="inlineStr"/>
      <c r="K1137" t="inlineStr"/>
      <c r="L1137" t="inlineStr"/>
      <c r="M1137" t="inlineStr"/>
      <c r="N1137" t="inlineStr"/>
      <c r="O1137" t="inlineStr">
        <is>
          <t>E</t>
        </is>
      </c>
      <c r="P1137" t="n">
        <v>0</v>
      </c>
      <c r="Q1137" t="n">
        <v>0</v>
      </c>
      <c r="S1137" t="inlineStr"/>
      <c r="T1137" t="inlineStr">
        <is>
          <t>9e733cc1-aa3b-4b8e-ac17-5c6033efaeac</t>
        </is>
      </c>
      <c r="U1137" t="inlineStr">
        <is>
          <t>03/04/2026 00:03</t>
        </is>
      </c>
    </row>
    <row r="1138">
      <c r="A1138" t="inlineStr">
        <is>
          <t>2671</t>
        </is>
      </c>
      <c r="B1138" t="inlineStr">
        <is>
          <t>CEBRASPE</t>
        </is>
      </c>
      <c r="C1138" t="inlineStr">
        <is>
          <t>PETROBRAS</t>
        </is>
      </c>
      <c r="D1138" t="inlineStr">
        <is>
          <t>2022</t>
        </is>
      </c>
      <c r="E1138" t="inlineStr">
        <is>
          <t>Depreende-se do texto que as visões de Sócrates e Platão convergem ao relacionar a justiça ao conhecimento do Bem.</t>
        </is>
      </c>
      <c r="F1138" t="inlineStr">
        <is>
          <t>Português</t>
        </is>
      </c>
      <c r="G1138" t="inlineStr">
        <is>
          <t>Compreensão e Interpretação de Textos</t>
        </is>
      </c>
      <c r="H1138" t="inlineStr">
        <is>
          <t>Médio</t>
        </is>
      </c>
      <c r="I1138" t="inlineStr">
        <is>
          <t>CE</t>
        </is>
      </c>
      <c r="J1138" t="inlineStr"/>
      <c r="K1138" t="inlineStr"/>
      <c r="L1138" t="inlineStr"/>
      <c r="M1138" t="inlineStr"/>
      <c r="N1138" t="inlineStr"/>
      <c r="O1138" t="inlineStr">
        <is>
          <t>C</t>
        </is>
      </c>
      <c r="P1138" t="n">
        <v>0</v>
      </c>
      <c r="Q1138" t="n">
        <v>0</v>
      </c>
      <c r="S1138" t="inlineStr"/>
      <c r="T1138" t="inlineStr">
        <is>
          <t>9e733cc1-aa3b-4b8e-ac17-5c6033efaeac</t>
        </is>
      </c>
      <c r="U1138" t="inlineStr">
        <is>
          <t>03/04/2026 00:04</t>
        </is>
      </c>
    </row>
    <row r="1139">
      <c r="A1139" t="n">
        <v>2672</v>
      </c>
      <c r="B1139" t="inlineStr">
        <is>
          <t>CEBRASPE</t>
        </is>
      </c>
      <c r="C1139" t="inlineStr">
        <is>
          <t>PETROBRAS</t>
        </is>
      </c>
      <c r="D1139" t="inlineStr">
        <is>
          <t>2022</t>
        </is>
      </c>
      <c r="E1139" t="inlineStr">
        <is>
          <t>O pronome “este”, na expressão “De acordo com este texto”, que inicia o segundo parágrafo, remete a toda a ideia contida no parágrafo anterior.</t>
        </is>
      </c>
      <c r="F1139" t="inlineStr">
        <is>
          <t>Português</t>
        </is>
      </c>
      <c r="G1139" t="inlineStr">
        <is>
          <t>Mecanismos de Coesão Textual</t>
        </is>
      </c>
      <c r="H1139" t="inlineStr">
        <is>
          <t>Médio</t>
        </is>
      </c>
      <c r="I1139" t="inlineStr">
        <is>
          <t>CE</t>
        </is>
      </c>
      <c r="J1139" t="inlineStr"/>
      <c r="K1139" t="inlineStr"/>
      <c r="L1139" t="inlineStr"/>
      <c r="M1139" t="inlineStr"/>
      <c r="N1139" t="inlineStr"/>
      <c r="O1139" t="inlineStr">
        <is>
          <t>E</t>
        </is>
      </c>
      <c r="P1139" t="n">
        <v>1</v>
      </c>
      <c r="Q1139" t="n">
        <v>1</v>
      </c>
      <c r="S1139" t="inlineStr"/>
      <c r="T1139" t="inlineStr">
        <is>
          <t>9e733cc1-aa3b-4b8e-ac17-5c6033efaeac</t>
        </is>
      </c>
      <c r="U1139" t="inlineStr">
        <is>
          <t>03/04/2026 00:06</t>
        </is>
      </c>
    </row>
    <row r="1140">
      <c r="A1140" t="inlineStr">
        <is>
          <t>2673</t>
        </is>
      </c>
      <c r="B1140" t="inlineStr">
        <is>
          <t>CEBRASPE</t>
        </is>
      </c>
      <c r="C1140" t="inlineStr">
        <is>
          <t>PETROBRAS</t>
        </is>
      </c>
      <c r="D1140" t="inlineStr">
        <is>
          <t>2022</t>
        </is>
      </c>
      <c r="E1140" t="inlineStr">
        <is>
          <t>O termo “Alegoria”, empregado no texto precedente, alude à ideia de &lt;b&gt;representação&lt;/b&gt;.</t>
        </is>
      </c>
      <c r="F1140" t="inlineStr">
        <is>
          <t>Português</t>
        </is>
      </c>
      <c r="G1140" t="inlineStr">
        <is>
          <t>Compreensão e Interpretação de Textos</t>
        </is>
      </c>
      <c r="H1140" t="inlineStr">
        <is>
          <t>Médio</t>
        </is>
      </c>
      <c r="I1140" t="inlineStr">
        <is>
          <t>CE</t>
        </is>
      </c>
      <c r="J1140" t="inlineStr"/>
      <c r="K1140" t="inlineStr"/>
      <c r="L1140" t="inlineStr"/>
      <c r="M1140" t="inlineStr"/>
      <c r="N1140" t="inlineStr"/>
      <c r="O1140" t="inlineStr">
        <is>
          <t>C</t>
        </is>
      </c>
      <c r="P1140" t="n">
        <v>0</v>
      </c>
      <c r="Q1140" t="n">
        <v>0</v>
      </c>
      <c r="S1140" t="inlineStr"/>
      <c r="T1140" t="inlineStr">
        <is>
          <t>9e733cc1-aa3b-4b8e-ac17-5c6033efaeac</t>
        </is>
      </c>
      <c r="U1140" t="inlineStr">
        <is>
          <t>03/04/2026 00:07</t>
        </is>
      </c>
    </row>
    <row r="1141">
      <c r="A1141" t="inlineStr">
        <is>
          <t>2674</t>
        </is>
      </c>
      <c r="B1141" t="inlineStr">
        <is>
          <t>CEBRASPE</t>
        </is>
      </c>
      <c r="C1141" t="inlineStr">
        <is>
          <t>PETROBRAS</t>
        </is>
      </c>
      <c r="D1141" t="inlineStr">
        <is>
          <t>2022</t>
        </is>
      </c>
      <c r="E1141" t="inlineStr">
        <is>
          <t>Considerando-se as ideias de Platão e Sócrates apresentadas no texto, é possível concluir, se se acredita que pessoas que operam sua vivência unicamente a partir de redes sociais vivem de aparências, que tais pessoas não conhecem a Verdade.</t>
        </is>
      </c>
      <c r="F1141" t="inlineStr">
        <is>
          <t>Português</t>
        </is>
      </c>
      <c r="G1141" t="inlineStr">
        <is>
          <t>Compreensão e Interpretação de Textos</t>
        </is>
      </c>
      <c r="H1141" t="inlineStr">
        <is>
          <t>Médio</t>
        </is>
      </c>
      <c r="I1141" t="inlineStr">
        <is>
          <t>CE</t>
        </is>
      </c>
      <c r="J1141" t="inlineStr"/>
      <c r="K1141" t="inlineStr"/>
      <c r="L1141" t="inlineStr"/>
      <c r="M1141" t="inlineStr"/>
      <c r="N1141" t="inlineStr"/>
      <c r="O1141" t="inlineStr">
        <is>
          <t>C</t>
        </is>
      </c>
      <c r="P1141" t="n">
        <v>0</v>
      </c>
      <c r="Q1141" t="n">
        <v>0</v>
      </c>
      <c r="S1141" t="inlineStr"/>
      <c r="T1141" t="inlineStr">
        <is>
          <t>9e733cc1-aa3b-4b8e-ac17-5c6033efaeac</t>
        </is>
      </c>
      <c r="U1141" t="inlineStr">
        <is>
          <t>03/04/2026 00:36</t>
        </is>
      </c>
    </row>
    <row r="1142">
      <c r="A1142" t="inlineStr">
        <is>
          <t>2675</t>
        </is>
      </c>
      <c r="B1142" t="inlineStr">
        <is>
          <t>CEBRASPE</t>
        </is>
      </c>
      <c r="C1142" t="inlineStr">
        <is>
          <t>PETROBRAS</t>
        </is>
      </c>
      <c r="D1142" t="inlineStr">
        <is>
          <t>2022</t>
        </is>
      </c>
      <c r="E1142" t="inlineStr">
        <is>
          <t>Seria mantida a correção gramatical do texto caso o trecho “pelo qual” (primeiro período do primeiro parágrafo) fosse substituído por &lt;b&gt;porque&lt;/b&gt;.</t>
        </is>
      </c>
      <c r="F1142" t="inlineStr">
        <is>
          <t>Português</t>
        </is>
      </c>
      <c r="G1142" t="inlineStr">
        <is>
          <t>Morfologia</t>
        </is>
      </c>
      <c r="H1142" t="inlineStr">
        <is>
          <t>Médio</t>
        </is>
      </c>
      <c r="I1142" t="inlineStr">
        <is>
          <t>CE</t>
        </is>
      </c>
      <c r="J1142" t="inlineStr"/>
      <c r="K1142" t="inlineStr"/>
      <c r="L1142" t="inlineStr"/>
      <c r="M1142" t="inlineStr"/>
      <c r="N1142" t="inlineStr"/>
      <c r="O1142" t="inlineStr">
        <is>
          <t>E</t>
        </is>
      </c>
      <c r="P1142" t="n">
        <v>0</v>
      </c>
      <c r="Q1142" t="n">
        <v>0</v>
      </c>
      <c r="S1142" t="inlineStr"/>
      <c r="T1142" t="inlineStr">
        <is>
          <t>9e733cc1-aa3b-4b8e-ac17-5c6033efaeac</t>
        </is>
      </c>
      <c r="U1142" t="inlineStr">
        <is>
          <t>03/04/2026 00:42</t>
        </is>
      </c>
    </row>
    <row r="1143">
      <c r="A1143" t="inlineStr">
        <is>
          <t>2676</t>
        </is>
      </c>
      <c r="B1143" t="inlineStr">
        <is>
          <t>CEBRASPE</t>
        </is>
      </c>
      <c r="C1143" t="inlineStr">
        <is>
          <t>PETROBRAS</t>
        </is>
      </c>
      <c r="D1143" t="inlineStr">
        <is>
          <t>2022</t>
        </is>
      </c>
      <c r="E1143" t="inlineStr">
        <is>
          <t>A supressão da vírgula empregada logo após o vocábulo “Assim”, que inicia o segundo período do segundo parágrafo, manteria a correção gramatical, embora alterasse o sentido original do texto.</t>
        </is>
      </c>
      <c r="F1143" t="inlineStr">
        <is>
          <t>Português</t>
        </is>
      </c>
      <c r="G1143" t="inlineStr">
        <is>
          <t>Pontuação</t>
        </is>
      </c>
      <c r="H1143" t="inlineStr">
        <is>
          <t>Médio</t>
        </is>
      </c>
      <c r="I1143" t="inlineStr">
        <is>
          <t>CE</t>
        </is>
      </c>
      <c r="J1143" t="inlineStr"/>
      <c r="K1143" t="inlineStr"/>
      <c r="L1143" t="inlineStr"/>
      <c r="M1143" t="inlineStr"/>
      <c r="N1143" t="inlineStr"/>
      <c r="O1143" t="inlineStr">
        <is>
          <t>C</t>
        </is>
      </c>
      <c r="P1143" t="n">
        <v>0</v>
      </c>
      <c r="Q1143" t="n">
        <v>0</v>
      </c>
      <c r="S1143" t="inlineStr"/>
      <c r="T1143" t="inlineStr">
        <is>
          <t>9e733cc1-aa3b-4b8e-ac17-5c6033efaeac</t>
        </is>
      </c>
      <c r="U1143" t="inlineStr">
        <is>
          <t>03/04/2026 00:43</t>
        </is>
      </c>
    </row>
    <row r="1144">
      <c r="A1144" t="inlineStr">
        <is>
          <t>2677</t>
        </is>
      </c>
      <c r="B1144" t="inlineStr">
        <is>
          <t>CEBRASPE</t>
        </is>
      </c>
      <c r="C1144" t="inlineStr">
        <is>
          <t>PETROBRAS</t>
        </is>
      </c>
      <c r="D1144" t="inlineStr">
        <is>
          <t>2022</t>
        </is>
      </c>
      <c r="E1144" t="inlineStr">
        <is>
          <t>No último período do texto, o termo “Aquele” exerce a função sintática de sujeito da oração “que conhece a justiça”.</t>
        </is>
      </c>
      <c r="F1144" t="inlineStr">
        <is>
          <t>Português</t>
        </is>
      </c>
      <c r="G1144" t="inlineStr">
        <is>
          <t>Funções Sintáticas</t>
        </is>
      </c>
      <c r="H1144" t="inlineStr">
        <is>
          <t>Médio</t>
        </is>
      </c>
      <c r="I1144" t="inlineStr">
        <is>
          <t>CE</t>
        </is>
      </c>
      <c r="J1144" t="inlineStr"/>
      <c r="K1144" t="inlineStr"/>
      <c r="L1144" t="inlineStr"/>
      <c r="M1144" t="inlineStr"/>
      <c r="N1144" t="inlineStr"/>
      <c r="O1144" t="inlineStr">
        <is>
          <t>E</t>
        </is>
      </c>
      <c r="P1144" t="n">
        <v>1</v>
      </c>
      <c r="Q1144" t="n">
        <v>1</v>
      </c>
      <c r="S1144"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44" t="inlineStr">
        <is>
          <t>9e733cc1-aa3b-4b8e-ac17-5c6033efaeac</t>
        </is>
      </c>
      <c r="U1144" t="inlineStr">
        <is>
          <t>03/04/2026 00:44</t>
        </is>
      </c>
    </row>
    <row r="1145">
      <c r="A1145" t="n">
        <v>2678</v>
      </c>
      <c r="B1145" t="inlineStr">
        <is>
          <t>CEBRASPE</t>
        </is>
      </c>
      <c r="C1145" t="inlineStr">
        <is>
          <t>PETROBRAS</t>
        </is>
      </c>
      <c r="D1145" t="inlineStr">
        <is>
          <t>2022</t>
        </is>
      </c>
      <c r="E1145" t="inlineStr">
        <is>
          <t>No texto, predomina o tipo textual dissertativo-argumentativo.</t>
        </is>
      </c>
      <c r="F1145" t="inlineStr">
        <is>
          <t>Português</t>
        </is>
      </c>
      <c r="G1145" t="inlineStr">
        <is>
          <t>Compreensão e Interpretação de Textos</t>
        </is>
      </c>
      <c r="H1145" t="inlineStr">
        <is>
          <t>Médio</t>
        </is>
      </c>
      <c r="I1145" t="inlineStr">
        <is>
          <t>CE</t>
        </is>
      </c>
      <c r="J1145" t="inlineStr"/>
      <c r="K1145" t="inlineStr"/>
      <c r="L1145" t="inlineStr"/>
      <c r="M1145" t="inlineStr"/>
      <c r="N1145" t="inlineStr"/>
      <c r="O1145" t="inlineStr">
        <is>
          <t>C</t>
        </is>
      </c>
      <c r="P1145" t="n">
        <v>0</v>
      </c>
      <c r="Q1145" t="n">
        <v>0</v>
      </c>
      <c r="S1145" t="inlineStr"/>
      <c r="T1145" t="inlineStr">
        <is>
          <t>82da5869-7168-4a68-87a9-09354ec28d2a</t>
        </is>
      </c>
      <c r="U1145" t="inlineStr">
        <is>
          <t>03/04/2026 00:51</t>
        </is>
      </c>
    </row>
    <row r="1146">
      <c r="A1146" t="n">
        <v>2679</v>
      </c>
      <c r="B1146" t="inlineStr">
        <is>
          <t>CEBRASPE</t>
        </is>
      </c>
      <c r="C1146" t="inlineStr">
        <is>
          <t>PETROBRAS</t>
        </is>
      </c>
      <c r="D1146" t="inlineStr">
        <is>
          <t>2022</t>
        </is>
      </c>
      <c r="E1146" t="inlineStr">
        <is>
          <t>No texto, as frases ‘compartilhei &lt;i&gt;fake news&lt;/i&gt; de alguém’ e ‘cometi um crime contra honra’ são consideradas equivalentes, já que o compartilhamento de &lt;i&gt;fake news&lt;/i&gt; pode ser crime.</t>
        </is>
      </c>
      <c r="F1146" t="inlineStr">
        <is>
          <t>Português</t>
        </is>
      </c>
      <c r="G1146" t="inlineStr">
        <is>
          <t>Compreensão e Interpretação de Textos</t>
        </is>
      </c>
      <c r="H1146" t="inlineStr">
        <is>
          <t>Médio</t>
        </is>
      </c>
      <c r="I1146" t="inlineStr">
        <is>
          <t>CE</t>
        </is>
      </c>
      <c r="J1146" t="inlineStr"/>
      <c r="K1146" t="inlineStr"/>
      <c r="L1146" t="inlineStr"/>
      <c r="M1146" t="inlineStr"/>
      <c r="N1146" t="inlineStr"/>
      <c r="O1146" t="inlineStr">
        <is>
          <t>E</t>
        </is>
      </c>
      <c r="P1146" t="n">
        <v>0</v>
      </c>
      <c r="Q1146" t="n">
        <v>0</v>
      </c>
      <c r="S1146" t="inlineStr"/>
      <c r="T1146" t="inlineStr">
        <is>
          <t>82da5869-7168-4a68-87a9-09354ec28d2a</t>
        </is>
      </c>
      <c r="U1146" t="inlineStr">
        <is>
          <t>03/04/2026 00:52</t>
        </is>
      </c>
    </row>
    <row r="1147">
      <c r="A1147" t="n">
        <v>2680</v>
      </c>
      <c r="B1147" t="inlineStr">
        <is>
          <t>CEBRASPE</t>
        </is>
      </c>
      <c r="C1147" t="inlineStr">
        <is>
          <t>PETROBRAS</t>
        </is>
      </c>
      <c r="D1147" t="inlineStr">
        <is>
          <t>2022</t>
        </is>
      </c>
      <c r="E1147" t="inlineStr">
        <is>
          <t>A palavra “Agora”, no início do último período, introduz no texto um marco temporal, correspondendo, em sentido, a &lt;b&gt;Atualmente&lt;/b&gt;.</t>
        </is>
      </c>
      <c r="F1147" t="inlineStr">
        <is>
          <t>Português</t>
        </is>
      </c>
      <c r="G1147" t="inlineStr">
        <is>
          <t>Morfologia</t>
        </is>
      </c>
      <c r="H1147" t="inlineStr">
        <is>
          <t>Médio</t>
        </is>
      </c>
      <c r="I1147" t="inlineStr">
        <is>
          <t>CE</t>
        </is>
      </c>
      <c r="J1147" t="inlineStr"/>
      <c r="K1147" t="inlineStr"/>
      <c r="L1147" t="inlineStr"/>
      <c r="M1147" t="inlineStr"/>
      <c r="N1147" t="inlineStr"/>
      <c r="O1147" t="inlineStr">
        <is>
          <t>E</t>
        </is>
      </c>
      <c r="P1147" t="n">
        <v>0</v>
      </c>
      <c r="Q1147" t="n">
        <v>0</v>
      </c>
      <c r="S1147" t="inlineStr"/>
      <c r="T1147" t="inlineStr">
        <is>
          <t>82da5869-7168-4a68-87a9-09354ec28d2a</t>
        </is>
      </c>
      <c r="U1147" t="inlineStr">
        <is>
          <t>03/04/2026 00:54</t>
        </is>
      </c>
    </row>
    <row r="1148">
      <c r="A1148" t="n">
        <v>2681</v>
      </c>
      <c r="B1148" t="inlineStr">
        <is>
          <t>CEBRASPE</t>
        </is>
      </c>
      <c r="C1148" t="inlineStr">
        <is>
          <t>PETROBRAS</t>
        </is>
      </c>
      <c r="D1148" t="inlineStr">
        <is>
          <t>2022</t>
        </is>
      </c>
      <c r="E1148" t="inlineStr">
        <is>
          <t>Infere-se do emprego do trecho “um estrangeirismo que mascara diversos crimes” (terceiro período) que há outros estrangeirismos que não mascaram crimes ou a eles se associam.</t>
        </is>
      </c>
      <c r="F1148" t="inlineStr">
        <is>
          <t>Português</t>
        </is>
      </c>
      <c r="G1148" t="inlineStr">
        <is>
          <t>Compreensão e Interpretação de Textos</t>
        </is>
      </c>
      <c r="H1148" t="inlineStr">
        <is>
          <t>Médio</t>
        </is>
      </c>
      <c r="I1148" t="inlineStr">
        <is>
          <t>CE</t>
        </is>
      </c>
      <c r="J1148" t="inlineStr"/>
      <c r="K1148" t="inlineStr"/>
      <c r="L1148" t="inlineStr"/>
      <c r="M1148" t="inlineStr"/>
      <c r="N1148" t="inlineStr"/>
      <c r="O1148" t="inlineStr">
        <is>
          <t>C</t>
        </is>
      </c>
      <c r="P1148" t="n">
        <v>0</v>
      </c>
      <c r="Q1148" t="n">
        <v>0</v>
      </c>
      <c r="S1148" t="inlineStr"/>
      <c r="T1148" t="inlineStr">
        <is>
          <t>82da5869-7168-4a68-87a9-09354ec28d2a</t>
        </is>
      </c>
      <c r="U1148" t="inlineStr">
        <is>
          <t>03/04/2026 00:54</t>
        </is>
      </c>
    </row>
    <row r="1149">
      <c r="A1149" t="n">
        <v>2682</v>
      </c>
      <c r="B1149" t="inlineStr">
        <is>
          <t>CEBRASPE</t>
        </is>
      </c>
      <c r="C1149" t="inlineStr">
        <is>
          <t>PETROBRAS</t>
        </is>
      </c>
      <c r="D1149" t="inlineStr">
        <is>
          <t>2022</t>
        </is>
      </c>
      <c r="E1149"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49" t="inlineStr">
        <is>
          <t>Português</t>
        </is>
      </c>
      <c r="G1149" t="inlineStr">
        <is>
          <t>Mecanismos de Coesão Textual</t>
        </is>
      </c>
      <c r="H1149" t="inlineStr">
        <is>
          <t>Médio</t>
        </is>
      </c>
      <c r="I1149" t="inlineStr">
        <is>
          <t>CE</t>
        </is>
      </c>
      <c r="J1149" t="inlineStr"/>
      <c r="K1149" t="inlineStr"/>
      <c r="L1149" t="inlineStr"/>
      <c r="M1149" t="inlineStr"/>
      <c r="N1149" t="inlineStr"/>
      <c r="O1149" t="inlineStr">
        <is>
          <t>C</t>
        </is>
      </c>
      <c r="P1149" t="n">
        <v>0</v>
      </c>
      <c r="Q1149" t="n">
        <v>0</v>
      </c>
      <c r="S1149" t="inlineStr"/>
      <c r="T1149" t="inlineStr">
        <is>
          <t>82da5869-7168-4a68-87a9-09354ec28d2a</t>
        </is>
      </c>
      <c r="U1149" t="inlineStr">
        <is>
          <t>03/04/2026 00:56</t>
        </is>
      </c>
    </row>
    <row r="1150">
      <c r="A1150" t="n">
        <v>2683</v>
      </c>
      <c r="B1150" t="inlineStr">
        <is>
          <t>CEBRASPE</t>
        </is>
      </c>
      <c r="C1150" t="inlineStr">
        <is>
          <t>PETROBRAS</t>
        </is>
      </c>
      <c r="D1150" t="inlineStr">
        <is>
          <t>2022</t>
        </is>
      </c>
      <c r="E1150" t="inlineStr">
        <is>
          <t>No início do texto, a forma verbal “escrito” poderia ser corretamente substituída por &lt;b&gt;escrevido&lt;/b&gt;.</t>
        </is>
      </c>
      <c r="F1150" t="inlineStr">
        <is>
          <t>Português</t>
        </is>
      </c>
      <c r="G1150" t="inlineStr">
        <is>
          <t>Verbos</t>
        </is>
      </c>
      <c r="H1150" t="inlineStr">
        <is>
          <t>Médio</t>
        </is>
      </c>
      <c r="I1150" t="inlineStr">
        <is>
          <t>CE</t>
        </is>
      </c>
      <c r="J1150" t="inlineStr"/>
      <c r="K1150" t="inlineStr"/>
      <c r="L1150" t="inlineStr"/>
      <c r="M1150" t="inlineStr"/>
      <c r="N1150" t="inlineStr"/>
      <c r="O1150" t="inlineStr">
        <is>
          <t>E</t>
        </is>
      </c>
      <c r="P1150" t="n">
        <v>0</v>
      </c>
      <c r="Q1150" t="n">
        <v>0</v>
      </c>
      <c r="S1150" t="inlineStr"/>
      <c r="T1150" t="inlineStr">
        <is>
          <t>82da5869-7168-4a68-87a9-09354ec28d2a</t>
        </is>
      </c>
      <c r="U1150" t="inlineStr">
        <is>
          <t>03/04/2026 00:57</t>
        </is>
      </c>
    </row>
    <row r="1151">
      <c r="A1151" t="n">
        <v>2684</v>
      </c>
      <c r="B1151" t="inlineStr">
        <is>
          <t>CEBRASPE</t>
        </is>
      </c>
      <c r="C1151" t="inlineStr">
        <is>
          <t>PETROBRAS</t>
        </is>
      </c>
      <c r="D1151" t="inlineStr">
        <is>
          <t>2022</t>
        </is>
      </c>
      <c r="E1151" t="inlineStr">
        <is>
          <t>Feitas as devidas alterações de maiúsculas e minúsculas, o ponto final empregado logo após “ela é mínima” (penúltimo período do texto) poderia ser corretamente substituído por ponto e vírgula.</t>
        </is>
      </c>
      <c r="F1151" t="inlineStr">
        <is>
          <t>Português</t>
        </is>
      </c>
      <c r="G1151" t="inlineStr">
        <is>
          <t>Pontuação</t>
        </is>
      </c>
      <c r="H1151" t="inlineStr">
        <is>
          <t>Médio</t>
        </is>
      </c>
      <c r="I1151" t="inlineStr">
        <is>
          <t>CE</t>
        </is>
      </c>
      <c r="J1151" t="inlineStr"/>
      <c r="K1151" t="inlineStr"/>
      <c r="L1151" t="inlineStr"/>
      <c r="M1151" t="inlineStr"/>
      <c r="N1151" t="inlineStr"/>
      <c r="O1151" t="inlineStr">
        <is>
          <t>C</t>
        </is>
      </c>
      <c r="P1151" t="n">
        <v>0</v>
      </c>
      <c r="Q1151" t="n">
        <v>0</v>
      </c>
      <c r="S1151" t="inlineStr"/>
      <c r="T1151" t="inlineStr">
        <is>
          <t>82da5869-7168-4a68-87a9-09354ec28d2a</t>
        </is>
      </c>
      <c r="U1151" t="inlineStr">
        <is>
          <t>03/04/2026 00:59</t>
        </is>
      </c>
    </row>
    <row r="1152">
      <c r="A1152" t="n">
        <v>2685</v>
      </c>
      <c r="B1152" t="inlineStr">
        <is>
          <t>CEBRASPE</t>
        </is>
      </c>
      <c r="C1152" t="inlineStr">
        <is>
          <t>PETROBRAS</t>
        </is>
      </c>
      <c r="D1152" t="inlineStr">
        <is>
          <t>2022</t>
        </is>
      </c>
      <c r="E1152" t="inlineStr">
        <is>
          <t>Infere-se do texto que achar petróleo não é uma certeza porque os erros na identificação do local de perfuração impedem o reconhecimento da localização exata do produto.</t>
        </is>
      </c>
      <c r="F1152" t="inlineStr">
        <is>
          <t>Português</t>
        </is>
      </c>
      <c r="G1152" t="inlineStr">
        <is>
          <t>Compreensão e Interpretação de Textos</t>
        </is>
      </c>
      <c r="H1152" t="inlineStr">
        <is>
          <t>Médio</t>
        </is>
      </c>
      <c r="I1152" t="inlineStr">
        <is>
          <t>CE</t>
        </is>
      </c>
      <c r="J1152" t="inlineStr"/>
      <c r="K1152" t="inlineStr"/>
      <c r="L1152" t="inlineStr"/>
      <c r="M1152" t="inlineStr"/>
      <c r="N1152" t="inlineStr"/>
      <c r="O1152" t="inlineStr">
        <is>
          <t>E</t>
        </is>
      </c>
      <c r="P1152" t="n">
        <v>0</v>
      </c>
      <c r="Q1152" t="n">
        <v>0</v>
      </c>
      <c r="S1152" t="inlineStr"/>
      <c r="T1152" t="inlineStr">
        <is>
          <t>6c33b244-41a1-43e7-b213-18d8ee05242f</t>
        </is>
      </c>
      <c r="U1152" t="inlineStr">
        <is>
          <t>03/04/2026 01:05</t>
        </is>
      </c>
    </row>
    <row r="1153">
      <c r="A1153" t="n">
        <v>2686</v>
      </c>
      <c r="B1153" t="inlineStr">
        <is>
          <t>CEBRASPE</t>
        </is>
      </c>
      <c r="C1153" t="inlineStr">
        <is>
          <t>PETROBRAS</t>
        </is>
      </c>
      <c r="D1153" t="inlineStr">
        <is>
          <t>2022</t>
        </is>
      </c>
      <c r="E1153" t="inlineStr">
        <is>
          <t>A informação apresentada no primeiro período do segundo parágrafo é desenvolvida no restante do segundo parágrafo e no terceiro parágrafo.</t>
        </is>
      </c>
      <c r="F1153" t="inlineStr">
        <is>
          <t>Português</t>
        </is>
      </c>
      <c r="G1153" t="inlineStr">
        <is>
          <t>Mecanismos de Coesão Textual</t>
        </is>
      </c>
      <c r="H1153" t="inlineStr">
        <is>
          <t>Médio</t>
        </is>
      </c>
      <c r="I1153" t="inlineStr">
        <is>
          <t>CE</t>
        </is>
      </c>
      <c r="J1153" t="inlineStr"/>
      <c r="K1153" t="inlineStr"/>
      <c r="L1153" t="inlineStr"/>
      <c r="M1153" t="inlineStr"/>
      <c r="N1153" t="inlineStr"/>
      <c r="O1153" t="inlineStr">
        <is>
          <t>C</t>
        </is>
      </c>
      <c r="P1153" t="n">
        <v>0</v>
      </c>
      <c r="Q1153" t="n">
        <v>0</v>
      </c>
      <c r="S1153" t="inlineStr"/>
      <c r="T1153" t="inlineStr">
        <is>
          <t>6c33b244-41a1-43e7-b213-18d8ee05242f</t>
        </is>
      </c>
      <c r="U1153" t="inlineStr">
        <is>
          <t>03/04/2026 01:06</t>
        </is>
      </c>
    </row>
    <row r="1154">
      <c r="A1154" t="n">
        <v>2687</v>
      </c>
      <c r="B1154" t="inlineStr">
        <is>
          <t>CEBRASPE</t>
        </is>
      </c>
      <c r="C1154" t="inlineStr">
        <is>
          <t>PETROBRAS</t>
        </is>
      </c>
      <c r="D1154" t="inlineStr">
        <is>
          <t>2022</t>
        </is>
      </c>
      <c r="E1154"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54" t="inlineStr">
        <is>
          <t>Português</t>
        </is>
      </c>
      <c r="G1154" t="inlineStr">
        <is>
          <t>Mecanismos de Coesão Textual</t>
        </is>
      </c>
      <c r="H1154" t="inlineStr">
        <is>
          <t>Médio</t>
        </is>
      </c>
      <c r="I1154" t="inlineStr">
        <is>
          <t>CE</t>
        </is>
      </c>
      <c r="J1154" t="inlineStr"/>
      <c r="K1154" t="inlineStr"/>
      <c r="L1154" t="inlineStr"/>
      <c r="M1154" t="inlineStr"/>
      <c r="N1154" t="inlineStr"/>
      <c r="O1154" t="inlineStr">
        <is>
          <t>E</t>
        </is>
      </c>
      <c r="P1154" t="n">
        <v>0</v>
      </c>
      <c r="Q1154" t="n">
        <v>0</v>
      </c>
      <c r="S1154" t="inlineStr"/>
      <c r="T1154" t="inlineStr">
        <is>
          <t>6c33b244-41a1-43e7-b213-18d8ee05242f</t>
        </is>
      </c>
      <c r="U1154" t="inlineStr">
        <is>
          <t>03/04/2026 01:08</t>
        </is>
      </c>
    </row>
    <row r="1155">
      <c r="A1155" t="n">
        <v>2688</v>
      </c>
      <c r="B1155" t="inlineStr">
        <is>
          <t>CEBRASPE</t>
        </is>
      </c>
      <c r="C1155" t="inlineStr">
        <is>
          <t>PETROBRAS</t>
        </is>
      </c>
      <c r="D1155" t="inlineStr">
        <is>
          <t>2022</t>
        </is>
      </c>
      <c r="E1155"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55" t="inlineStr">
        <is>
          <t>Português</t>
        </is>
      </c>
      <c r="G1155" t="inlineStr">
        <is>
          <t>Funções Sintáticas</t>
        </is>
      </c>
      <c r="H1155" t="inlineStr">
        <is>
          <t>Médio</t>
        </is>
      </c>
      <c r="I1155" t="inlineStr">
        <is>
          <t>CE</t>
        </is>
      </c>
      <c r="J1155" t="inlineStr"/>
      <c r="K1155" t="inlineStr"/>
      <c r="L1155" t="inlineStr"/>
      <c r="M1155" t="inlineStr"/>
      <c r="N1155" t="inlineStr"/>
      <c r="O1155" t="inlineStr">
        <is>
          <t>E</t>
        </is>
      </c>
      <c r="P1155" t="n">
        <v>1</v>
      </c>
      <c r="Q1155" t="n">
        <v>1</v>
      </c>
      <c r="S1155"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55" t="inlineStr">
        <is>
          <t>6c33b244-41a1-43e7-b213-18d8ee05242f</t>
        </is>
      </c>
      <c r="U1155" t="inlineStr">
        <is>
          <t>03/04/2026 01:09</t>
        </is>
      </c>
    </row>
    <row r="1156">
      <c r="A1156" t="n">
        <v>2689</v>
      </c>
      <c r="B1156" t="inlineStr">
        <is>
          <t>CEBRASPE</t>
        </is>
      </c>
      <c r="C1156" t="inlineStr">
        <is>
          <t>PETROBRAS</t>
        </is>
      </c>
      <c r="D1156" t="inlineStr">
        <is>
          <t>2022</t>
        </is>
      </c>
      <c r="E1156" t="inlineStr">
        <is>
          <t>O autor do texto contesta os argumentos usados por alguns linguistas que defendem a ideia de que o &lt;i&gt;Homo erectus&lt;/i&gt; apresentava linguagem.</t>
        </is>
      </c>
      <c r="F1156" t="inlineStr">
        <is>
          <t>Português</t>
        </is>
      </c>
      <c r="G1156" t="inlineStr">
        <is>
          <t>Compreensão e Interpretação de Textos</t>
        </is>
      </c>
      <c r="H1156" t="inlineStr">
        <is>
          <t>Médio</t>
        </is>
      </c>
      <c r="I1156" t="inlineStr">
        <is>
          <t>CE</t>
        </is>
      </c>
      <c r="J1156" t="inlineStr"/>
      <c r="K1156" t="inlineStr"/>
      <c r="L1156" t="inlineStr"/>
      <c r="M1156" t="inlineStr"/>
      <c r="N1156" t="inlineStr"/>
      <c r="O1156" t="inlineStr">
        <is>
          <t>C</t>
        </is>
      </c>
      <c r="P1156" t="n">
        <v>0</v>
      </c>
      <c r="Q1156" t="n">
        <v>0</v>
      </c>
      <c r="S1156" t="inlineStr"/>
      <c r="T1156" t="inlineStr">
        <is>
          <t>cf8fa9b3-f89a-4d1d-b8a3-973cc9d09623</t>
        </is>
      </c>
      <c r="U1156" t="inlineStr">
        <is>
          <t>03/04/2026 01:15</t>
        </is>
      </c>
    </row>
    <row r="1157">
      <c r="A1157" t="inlineStr">
        <is>
          <t>2690</t>
        </is>
      </c>
      <c r="B1157" t="inlineStr">
        <is>
          <t>CEBRASPE</t>
        </is>
      </c>
      <c r="C1157" t="inlineStr">
        <is>
          <t>PETROBRAS</t>
        </is>
      </c>
      <c r="D1157" t="inlineStr">
        <is>
          <t>2022</t>
        </is>
      </c>
      <c r="E1157" t="inlineStr">
        <is>
          <t>O fato de que alguns animais, como chimpanzés, também utilizam ferramentas enfraquece o argumento de que se requer linguagem para usar ferramentas.</t>
        </is>
      </c>
      <c r="F1157" t="inlineStr">
        <is>
          <t>Português</t>
        </is>
      </c>
      <c r="G1157" t="inlineStr">
        <is>
          <t>Compreensão e Interpretação de Textos</t>
        </is>
      </c>
      <c r="H1157" t="inlineStr">
        <is>
          <t>Médio</t>
        </is>
      </c>
      <c r="I1157" t="inlineStr">
        <is>
          <t>CE</t>
        </is>
      </c>
      <c r="J1157" t="inlineStr">
        <is>
          <t>O DEOPS-SP concentrou-se no policiamento e na mediação de conflitos trabalhistas urbanos, exercendo funções voltadas à negociação entre sindicatos, empresários e autoridades governamentais.</t>
        </is>
      </c>
      <c r="K1157" t="inlineStr">
        <is>
          <t>O DEOPS-SP atuou na produção e circulação de informações sobre indivíduos e coletividades, articulando vigilância policial e critérios políticos definidos pelo Estado para identificar ameaças à ordem.</t>
        </is>
      </c>
      <c r="L1157" t="inlineStr">
        <is>
          <t>O DEOPS-SP desenvolveu ações voltadas à segurança patrimonial do Estado, objetivando a vigilância policial contra crimes de ordem político-econômica e delitos contra bens públicos estaduais.</t>
        </is>
      </c>
      <c r="M1157" t="inlineStr">
        <is>
          <t>O DEOPS-SP focou funções de policiamento e apoio técnico às políticas migratórias federais, dedicando-se à produção e à regularização documental, visando à integração social de estrangeiros.</t>
        </is>
      </c>
      <c r="N1157" t="inlineStr"/>
      <c r="O1157" t="inlineStr">
        <is>
          <t>E</t>
        </is>
      </c>
      <c r="P1157" t="n">
        <v>0</v>
      </c>
      <c r="Q1157" t="n">
        <v>0</v>
      </c>
      <c r="S1157" t="inlineStr"/>
      <c r="T1157" t="inlineStr">
        <is>
          <t>cf8fa9b3-f89a-4d1d-b8a3-973cc9d09623</t>
        </is>
      </c>
      <c r="U1157" t="inlineStr">
        <is>
          <t>03/04/2026 01:17</t>
        </is>
      </c>
    </row>
    <row r="1158">
      <c r="A1158" t="n">
        <v>2691</v>
      </c>
      <c r="B1158" t="inlineStr">
        <is>
          <t>CEBRASPE</t>
        </is>
      </c>
      <c r="C1158" t="inlineStr">
        <is>
          <t>PETROBRAS</t>
        </is>
      </c>
      <c r="D1158" t="inlineStr">
        <is>
          <t>2022</t>
        </is>
      </c>
      <c r="E1158"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158" t="inlineStr">
        <is>
          <t>Português</t>
        </is>
      </c>
      <c r="G1158" t="inlineStr">
        <is>
          <t>Concordância Verbal e Nominal</t>
        </is>
      </c>
      <c r="H1158" t="inlineStr">
        <is>
          <t>Médio</t>
        </is>
      </c>
      <c r="I1158" t="inlineStr">
        <is>
          <t>CE</t>
        </is>
      </c>
      <c r="J1158" t="inlineStr"/>
      <c r="K1158" t="inlineStr"/>
      <c r="L1158" t="inlineStr"/>
      <c r="M1158" t="inlineStr"/>
      <c r="N1158" t="inlineStr"/>
      <c r="O1158" t="inlineStr">
        <is>
          <t>C</t>
        </is>
      </c>
      <c r="P1158" t="n">
        <v>1</v>
      </c>
      <c r="Q1158" t="n">
        <v>1</v>
      </c>
      <c r="S1158" t="inlineStr"/>
      <c r="T1158" t="inlineStr">
        <is>
          <t>cf8fa9b3-f89a-4d1d-b8a3-973cc9d09623</t>
        </is>
      </c>
      <c r="U1158" t="inlineStr">
        <is>
          <t>03/04/2026 01:18</t>
        </is>
      </c>
    </row>
    <row r="1159">
      <c r="A1159" t="n">
        <v>2692</v>
      </c>
      <c r="B1159" t="inlineStr">
        <is>
          <t>CEBRASPE</t>
        </is>
      </c>
      <c r="C1159" t="inlineStr">
        <is>
          <t>PETROBRAS</t>
        </is>
      </c>
      <c r="D1159" t="inlineStr">
        <is>
          <t>2022</t>
        </is>
      </c>
      <c r="E1159" t="inlineStr">
        <is>
          <t>O uso do advérbio “Obviamente” (segundo parágrafo) desempenha importante papel na argumentação apresentada no texto, realçando uma informação que já é tomada como conhecimento geral.</t>
        </is>
      </c>
      <c r="F1159" t="inlineStr">
        <is>
          <t>Português</t>
        </is>
      </c>
      <c r="G1159" t="inlineStr">
        <is>
          <t>Morfologia</t>
        </is>
      </c>
      <c r="H1159" t="inlineStr">
        <is>
          <t>Médio</t>
        </is>
      </c>
      <c r="I1159" t="inlineStr">
        <is>
          <t>CE</t>
        </is>
      </c>
      <c r="J1159" t="inlineStr"/>
      <c r="K1159" t="inlineStr"/>
      <c r="L1159" t="inlineStr"/>
      <c r="M1159" t="inlineStr"/>
      <c r="N1159" t="inlineStr"/>
      <c r="O1159" t="inlineStr">
        <is>
          <t>C</t>
        </is>
      </c>
      <c r="P1159" t="n">
        <v>0</v>
      </c>
      <c r="Q1159" t="n">
        <v>0</v>
      </c>
      <c r="S1159" t="inlineStr"/>
      <c r="T1159" t="inlineStr">
        <is>
          <t>cf8fa9b3-f89a-4d1d-b8a3-973cc9d09623</t>
        </is>
      </c>
      <c r="U1159" t="inlineStr">
        <is>
          <t>03/04/2026 01:21</t>
        </is>
      </c>
    </row>
    <row r="1160">
      <c r="A1160" t="n">
        <v>2693</v>
      </c>
      <c r="B1160" t="inlineStr">
        <is>
          <t>CEBRASPE</t>
        </is>
      </c>
      <c r="C1160" t="inlineStr">
        <is>
          <t>PETROBRAS</t>
        </is>
      </c>
      <c r="D1160" t="inlineStr">
        <is>
          <t>2022</t>
        </is>
      </c>
      <c r="E1160" t="inlineStr">
        <is>
          <t>Caso fosse suprimida a vírgula empregada logo antes da preposição “sem” (terceiro parágrafo), haveria prejuízo para a correção gramatical do texto, embora seu sentido original fosse mantido.</t>
        </is>
      </c>
      <c r="F1160" t="inlineStr">
        <is>
          <t>Português</t>
        </is>
      </c>
      <c r="G1160" t="inlineStr">
        <is>
          <t>Pontuação</t>
        </is>
      </c>
      <c r="H1160" t="inlineStr">
        <is>
          <t>Médio</t>
        </is>
      </c>
      <c r="I1160" t="inlineStr">
        <is>
          <t>CE</t>
        </is>
      </c>
      <c r="J1160" t="inlineStr"/>
      <c r="K1160" t="inlineStr"/>
      <c r="L1160" t="inlineStr"/>
      <c r="M1160" t="inlineStr"/>
      <c r="N1160" t="inlineStr"/>
      <c r="O1160" t="inlineStr">
        <is>
          <t>E</t>
        </is>
      </c>
      <c r="P1160" t="n">
        <v>0</v>
      </c>
      <c r="Q1160" t="n">
        <v>0</v>
      </c>
      <c r="S1160" t="inlineStr"/>
      <c r="T1160" t="inlineStr">
        <is>
          <t>cf8fa9b3-f89a-4d1d-b8a3-973cc9d09623</t>
        </is>
      </c>
      <c r="U1160" t="inlineStr">
        <is>
          <t>03/04/2026 01:25</t>
        </is>
      </c>
    </row>
    <row r="1161">
      <c r="A1161" t="inlineStr">
        <is>
          <t>2694</t>
        </is>
      </c>
      <c r="B1161" t="inlineStr">
        <is>
          <t>CEBRASPE</t>
        </is>
      </c>
      <c r="C1161" t="inlineStr">
        <is>
          <t>PETROBRAS</t>
        </is>
      </c>
      <c r="D1161" t="inlineStr">
        <is>
          <t>2022</t>
        </is>
      </c>
      <c r="E1161" t="inlineStr">
        <is>
          <t>A expressão “Além disso” (terceiro parágrafo) introduz o argumento mais forte apresentado pelo autor do texto para comprovar sua tese acerca do surgimento da linguagem humana.</t>
        </is>
      </c>
      <c r="F1161" t="inlineStr">
        <is>
          <t>Português</t>
        </is>
      </c>
      <c r="G1161" t="inlineStr">
        <is>
          <t>Mecanismos de Coesão Textual</t>
        </is>
      </c>
      <c r="H1161" t="inlineStr">
        <is>
          <t>Médio</t>
        </is>
      </c>
      <c r="I1161" t="inlineStr">
        <is>
          <t>CE</t>
        </is>
      </c>
      <c r="J1161" t="inlineStr"/>
      <c r="K1161" t="inlineStr"/>
      <c r="L1161" t="inlineStr"/>
      <c r="M1161" t="inlineStr"/>
      <c r="N1161" t="inlineStr"/>
      <c r="O1161" t="inlineStr">
        <is>
          <t>E</t>
        </is>
      </c>
      <c r="P1161" t="n">
        <v>0</v>
      </c>
      <c r="Q1161" t="n">
        <v>0</v>
      </c>
      <c r="S1161" t="inlineStr"/>
      <c r="T1161" t="inlineStr">
        <is>
          <t>cf8fa9b3-f89a-4d1d-b8a3-973cc9d09623</t>
        </is>
      </c>
      <c r="U1161" t="inlineStr">
        <is>
          <t>03/04/2026 01:26</t>
        </is>
      </c>
    </row>
    <row r="1162">
      <c r="A1162" t="n">
        <v>2695</v>
      </c>
      <c r="B1162" t="inlineStr">
        <is>
          <t>CEBRASPE</t>
        </is>
      </c>
      <c r="C1162" t="inlineStr">
        <is>
          <t>PETROBRAS</t>
        </is>
      </c>
      <c r="D1162" t="inlineStr">
        <is>
          <t>2022</t>
        </is>
      </c>
      <c r="E1162" t="inlineStr">
        <is>
          <t>O texto é predominantemente informativo.</t>
        </is>
      </c>
      <c r="F1162" t="inlineStr">
        <is>
          <t>Português</t>
        </is>
      </c>
      <c r="G1162" t="inlineStr">
        <is>
          <t>Compreensão e Interpretação de Textos</t>
        </is>
      </c>
      <c r="H1162" t="inlineStr">
        <is>
          <t>Médio</t>
        </is>
      </c>
      <c r="I1162" t="inlineStr">
        <is>
          <t>CE</t>
        </is>
      </c>
      <c r="J1162" t="inlineStr"/>
      <c r="K1162" t="inlineStr"/>
      <c r="L1162" t="inlineStr"/>
      <c r="M1162" t="inlineStr"/>
      <c r="N1162" t="inlineStr"/>
      <c r="O1162" t="inlineStr">
        <is>
          <t>C</t>
        </is>
      </c>
      <c r="P1162" t="n">
        <v>0</v>
      </c>
      <c r="Q1162" t="n">
        <v>0</v>
      </c>
      <c r="S1162" t="inlineStr"/>
      <c r="T1162" t="inlineStr">
        <is>
          <t>1205e413-d194-4338-bbd6-b98be66af5b6</t>
        </is>
      </c>
      <c r="U1162" t="inlineStr">
        <is>
          <t>03/04/2026 01:38</t>
        </is>
      </c>
    </row>
    <row r="1163">
      <c r="A1163" t="inlineStr">
        <is>
          <t>2696</t>
        </is>
      </c>
      <c r="B1163" t="inlineStr">
        <is>
          <t>CEBRASPE</t>
        </is>
      </c>
      <c r="C1163" t="inlineStr">
        <is>
          <t>PETROBRAS</t>
        </is>
      </c>
      <c r="D1163" t="inlineStr">
        <is>
          <t>2022</t>
        </is>
      </c>
      <c r="E1163"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163" t="inlineStr">
        <is>
          <t>Português</t>
        </is>
      </c>
      <c r="G1163" t="inlineStr">
        <is>
          <t>Morfologia</t>
        </is>
      </c>
      <c r="H1163" t="inlineStr">
        <is>
          <t>Médio</t>
        </is>
      </c>
      <c r="I1163" t="inlineStr">
        <is>
          <t>CE</t>
        </is>
      </c>
      <c r="J1163" t="inlineStr"/>
      <c r="K1163" t="inlineStr"/>
      <c r="L1163" t="inlineStr"/>
      <c r="M1163" t="inlineStr"/>
      <c r="N1163" t="inlineStr"/>
      <c r="O1163" t="inlineStr">
        <is>
          <t>C</t>
        </is>
      </c>
      <c r="P1163" t="n">
        <v>0</v>
      </c>
      <c r="Q1163" t="n">
        <v>0</v>
      </c>
      <c r="S1163" t="inlineStr"/>
      <c r="T1163" t="inlineStr">
        <is>
          <t>1205e413-d194-4338-bbd6-b98be66af5b6</t>
        </is>
      </c>
      <c r="U1163" t="inlineStr">
        <is>
          <t>03/04/2026 01:39</t>
        </is>
      </c>
    </row>
    <row r="1164">
      <c r="A1164" t="n">
        <v>2697</v>
      </c>
      <c r="B1164" t="inlineStr">
        <is>
          <t>CEBRASPE</t>
        </is>
      </c>
      <c r="C1164" t="inlineStr">
        <is>
          <t>PETROBRAS</t>
        </is>
      </c>
      <c r="D1164" t="inlineStr">
        <is>
          <t>2022</t>
        </is>
      </c>
      <c r="E1164" t="inlineStr">
        <is>
          <t>O emprego predominante do pretérito perfeito no texto tem o propósito de apresentar fatos já ocorridos em determinado momento no passado e cujos efeitos, além de ainda serem sentidos no momento atual, afetam o tempo presente.</t>
        </is>
      </c>
      <c r="F1164" t="inlineStr">
        <is>
          <t>Português</t>
        </is>
      </c>
      <c r="G1164" t="inlineStr">
        <is>
          <t>Verbos</t>
        </is>
      </c>
      <c r="H1164" t="inlineStr">
        <is>
          <t>Médio</t>
        </is>
      </c>
      <c r="I1164" t="inlineStr">
        <is>
          <t>CE</t>
        </is>
      </c>
      <c r="J1164" t="inlineStr"/>
      <c r="K1164" t="inlineStr"/>
      <c r="L1164" t="inlineStr"/>
      <c r="M1164" t="inlineStr"/>
      <c r="N1164" t="inlineStr"/>
      <c r="O1164" t="inlineStr">
        <is>
          <t>E</t>
        </is>
      </c>
      <c r="P1164" t="n">
        <v>0</v>
      </c>
      <c r="Q1164" t="n">
        <v>0</v>
      </c>
      <c r="S1164" t="inlineStr"/>
      <c r="T1164" t="inlineStr">
        <is>
          <t>1205e413-d194-4338-bbd6-b98be66af5b6</t>
        </is>
      </c>
      <c r="U1164" t="inlineStr">
        <is>
          <t>03/04/2026 01:41</t>
        </is>
      </c>
    </row>
    <row r="1165">
      <c r="A1165" t="n">
        <v>2698</v>
      </c>
      <c r="B1165" t="inlineStr">
        <is>
          <t>CEBRASPE</t>
        </is>
      </c>
      <c r="C1165" t="inlineStr">
        <is>
          <t>PETROBRAS</t>
        </is>
      </c>
      <c r="D1165" t="inlineStr">
        <is>
          <t>2022</t>
        </is>
      </c>
      <c r="E1165" t="inlineStr">
        <is>
          <t>No trecho “As invenções relacionadas à escrita tinham muitas vezes efeitos colaterais inesperados”, o emprego do sinal indicativo de crase justifica-se pela fusão de preposição e artigo feminino em uma locução adverbial de modo.</t>
        </is>
      </c>
      <c r="F1165" t="inlineStr">
        <is>
          <t>Português</t>
        </is>
      </c>
      <c r="G1165" t="inlineStr">
        <is>
          <t>Regência Verbal e Nominal; e Crase</t>
        </is>
      </c>
      <c r="H1165" t="inlineStr">
        <is>
          <t>Médio</t>
        </is>
      </c>
      <c r="I1165" t="inlineStr">
        <is>
          <t>CE</t>
        </is>
      </c>
      <c r="J1165" t="inlineStr"/>
      <c r="K1165" t="inlineStr"/>
      <c r="L1165" t="inlineStr"/>
      <c r="M1165" t="inlineStr"/>
      <c r="N1165" t="inlineStr"/>
      <c r="O1165" t="inlineStr">
        <is>
          <t>E</t>
        </is>
      </c>
      <c r="P1165" t="n">
        <v>0</v>
      </c>
      <c r="Q1165" t="n">
        <v>0</v>
      </c>
      <c r="S1165" t="inlineStr">
        <is>
          <t>O emprego da crase se justifica pela junção de preposição e artigo feminino somente, já que não se trata de locução adverbial de modo.</t>
        </is>
      </c>
      <c r="T1165" t="inlineStr">
        <is>
          <t>1205e413-d194-4338-bbd6-b98be66af5b6</t>
        </is>
      </c>
      <c r="U1165" t="inlineStr">
        <is>
          <t>03/04/2026 01:42</t>
        </is>
      </c>
    </row>
    <row r="1166">
      <c r="A1166" t="n">
        <v>2718</v>
      </c>
      <c r="B1166" t="inlineStr">
        <is>
          <t>CEBRASPE</t>
        </is>
      </c>
      <c r="C1166" t="inlineStr">
        <is>
          <t>PETROBRAS</t>
        </is>
      </c>
      <c r="D1166" t="inlineStr">
        <is>
          <t>2022</t>
        </is>
      </c>
      <c r="E1166"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166" t="inlineStr">
        <is>
          <t>Conhecimentos Específicos</t>
        </is>
      </c>
      <c r="G1166" t="inlineStr">
        <is>
          <t>Gestão da Qualidade</t>
        </is>
      </c>
      <c r="H1166" t="inlineStr">
        <is>
          <t>Médio</t>
        </is>
      </c>
      <c r="I1166" t="inlineStr">
        <is>
          <t>CE</t>
        </is>
      </c>
      <c r="J1166" t="inlineStr"/>
      <c r="K1166" t="inlineStr"/>
      <c r="L1166" t="inlineStr"/>
      <c r="M1166" t="inlineStr"/>
      <c r="N1166" t="inlineStr"/>
      <c r="O1166" t="inlineStr">
        <is>
          <t>E</t>
        </is>
      </c>
      <c r="P1166" t="n">
        <v>0</v>
      </c>
      <c r="Q1166" t="n">
        <v>0</v>
      </c>
      <c r="S1166" t="inlineStr"/>
      <c r="U1166" t="inlineStr">
        <is>
          <t>03/04/2026 02:34</t>
        </is>
      </c>
    </row>
    <row r="1167">
      <c r="A1167" t="n">
        <v>2721</v>
      </c>
      <c r="B1167" t="inlineStr">
        <is>
          <t>CEBRASPE</t>
        </is>
      </c>
      <c r="C1167" t="inlineStr">
        <is>
          <t>PETROBRAS</t>
        </is>
      </c>
      <c r="D1167" t="inlineStr">
        <is>
          <t>2022</t>
        </is>
      </c>
      <c r="E1167" t="inlineStr">
        <is>
          <t>O gerenciamento de projetos busca adquirir vantagem competitiva. A vantagem competitiva de velocidade é obtida pela empresa ao apresentar ações efetivas que propiciem mudar com rapidez o meio de produzir e a característica do produto.</t>
        </is>
      </c>
      <c r="F1167" t="inlineStr">
        <is>
          <t>Conhecimentos Específicos</t>
        </is>
      </c>
      <c r="G1167" t="inlineStr">
        <is>
          <t>Gestão de Projetos</t>
        </is>
      </c>
      <c r="H1167" t="inlineStr">
        <is>
          <t>Médio</t>
        </is>
      </c>
      <c r="I1167" t="inlineStr">
        <is>
          <t>CE</t>
        </is>
      </c>
      <c r="J1167" t="inlineStr"/>
      <c r="K1167" t="inlineStr"/>
      <c r="L1167" t="inlineStr"/>
      <c r="M1167" t="inlineStr"/>
      <c r="N1167" t="inlineStr"/>
      <c r="O1167" t="inlineStr">
        <is>
          <t>E</t>
        </is>
      </c>
      <c r="P1167" t="n">
        <v>0</v>
      </c>
      <c r="Q1167" t="n">
        <v>0</v>
      </c>
      <c r="S1167" t="inlineStr"/>
      <c r="U1167" t="inlineStr">
        <is>
          <t>03/04/2026 02:39</t>
        </is>
      </c>
    </row>
    <row r="1168">
      <c r="A1168" t="n">
        <v>2722</v>
      </c>
      <c r="B1168" t="inlineStr">
        <is>
          <t>CEBRASPE</t>
        </is>
      </c>
      <c r="C1168" t="inlineStr">
        <is>
          <t>PETROBRAS</t>
        </is>
      </c>
      <c r="D1168" t="inlineStr">
        <is>
          <t>2022</t>
        </is>
      </c>
      <c r="E1168" t="inlineStr">
        <is>
          <t>Trabalhar com prazos limitados e compartilhar recursos escassos são fatores internos que necessitam de projetos nas organizações.</t>
        </is>
      </c>
      <c r="F1168" t="inlineStr">
        <is>
          <t>Conhecimentos Específicos</t>
        </is>
      </c>
      <c r="G1168" t="inlineStr">
        <is>
          <t>Gestão de Projetos</t>
        </is>
      </c>
      <c r="H1168" t="inlineStr">
        <is>
          <t>Médio</t>
        </is>
      </c>
      <c r="I1168" t="inlineStr">
        <is>
          <t>CE</t>
        </is>
      </c>
      <c r="J1168" t="inlineStr"/>
      <c r="K1168" t="inlineStr"/>
      <c r="L1168" t="inlineStr"/>
      <c r="M1168" t="inlineStr"/>
      <c r="N1168" t="inlineStr"/>
      <c r="O1168" t="inlineStr">
        <is>
          <t>C</t>
        </is>
      </c>
      <c r="P1168" t="n">
        <v>0</v>
      </c>
      <c r="Q1168" t="n">
        <v>0</v>
      </c>
      <c r="S1168" t="inlineStr"/>
      <c r="U1168" t="inlineStr">
        <is>
          <t>03/04/2026 02:39</t>
        </is>
      </c>
    </row>
    <row r="1169">
      <c r="A1169" t="n">
        <v>2723</v>
      </c>
      <c r="B1169" t="inlineStr">
        <is>
          <t>CEBRASPE</t>
        </is>
      </c>
      <c r="C1169" t="inlineStr">
        <is>
          <t>PETROBRAS</t>
        </is>
      </c>
      <c r="D1169" t="inlineStr">
        <is>
          <t>2022</t>
        </is>
      </c>
      <c r="E1169" t="inlineStr">
        <is>
          <t>O estoque virtual de uma matéria-prima consiste na soma do seu estoque mínimo com as suas encomendas.</t>
        </is>
      </c>
      <c r="F1169" t="inlineStr">
        <is>
          <t>Conhecimentos Específicos</t>
        </is>
      </c>
      <c r="G1169" t="inlineStr">
        <is>
          <t>Gestão de Estoques</t>
        </is>
      </c>
      <c r="H1169" t="inlineStr">
        <is>
          <t>Médio</t>
        </is>
      </c>
      <c r="I1169" t="inlineStr">
        <is>
          <t>CE</t>
        </is>
      </c>
      <c r="J1169" t="inlineStr"/>
      <c r="K1169" t="inlineStr"/>
      <c r="L1169" t="inlineStr"/>
      <c r="M1169" t="inlineStr"/>
      <c r="N1169" t="inlineStr"/>
      <c r="O1169" t="inlineStr">
        <is>
          <t>E</t>
        </is>
      </c>
      <c r="P1169" t="n">
        <v>0</v>
      </c>
      <c r="Q1169" t="n">
        <v>0</v>
      </c>
      <c r="S1169" t="inlineStr"/>
      <c r="U1169" t="inlineStr">
        <is>
          <t>03/04/2026 02:40</t>
        </is>
      </c>
    </row>
    <row r="1170">
      <c r="A1170" t="n">
        <v>2724</v>
      </c>
      <c r="B1170" t="inlineStr">
        <is>
          <t>CEBRASPE</t>
        </is>
      </c>
      <c r="C1170" t="inlineStr">
        <is>
          <t>PETROBRAS</t>
        </is>
      </c>
      <c r="D1170" t="inlineStr">
        <is>
          <t>2022</t>
        </is>
      </c>
      <c r="E1170" t="inlineStr">
        <is>
          <t>As variáveis mercadológicas e humanas de uma empresa impactam a fase de seleção de seus projetos.</t>
        </is>
      </c>
      <c r="F1170" t="inlineStr">
        <is>
          <t>Conhecimentos Específicos</t>
        </is>
      </c>
      <c r="G1170" t="inlineStr">
        <is>
          <t>Gestão de Projetos</t>
        </is>
      </c>
      <c r="H1170" t="inlineStr">
        <is>
          <t>Médio</t>
        </is>
      </c>
      <c r="I1170" t="inlineStr">
        <is>
          <t>CE</t>
        </is>
      </c>
      <c r="J1170" t="inlineStr"/>
      <c r="K1170" t="inlineStr"/>
      <c r="L1170" t="inlineStr"/>
      <c r="M1170" t="inlineStr"/>
      <c r="N1170" t="inlineStr"/>
      <c r="O1170" t="inlineStr">
        <is>
          <t>C</t>
        </is>
      </c>
      <c r="P1170" t="n">
        <v>0</v>
      </c>
      <c r="Q1170" t="n">
        <v>0</v>
      </c>
      <c r="S1170" t="inlineStr"/>
      <c r="U1170" t="inlineStr">
        <is>
          <t>03/04/2026 02:40</t>
        </is>
      </c>
    </row>
    <row r="1171">
      <c r="A1171" t="n">
        <v>2725</v>
      </c>
      <c r="B1171" t="inlineStr">
        <is>
          <t>CEBRASPE</t>
        </is>
      </c>
      <c r="C1171" t="inlineStr">
        <is>
          <t>PETROBRAS</t>
        </is>
      </c>
      <c r="D1171" t="inlineStr">
        <is>
          <t>2022</t>
        </is>
      </c>
      <c r="E1171" t="inlineStr">
        <is>
          <t>PERT (&lt;i&gt;program evaluation and review technique&lt;/i&gt;) é uma metodologia utilizada para planejar, coordenar e controlar o andamento de projetos em uma organização.</t>
        </is>
      </c>
      <c r="F1171" t="inlineStr">
        <is>
          <t>Conhecimentos Específicos</t>
        </is>
      </c>
      <c r="G1171" t="inlineStr">
        <is>
          <t>Gestão de Projetos</t>
        </is>
      </c>
      <c r="H1171" t="inlineStr">
        <is>
          <t>Médio</t>
        </is>
      </c>
      <c r="I1171" t="inlineStr">
        <is>
          <t>CE</t>
        </is>
      </c>
      <c r="J1171" t="inlineStr"/>
      <c r="K1171" t="inlineStr"/>
      <c r="L1171" t="inlineStr"/>
      <c r="M1171" t="inlineStr"/>
      <c r="N1171" t="inlineStr"/>
      <c r="O1171" t="inlineStr">
        <is>
          <t>C</t>
        </is>
      </c>
      <c r="P1171" t="n">
        <v>0</v>
      </c>
      <c r="Q1171" t="n">
        <v>0</v>
      </c>
      <c r="S1171" t="inlineStr"/>
      <c r="U1171" t="inlineStr">
        <is>
          <t>03/04/2026 02:45</t>
        </is>
      </c>
    </row>
    <row r="1172">
      <c r="A1172" t="n">
        <v>2726</v>
      </c>
      <c r="B1172" t="inlineStr">
        <is>
          <t>CEBRASPE</t>
        </is>
      </c>
      <c r="C1172" t="inlineStr">
        <is>
          <t>PETROBRAS</t>
        </is>
      </c>
      <c r="D1172" t="inlineStr">
        <is>
          <t>2022</t>
        </is>
      </c>
      <c r="E1172" t="inlineStr">
        <is>
          <t>Para controlar o estoque de materiais, o ponto ou nível de ressuprimento de matéria-prima deve estar situado entre os estoques máximo e mínimo.</t>
        </is>
      </c>
      <c r="F1172" t="inlineStr">
        <is>
          <t>Conhecimentos Específicos</t>
        </is>
      </c>
      <c r="G1172" t="inlineStr">
        <is>
          <t>Gestão de Estoques</t>
        </is>
      </c>
      <c r="H1172" t="inlineStr">
        <is>
          <t>Médio</t>
        </is>
      </c>
      <c r="I1172" t="inlineStr">
        <is>
          <t>CE</t>
        </is>
      </c>
      <c r="J1172" t="inlineStr"/>
      <c r="K1172" t="inlineStr"/>
      <c r="L1172" t="inlineStr"/>
      <c r="M1172" t="inlineStr"/>
      <c r="N1172" t="inlineStr"/>
      <c r="O1172" t="inlineStr">
        <is>
          <t>C</t>
        </is>
      </c>
      <c r="P1172" t="n">
        <v>0</v>
      </c>
      <c r="Q1172" t="n">
        <v>0</v>
      </c>
      <c r="S1172" t="inlineStr"/>
      <c r="U1172" t="inlineStr">
        <is>
          <t>03/04/2026 02:46</t>
        </is>
      </c>
    </row>
    <row r="1173">
      <c r="A1173" t="n">
        <v>2727</v>
      </c>
      <c r="B1173" t="inlineStr">
        <is>
          <t>CEBRASPE</t>
        </is>
      </c>
      <c r="C1173" t="inlineStr">
        <is>
          <t>PETROBRAS</t>
        </is>
      </c>
      <c r="D1173" t="inlineStr">
        <is>
          <t>2022</t>
        </is>
      </c>
      <c r="E1173" t="inlineStr">
        <is>
          <t>No processo do tipo “empurrar em uma cadeia de suprimentos”, o início da execução ocorre em resposta a um pedido do cliente.</t>
        </is>
      </c>
      <c r="F1173" t="inlineStr">
        <is>
          <t>Conhecimentos Específicos</t>
        </is>
      </c>
      <c r="G1173" t="inlineStr">
        <is>
          <t>Gestão da Cadeia de Suprimentos</t>
        </is>
      </c>
      <c r="H1173" t="inlineStr">
        <is>
          <t>Médio</t>
        </is>
      </c>
      <c r="I1173" t="inlineStr">
        <is>
          <t>CE</t>
        </is>
      </c>
      <c r="J1173" t="inlineStr"/>
      <c r="K1173" t="inlineStr"/>
      <c r="L1173" t="inlineStr"/>
      <c r="M1173" t="inlineStr"/>
      <c r="N1173" t="inlineStr"/>
      <c r="O1173" t="inlineStr">
        <is>
          <t>E</t>
        </is>
      </c>
      <c r="P1173" t="n">
        <v>0</v>
      </c>
      <c r="Q1173" t="n">
        <v>0</v>
      </c>
      <c r="S1173" t="inlineStr"/>
      <c r="U1173" t="inlineStr">
        <is>
          <t>03/04/2026 02:47</t>
        </is>
      </c>
    </row>
    <row r="1174">
      <c r="A1174" t="n">
        <v>2728</v>
      </c>
      <c r="B1174" t="inlineStr">
        <is>
          <t>CEBRASPE</t>
        </is>
      </c>
      <c r="C1174" t="inlineStr">
        <is>
          <t>PETROBRAS</t>
        </is>
      </c>
      <c r="D1174" t="inlineStr">
        <is>
          <t>2022</t>
        </is>
      </c>
      <c r="E1174" t="inlineStr">
        <is>
          <t>A precificação é considerada um fator-chave que impacta o desempenho da cadeia de suprimentos.</t>
        </is>
      </c>
      <c r="F1174" t="inlineStr">
        <is>
          <t>Conhecimentos Específicos</t>
        </is>
      </c>
      <c r="G1174" t="inlineStr">
        <is>
          <t>Gestão da Cadeia de Suprimentos</t>
        </is>
      </c>
      <c r="H1174" t="inlineStr">
        <is>
          <t>Médio</t>
        </is>
      </c>
      <c r="I1174" t="inlineStr">
        <is>
          <t>CE</t>
        </is>
      </c>
      <c r="J1174" t="inlineStr"/>
      <c r="K1174" t="inlineStr"/>
      <c r="L1174" t="inlineStr"/>
      <c r="M1174" t="inlineStr"/>
      <c r="N1174" t="inlineStr"/>
      <c r="O1174" t="inlineStr">
        <is>
          <t>C</t>
        </is>
      </c>
      <c r="P1174" t="n">
        <v>0</v>
      </c>
      <c r="Q1174" t="n">
        <v>0</v>
      </c>
      <c r="S1174" t="inlineStr"/>
      <c r="U1174" t="inlineStr">
        <is>
          <t>03/04/2026 02:48</t>
        </is>
      </c>
    </row>
    <row r="1175">
      <c r="A1175" t="n">
        <v>2729</v>
      </c>
      <c r="B1175" t="inlineStr">
        <is>
          <t>CEBRASPE</t>
        </is>
      </c>
      <c r="C1175" t="inlineStr">
        <is>
          <t>PETROBRAS</t>
        </is>
      </c>
      <c r="D1175" t="inlineStr">
        <is>
          <t>2022</t>
        </is>
      </c>
      <c r="E1175" t="inlineStr">
        <is>
          <t>Na logística empresarial, entregar ou fazer além do combinado no nível de serviço é ratificar a qualidade.</t>
        </is>
      </c>
      <c r="F1175" t="inlineStr">
        <is>
          <t>Conhecimentos Específicos</t>
        </is>
      </c>
      <c r="G1175" t="inlineStr">
        <is>
          <t>Logística</t>
        </is>
      </c>
      <c r="H1175" t="inlineStr">
        <is>
          <t>Médio</t>
        </is>
      </c>
      <c r="I1175" t="inlineStr">
        <is>
          <t>CE</t>
        </is>
      </c>
      <c r="J1175" t="inlineStr"/>
      <c r="K1175" t="inlineStr"/>
      <c r="L1175" t="inlineStr"/>
      <c r="M1175" t="inlineStr"/>
      <c r="N1175" t="inlineStr"/>
      <c r="O1175" t="inlineStr">
        <is>
          <t>E</t>
        </is>
      </c>
      <c r="P1175" t="n">
        <v>0</v>
      </c>
      <c r="Q1175" t="n">
        <v>0</v>
      </c>
      <c r="S1175" t="inlineStr"/>
      <c r="U1175" t="inlineStr">
        <is>
          <t>03/04/2026 02:48</t>
        </is>
      </c>
    </row>
    <row r="1176">
      <c r="A1176" t="n">
        <v>2730</v>
      </c>
      <c r="B1176" t="inlineStr">
        <is>
          <t>CEBRASPE</t>
        </is>
      </c>
      <c r="C1176" t="inlineStr">
        <is>
          <t>PETROBRAS</t>
        </is>
      </c>
      <c r="D1176" t="inlineStr">
        <is>
          <t>2022</t>
        </is>
      </c>
      <c r="E1176" t="inlineStr">
        <is>
          <t>A remessa direta ao cliente, em que a posse do estoque é do fabricante, resulta em uma cadeia de suprimentos capaz de oferecer um alto nível de disponibilidade de material ou produto com níveis de estoque mais baixos.</t>
        </is>
      </c>
      <c r="F1176" t="inlineStr">
        <is>
          <t>Conhecimentos Específicos</t>
        </is>
      </c>
      <c r="G1176" t="inlineStr">
        <is>
          <t>Gestão da Cadeia de Suprimentos</t>
        </is>
      </c>
      <c r="H1176" t="inlineStr">
        <is>
          <t>Médio</t>
        </is>
      </c>
      <c r="I1176" t="inlineStr">
        <is>
          <t>CE</t>
        </is>
      </c>
      <c r="J1176" t="inlineStr"/>
      <c r="K1176" t="inlineStr"/>
      <c r="L1176" t="inlineStr"/>
      <c r="M1176" t="inlineStr"/>
      <c r="N1176" t="inlineStr"/>
      <c r="O1176" t="inlineStr">
        <is>
          <t>C</t>
        </is>
      </c>
      <c r="P1176" t="n">
        <v>0</v>
      </c>
      <c r="Q1176" t="n">
        <v>0</v>
      </c>
      <c r="S1176" t="inlineStr"/>
      <c r="U1176" t="inlineStr">
        <is>
          <t>03/04/2026 02:49</t>
        </is>
      </c>
    </row>
    <row r="1177">
      <c r="A1177" t="n">
        <v>2731</v>
      </c>
      <c r="B1177" t="inlineStr">
        <is>
          <t>CEBRASPE</t>
        </is>
      </c>
      <c r="C1177" t="inlineStr">
        <is>
          <t>PETROBRAS</t>
        </is>
      </c>
      <c r="D1177" t="inlineStr">
        <is>
          <t>2022</t>
        </is>
      </c>
      <c r="E1177"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177" t="inlineStr">
        <is>
          <t>Conhecimentos Específicos</t>
        </is>
      </c>
      <c r="G1177" t="inlineStr">
        <is>
          <t>Logística</t>
        </is>
      </c>
      <c r="H1177" t="inlineStr">
        <is>
          <t>Médio</t>
        </is>
      </c>
      <c r="I1177" t="inlineStr">
        <is>
          <t>CE</t>
        </is>
      </c>
      <c r="J1177" t="inlineStr"/>
      <c r="K1177" t="inlineStr"/>
      <c r="L1177" t="inlineStr"/>
      <c r="M1177" t="inlineStr"/>
      <c r="N1177" t="inlineStr"/>
      <c r="O1177" t="inlineStr">
        <is>
          <t>E</t>
        </is>
      </c>
      <c r="P1177" t="n">
        <v>0</v>
      </c>
      <c r="Q1177" t="n">
        <v>0</v>
      </c>
      <c r="S1177" t="inlineStr"/>
      <c r="U1177" t="inlineStr">
        <is>
          <t>03/04/2026 02:50</t>
        </is>
      </c>
    </row>
    <row r="1178">
      <c r="A1178" t="n">
        <v>2732</v>
      </c>
      <c r="B1178" t="inlineStr">
        <is>
          <t>CEBRASPE</t>
        </is>
      </c>
      <c r="C1178" t="inlineStr">
        <is>
          <t>PETROBRAS</t>
        </is>
      </c>
      <c r="D1178" t="inlineStr">
        <is>
          <t>2022</t>
        </is>
      </c>
      <c r="E1178" t="inlineStr">
        <is>
          <t>A distribuição física de uma indústria abrange as atividades do momento em que se recebe a matéria-prima do fornecedor, bem como a transformação da matéria-prima em produto acabado e a entrega do produto acabado ao cliente.</t>
        </is>
      </c>
      <c r="F1178" t="inlineStr">
        <is>
          <t>Conhecimentos Específicos</t>
        </is>
      </c>
      <c r="G1178" t="inlineStr">
        <is>
          <t>Logística</t>
        </is>
      </c>
      <c r="H1178" t="inlineStr">
        <is>
          <t>Médio</t>
        </is>
      </c>
      <c r="I1178" t="inlineStr">
        <is>
          <t>CE</t>
        </is>
      </c>
      <c r="J1178" t="inlineStr"/>
      <c r="K1178" t="inlineStr"/>
      <c r="L1178" t="inlineStr"/>
      <c r="M1178" t="inlineStr"/>
      <c r="N1178" t="inlineStr"/>
      <c r="O1178" t="inlineStr">
        <is>
          <t>E</t>
        </is>
      </c>
      <c r="P1178" t="n">
        <v>0</v>
      </c>
      <c r="Q1178" t="n">
        <v>0</v>
      </c>
      <c r="S1178" t="inlineStr"/>
      <c r="U1178" t="inlineStr">
        <is>
          <t>03/04/2026 02:51</t>
        </is>
      </c>
    </row>
    <row r="1179">
      <c r="A1179" t="inlineStr">
        <is>
          <t>2733</t>
        </is>
      </c>
      <c r="B1179" t="inlineStr">
        <is>
          <t>CEBRASPE</t>
        </is>
      </c>
      <c r="C1179" t="inlineStr">
        <is>
          <t>PETROBRAS</t>
        </is>
      </c>
      <c r="D1179" t="inlineStr">
        <is>
          <t>2022</t>
        </is>
      </c>
      <c r="E1179" t="inlineStr">
        <is>
          <t>Em um sistema de informação de estoque, o cálculo do índice de rotatividade mensal para os produtos acabados (pa) é realizado a partir da divisão da soma dos valores dos pa vendidos e entregues no mês pelo valor médio mensal de estoque de pa.</t>
        </is>
      </c>
      <c r="F1179" t="inlineStr">
        <is>
          <t>Conhecimentos Específicos</t>
        </is>
      </c>
      <c r="G1179" t="inlineStr">
        <is>
          <t>Gestão de Estoques</t>
        </is>
      </c>
      <c r="H1179" t="inlineStr">
        <is>
          <t>Médio</t>
        </is>
      </c>
      <c r="I1179" t="inlineStr">
        <is>
          <t>CE</t>
        </is>
      </c>
      <c r="J1179" t="inlineStr"/>
      <c r="K1179" t="inlineStr"/>
      <c r="L1179" t="inlineStr"/>
      <c r="M1179" t="inlineStr"/>
      <c r="N1179" t="inlineStr"/>
      <c r="O1179" t="inlineStr">
        <is>
          <t>C</t>
        </is>
      </c>
      <c r="P1179" t="n">
        <v>0</v>
      </c>
      <c r="Q1179" t="n">
        <v>0</v>
      </c>
      <c r="S1179"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179" t="inlineStr">
        <is>
          <t>03/04/2026 02:52</t>
        </is>
      </c>
    </row>
    <row r="1180">
      <c r="A1180" t="n">
        <v>2740</v>
      </c>
      <c r="B1180" t="inlineStr">
        <is>
          <t>CEBRASPE</t>
        </is>
      </c>
      <c r="C1180" t="inlineStr">
        <is>
          <t>PETROBRAS</t>
        </is>
      </c>
      <c r="D1180" t="inlineStr">
        <is>
          <t>2022</t>
        </is>
      </c>
      <c r="E1180" t="inlineStr">
        <is>
          <t>Fazem parte dos custos de uma empresa que produz determinado produto os gastos relacionados com a manufatura desse produto, como, por exemplo, matéria-prima, energia, setor comercial e &lt;i&gt;marketing&lt;/i&gt;.</t>
        </is>
      </c>
      <c r="F1180" t="inlineStr">
        <is>
          <t>Contabilidade De Custos</t>
        </is>
      </c>
      <c r="G1180" t="inlineStr">
        <is>
          <t>Custos: Conceitos Introdutórios</t>
        </is>
      </c>
      <c r="H1180" t="inlineStr">
        <is>
          <t>Médio</t>
        </is>
      </c>
      <c r="I1180" t="inlineStr">
        <is>
          <t>CE</t>
        </is>
      </c>
      <c r="J1180" t="inlineStr"/>
      <c r="K1180" t="inlineStr"/>
      <c r="L1180" t="inlineStr"/>
      <c r="M1180" t="inlineStr"/>
      <c r="N1180" t="inlineStr"/>
      <c r="O1180" t="inlineStr">
        <is>
          <t>E</t>
        </is>
      </c>
      <c r="P1180" t="n">
        <v>0</v>
      </c>
      <c r="Q1180" t="n">
        <v>0</v>
      </c>
      <c r="S1180" t="inlineStr"/>
      <c r="U1180" t="inlineStr">
        <is>
          <t>03/04/2026 03:06</t>
        </is>
      </c>
    </row>
    <row r="1181">
      <c r="A1181" t="inlineStr">
        <is>
          <t>2741</t>
        </is>
      </c>
      <c r="B1181" t="inlineStr">
        <is>
          <t>CEBRASPE</t>
        </is>
      </c>
      <c r="C1181" t="inlineStr">
        <is>
          <t>PETROBRAS</t>
        </is>
      </c>
      <c r="D1181" t="inlineStr">
        <is>
          <t>2022</t>
        </is>
      </c>
      <c r="E1181" t="inlineStr">
        <is>
          <t>Em uma empresa produtora de um tipo de autopeça, o custo relacionado ao aluguel do espaço que é compartilhado pela fábrica e pelo setor administrativo é um exemplo de custo fixo e direto.</t>
        </is>
      </c>
      <c r="F1181" t="inlineStr">
        <is>
          <t>Contabilidade De Custos</t>
        </is>
      </c>
      <c r="G1181" t="inlineStr">
        <is>
          <t>Noções Iniciais Da Contabilidade De Custos</t>
        </is>
      </c>
      <c r="H1181" t="inlineStr">
        <is>
          <t>Médio</t>
        </is>
      </c>
      <c r="I1181" t="inlineStr">
        <is>
          <t>CE</t>
        </is>
      </c>
      <c r="J1181" t="inlineStr">
        <is>
          <t>o pagamento de compra efetuada a prazo.</t>
        </is>
      </c>
      <c r="K1181" t="inlineStr">
        <is>
          <t>o pagamento de dividendos.</t>
        </is>
      </c>
      <c r="L1181" t="inlineStr">
        <is>
          <t>a contrapartida necessária à obtenção de um bem ou serviço.</t>
        </is>
      </c>
      <c r="M1181" t="inlineStr">
        <is>
          <t>a contratação de um financiamento de longo prazo.</t>
        </is>
      </c>
      <c r="N1181" t="inlineStr"/>
      <c r="O1181" t="inlineStr">
        <is>
          <t>E</t>
        </is>
      </c>
      <c r="P1181" t="n">
        <v>0</v>
      </c>
      <c r="Q1181" t="n">
        <v>0</v>
      </c>
      <c r="S1181" t="inlineStr"/>
      <c r="U1181" t="inlineStr">
        <is>
          <t>03/04/2026 03:08</t>
        </is>
      </c>
    </row>
    <row r="1182">
      <c r="A1182" t="n">
        <v>2750</v>
      </c>
      <c r="B1182" t="inlineStr">
        <is>
          <t>CEBRASPE</t>
        </is>
      </c>
      <c r="C1182" t="inlineStr">
        <is>
          <t>PETROBRAS</t>
        </is>
      </c>
      <c r="D1182" t="inlineStr">
        <is>
          <t>2022</t>
        </is>
      </c>
      <c r="E1182" t="inlineStr">
        <is>
          <t>Os principais modelos ou métodos de previsão de demanda incluem os modelos de previsão causais.</t>
        </is>
      </c>
      <c r="F1182" t="inlineStr">
        <is>
          <t>Conhecimentos Específicos</t>
        </is>
      </c>
      <c r="G1182" t="inlineStr">
        <is>
          <t>Previsão da Demanda</t>
        </is>
      </c>
      <c r="H1182" t="inlineStr">
        <is>
          <t>Médio</t>
        </is>
      </c>
      <c r="I1182" t="inlineStr">
        <is>
          <t>CE</t>
        </is>
      </c>
      <c r="J1182" t="inlineStr"/>
      <c r="K1182" t="inlineStr"/>
      <c r="L1182" t="inlineStr"/>
      <c r="M1182" t="inlineStr"/>
      <c r="N1182" t="inlineStr"/>
      <c r="O1182" t="inlineStr">
        <is>
          <t>C</t>
        </is>
      </c>
      <c r="P1182" t="n">
        <v>0</v>
      </c>
      <c r="Q1182" t="n">
        <v>0</v>
      </c>
      <c r="S1182" t="inlineStr"/>
      <c r="U1182" t="inlineStr">
        <is>
          <t>03/04/2026 03:13</t>
        </is>
      </c>
    </row>
    <row r="1183">
      <c r="A1183" t="n">
        <v>2753</v>
      </c>
      <c r="B1183" t="inlineStr">
        <is>
          <t>CEBRASPE</t>
        </is>
      </c>
      <c r="C1183" t="inlineStr">
        <is>
          <t>PETROBRAS</t>
        </is>
      </c>
      <c r="D1183" t="inlineStr">
        <is>
          <t>2022</t>
        </is>
      </c>
      <c r="E1183"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183" t="inlineStr">
        <is>
          <t>Conhecimentos Específicos</t>
        </is>
      </c>
      <c r="G1183" t="inlineStr">
        <is>
          <t>Gestão da Produção e Operações</t>
        </is>
      </c>
      <c r="H1183" t="inlineStr">
        <is>
          <t>Médio</t>
        </is>
      </c>
      <c r="I1183" t="inlineStr">
        <is>
          <t>CE</t>
        </is>
      </c>
      <c r="J1183" t="inlineStr"/>
      <c r="K1183" t="inlineStr"/>
      <c r="L1183" t="inlineStr"/>
      <c r="M1183" t="inlineStr"/>
      <c r="N1183" t="inlineStr"/>
      <c r="O1183" t="inlineStr">
        <is>
          <t>C</t>
        </is>
      </c>
      <c r="P1183" t="n">
        <v>0</v>
      </c>
      <c r="Q1183" t="n">
        <v>0</v>
      </c>
      <c r="S1183" t="inlineStr"/>
      <c r="U1183" t="inlineStr">
        <is>
          <t>03/04/2026 03:17</t>
        </is>
      </c>
    </row>
    <row r="1184">
      <c r="A1184" t="n">
        <v>2754</v>
      </c>
      <c r="B1184" t="inlineStr">
        <is>
          <t>CEBRASPE</t>
        </is>
      </c>
      <c r="C1184" t="inlineStr">
        <is>
          <t>PETROBRAS</t>
        </is>
      </c>
      <c r="D1184" t="inlineStr">
        <is>
          <t>2022</t>
        </is>
      </c>
      <c r="E1184" t="inlineStr">
        <is>
          <t>Apropriada para leiaute ou arranjo físico por processo, a OPT (&lt;i&gt;optimized production technology&lt;/i&gt;) é um sistema de informação de planejamento e controle da produção que se baseia na teoria das restrições.</t>
        </is>
      </c>
      <c r="F1184" t="inlineStr">
        <is>
          <t>Conhecimentos Específicos</t>
        </is>
      </c>
      <c r="G1184" t="inlineStr">
        <is>
          <t>Gestão da Produção e Operações</t>
        </is>
      </c>
      <c r="H1184" t="inlineStr">
        <is>
          <t>Médio</t>
        </is>
      </c>
      <c r="I1184" t="inlineStr">
        <is>
          <t>CE</t>
        </is>
      </c>
      <c r="J1184" t="inlineStr"/>
      <c r="K1184" t="inlineStr"/>
      <c r="L1184" t="inlineStr"/>
      <c r="M1184" t="inlineStr"/>
      <c r="N1184" t="inlineStr"/>
      <c r="O1184" t="inlineStr">
        <is>
          <t>C</t>
        </is>
      </c>
      <c r="P1184" t="n">
        <v>0</v>
      </c>
      <c r="Q1184" t="n">
        <v>0</v>
      </c>
      <c r="S1184" t="inlineStr"/>
      <c r="U1184" t="inlineStr">
        <is>
          <t>03/04/2026 03:18</t>
        </is>
      </c>
    </row>
    <row r="1185">
      <c r="A1185" t="n">
        <v>2756</v>
      </c>
      <c r="B1185" t="inlineStr">
        <is>
          <t>CEBRASPE</t>
        </is>
      </c>
      <c r="C1185" t="inlineStr">
        <is>
          <t>PETROBRAS</t>
        </is>
      </c>
      <c r="D1185" t="inlineStr">
        <is>
          <t>2022</t>
        </is>
      </c>
      <c r="E1185" t="inlineStr">
        <is>
          <t>Ferramenta de programação de tarefas largamente utilizada pelos administradores, o gráfico de Gantt permite a programação de tarefas para o processo produtivo de bens e serviços.</t>
        </is>
      </c>
      <c r="F1185" t="inlineStr">
        <is>
          <t>Conhecimentos Específicos</t>
        </is>
      </c>
      <c r="G1185" t="inlineStr">
        <is>
          <t>Gestão da Produção e Operações</t>
        </is>
      </c>
      <c r="H1185" t="inlineStr">
        <is>
          <t>Médio</t>
        </is>
      </c>
      <c r="I1185" t="inlineStr">
        <is>
          <t>CE</t>
        </is>
      </c>
      <c r="J1185" t="inlineStr"/>
      <c r="K1185" t="inlineStr"/>
      <c r="L1185" t="inlineStr"/>
      <c r="M1185" t="inlineStr"/>
      <c r="N1185" t="inlineStr"/>
      <c r="O1185" t="inlineStr">
        <is>
          <t>C</t>
        </is>
      </c>
      <c r="P1185" t="n">
        <v>0</v>
      </c>
      <c r="Q1185" t="n">
        <v>0</v>
      </c>
      <c r="S1185" t="inlineStr"/>
      <c r="U1185" t="inlineStr">
        <is>
          <t>03/04/2026 03:19</t>
        </is>
      </c>
    </row>
    <row r="1186">
      <c r="A1186" t="n">
        <v>2758</v>
      </c>
      <c r="B1186" t="inlineStr">
        <is>
          <t>CEBRASPE</t>
        </is>
      </c>
      <c r="C1186" t="inlineStr">
        <is>
          <t>PETROBRAS</t>
        </is>
      </c>
      <c r="D1186" t="inlineStr">
        <is>
          <t>2022</t>
        </is>
      </c>
      <c r="E1186"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186" t="inlineStr">
        <is>
          <t>Conhecimentos Específicos</t>
        </is>
      </c>
      <c r="G1186" t="inlineStr">
        <is>
          <t>Gestão de Projetos</t>
        </is>
      </c>
      <c r="H1186" t="inlineStr">
        <is>
          <t>Médio</t>
        </is>
      </c>
      <c r="I1186" t="inlineStr">
        <is>
          <t>CE</t>
        </is>
      </c>
      <c r="J1186" t="inlineStr"/>
      <c r="K1186" t="inlineStr"/>
      <c r="L1186" t="inlineStr"/>
      <c r="M1186" t="inlineStr"/>
      <c r="N1186" t="inlineStr"/>
      <c r="O1186" t="inlineStr">
        <is>
          <t>E</t>
        </is>
      </c>
      <c r="P1186" t="n">
        <v>0</v>
      </c>
      <c r="Q1186" t="n">
        <v>0</v>
      </c>
      <c r="S1186" t="inlineStr"/>
      <c r="U1186" t="inlineStr">
        <is>
          <t>03/04/2026 03:20</t>
        </is>
      </c>
    </row>
    <row r="1187">
      <c r="A1187" t="n">
        <v>2760</v>
      </c>
      <c r="B1187" t="inlineStr">
        <is>
          <t>CEBRASPE</t>
        </is>
      </c>
      <c r="C1187" t="inlineStr">
        <is>
          <t>PETROBRAS</t>
        </is>
      </c>
      <c r="D1187" t="inlineStr">
        <is>
          <t>2022</t>
        </is>
      </c>
      <c r="E1187" t="inlineStr">
        <is>
          <t>A descrição dos processos produtivos contínuos apresenta altos volumes de produção e também de fluxo de informações.</t>
        </is>
      </c>
      <c r="F1187" t="inlineStr">
        <is>
          <t>Conhecimentos Específicos</t>
        </is>
      </c>
      <c r="G1187" t="inlineStr">
        <is>
          <t>Gestão da Produção e Operações</t>
        </is>
      </c>
      <c r="H1187" t="inlineStr">
        <is>
          <t>Médio</t>
        </is>
      </c>
      <c r="I1187" t="inlineStr">
        <is>
          <t>CE</t>
        </is>
      </c>
      <c r="J1187" t="inlineStr"/>
      <c r="K1187" t="inlineStr"/>
      <c r="L1187" t="inlineStr"/>
      <c r="M1187" t="inlineStr"/>
      <c r="N1187" t="inlineStr"/>
      <c r="O1187" t="inlineStr">
        <is>
          <t>E</t>
        </is>
      </c>
      <c r="P1187" t="n">
        <v>0</v>
      </c>
      <c r="Q1187" t="n">
        <v>0</v>
      </c>
      <c r="S1187" t="inlineStr"/>
      <c r="U1187" t="inlineStr">
        <is>
          <t>03/04/2026 03:21</t>
        </is>
      </c>
    </row>
    <row r="1188">
      <c r="A1188" t="n">
        <v>2761</v>
      </c>
      <c r="B1188" t="inlineStr">
        <is>
          <t>CEBRASPE</t>
        </is>
      </c>
      <c r="C1188" t="inlineStr">
        <is>
          <t>PETROBRAS</t>
        </is>
      </c>
      <c r="D1188" t="inlineStr">
        <is>
          <t>2022</t>
        </is>
      </c>
      <c r="E1188" t="inlineStr">
        <is>
          <t>O processo produtivo por projeto é classificado apenas como do tipo discreto; ou seja, ele não pode ser classificado como do tipo contínuo.</t>
        </is>
      </c>
      <c r="F1188" t="inlineStr">
        <is>
          <t>Conhecimentos Específicos</t>
        </is>
      </c>
      <c r="G1188" t="inlineStr">
        <is>
          <t>Gestão da Produção e Operações</t>
        </is>
      </c>
      <c r="H1188" t="inlineStr">
        <is>
          <t>Médio</t>
        </is>
      </c>
      <c r="I1188" t="inlineStr">
        <is>
          <t>CE</t>
        </is>
      </c>
      <c r="J1188" t="inlineStr"/>
      <c r="K1188" t="inlineStr"/>
      <c r="L1188" t="inlineStr"/>
      <c r="M1188" t="inlineStr"/>
      <c r="N1188" t="inlineStr"/>
      <c r="O1188" t="inlineStr">
        <is>
          <t>C</t>
        </is>
      </c>
      <c r="P1188" t="n">
        <v>0</v>
      </c>
      <c r="Q1188" t="n">
        <v>0</v>
      </c>
      <c r="S1188" t="inlineStr"/>
      <c r="U1188" t="inlineStr">
        <is>
          <t>03/04/2026 03:22</t>
        </is>
      </c>
    </row>
    <row r="1189">
      <c r="A1189" t="n">
        <v>2762</v>
      </c>
      <c r="B1189" t="inlineStr">
        <is>
          <t>CEBRASPE</t>
        </is>
      </c>
      <c r="C1189" t="inlineStr">
        <is>
          <t>PETROBRAS</t>
        </is>
      </c>
      <c r="D1189" t="inlineStr">
        <is>
          <t>2022</t>
        </is>
      </c>
      <c r="E1189" t="inlineStr">
        <is>
          <t>A depender do seu planejamento, um processo repetitivo em lote pode ser classificado tanto como de tipo discreto quanto de tipo contínuo.</t>
        </is>
      </c>
      <c r="F1189" t="inlineStr">
        <is>
          <t>Conhecimentos Específicos</t>
        </is>
      </c>
      <c r="G1189" t="inlineStr">
        <is>
          <t>Gestão da Produção e Operações</t>
        </is>
      </c>
      <c r="H1189" t="inlineStr">
        <is>
          <t>Médio</t>
        </is>
      </c>
      <c r="I1189" t="inlineStr">
        <is>
          <t>CE</t>
        </is>
      </c>
      <c r="J1189" t="inlineStr"/>
      <c r="K1189" t="inlineStr"/>
      <c r="L1189" t="inlineStr"/>
      <c r="M1189" t="inlineStr"/>
      <c r="N1189" t="inlineStr"/>
      <c r="O1189" t="inlineStr">
        <is>
          <t>E</t>
        </is>
      </c>
      <c r="P1189" t="n">
        <v>0</v>
      </c>
      <c r="Q1189" t="n">
        <v>0</v>
      </c>
      <c r="S1189" t="inlineStr"/>
      <c r="U1189" t="inlineStr">
        <is>
          <t>03/04/2026 03:43</t>
        </is>
      </c>
    </row>
    <row r="1190">
      <c r="A1190" t="n">
        <v>2766</v>
      </c>
      <c r="B1190" t="inlineStr">
        <is>
          <t>CEBRASPE</t>
        </is>
      </c>
      <c r="C1190" t="inlineStr">
        <is>
          <t>PETROBRAS</t>
        </is>
      </c>
      <c r="D1190" t="inlineStr">
        <is>
          <t>2022</t>
        </is>
      </c>
      <c r="E1190"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190" t="inlineStr">
        <is>
          <t>Conhecimentos Específicos</t>
        </is>
      </c>
      <c r="G1190" t="inlineStr">
        <is>
          <t>Gestão da Manutenção e Confiabilidade</t>
        </is>
      </c>
      <c r="H1190" t="inlineStr">
        <is>
          <t>Médio</t>
        </is>
      </c>
      <c r="I1190" t="inlineStr">
        <is>
          <t>CE</t>
        </is>
      </c>
      <c r="J1190" t="inlineStr"/>
      <c r="K1190" t="inlineStr"/>
      <c r="L1190" t="inlineStr"/>
      <c r="M1190" t="inlineStr"/>
      <c r="N1190" t="inlineStr"/>
      <c r="O1190" t="inlineStr">
        <is>
          <t>C</t>
        </is>
      </c>
      <c r="P1190" t="n">
        <v>0</v>
      </c>
      <c r="Q1190" t="n">
        <v>0</v>
      </c>
      <c r="S1190" t="inlineStr"/>
      <c r="U1190" t="inlineStr">
        <is>
          <t>03/04/2026 04:20</t>
        </is>
      </c>
    </row>
    <row r="1191">
      <c r="A1191" t="inlineStr">
        <is>
          <t>2767</t>
        </is>
      </c>
      <c r="B1191" t="inlineStr">
        <is>
          <t>CEBRASPE</t>
        </is>
      </c>
      <c r="C1191" t="inlineStr">
        <is>
          <t>PETROBRAS</t>
        </is>
      </c>
      <c r="D1191" t="inlineStr">
        <is>
          <t>2022</t>
        </is>
      </c>
      <c r="E119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191" t="inlineStr">
        <is>
          <t>Conhecimentos Específicos</t>
        </is>
      </c>
      <c r="G1191" t="inlineStr">
        <is>
          <t>Gestão da Manutenção e Confiabilidade</t>
        </is>
      </c>
      <c r="H1191" t="inlineStr">
        <is>
          <t>Médio</t>
        </is>
      </c>
      <c r="I1191" t="inlineStr">
        <is>
          <t>CE</t>
        </is>
      </c>
      <c r="J1191" t="inlineStr"/>
      <c r="K1191" t="inlineStr"/>
      <c r="L1191" t="inlineStr"/>
      <c r="M1191" t="inlineStr"/>
      <c r="N1191" t="inlineStr"/>
      <c r="O1191" t="inlineStr">
        <is>
          <t>C</t>
        </is>
      </c>
      <c r="P1191" t="n">
        <v>0</v>
      </c>
      <c r="Q1191" t="n">
        <v>0</v>
      </c>
      <c r="S1191"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191" t="inlineStr">
        <is>
          <t>03/04/2026 04:23</t>
        </is>
      </c>
    </row>
    <row r="1192">
      <c r="A1192" t="n">
        <v>2768</v>
      </c>
      <c r="B1192" t="inlineStr">
        <is>
          <t>CEBRASPE</t>
        </is>
      </c>
      <c r="C1192" t="inlineStr">
        <is>
          <t>PETROBRAS</t>
        </is>
      </c>
      <c r="D1192" t="inlineStr">
        <is>
          <t>2022</t>
        </is>
      </c>
      <c r="E1192"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192" t="inlineStr">
        <is>
          <t>Conhecimentos Específicos</t>
        </is>
      </c>
      <c r="G1192" t="inlineStr">
        <is>
          <t>Gestão da Qualidade</t>
        </is>
      </c>
      <c r="H1192" t="inlineStr">
        <is>
          <t>Médio</t>
        </is>
      </c>
      <c r="I1192" t="inlineStr">
        <is>
          <t>CE</t>
        </is>
      </c>
      <c r="J1192" t="inlineStr"/>
      <c r="K1192" t="inlineStr"/>
      <c r="L1192" t="inlineStr"/>
      <c r="M1192" t="inlineStr"/>
      <c r="N1192" t="inlineStr"/>
      <c r="O1192" t="inlineStr">
        <is>
          <t>E</t>
        </is>
      </c>
      <c r="P1192" t="n">
        <v>0</v>
      </c>
      <c r="Q1192" t="n">
        <v>0</v>
      </c>
      <c r="R1192" t="inlineStr">
        <is>
          <t>a5ff0d07-36b4-45a8-b985-8a20967ac6b0.png</t>
        </is>
      </c>
      <c r="S1192" t="inlineStr"/>
      <c r="U1192" t="inlineStr">
        <is>
          <t>03/04/2026 04:29</t>
        </is>
      </c>
    </row>
    <row r="1193">
      <c r="A1193" t="n">
        <v>2769</v>
      </c>
      <c r="B1193" t="inlineStr">
        <is>
          <t>CEBRASPE</t>
        </is>
      </c>
      <c r="C1193" t="inlineStr">
        <is>
          <t>PETROBRAS</t>
        </is>
      </c>
      <c r="D1193" t="inlineStr">
        <is>
          <t>2022</t>
        </is>
      </c>
      <c r="E1193"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193" t="inlineStr">
        <is>
          <t>Conhecimentos Específicos</t>
        </is>
      </c>
      <c r="G1193" t="inlineStr">
        <is>
          <t>Gestão da Qualidade</t>
        </is>
      </c>
      <c r="H1193" t="inlineStr">
        <is>
          <t>Médio</t>
        </is>
      </c>
      <c r="I1193" t="inlineStr">
        <is>
          <t>CE</t>
        </is>
      </c>
      <c r="J1193" t="inlineStr"/>
      <c r="K1193" t="inlineStr"/>
      <c r="L1193" t="inlineStr"/>
      <c r="M1193" t="inlineStr"/>
      <c r="N1193" t="inlineStr"/>
      <c r="O1193" t="inlineStr">
        <is>
          <t>C</t>
        </is>
      </c>
      <c r="P1193" t="n">
        <v>0</v>
      </c>
      <c r="Q1193" t="n">
        <v>0</v>
      </c>
      <c r="R1193" t="inlineStr">
        <is>
          <t>2d0fb6d4-2457-4a20-9825-83f7695b6bb5.png</t>
        </is>
      </c>
      <c r="S1193" t="inlineStr"/>
      <c r="U1193" t="inlineStr">
        <is>
          <t>03/04/2026 04:31</t>
        </is>
      </c>
    </row>
    <row r="1194">
      <c r="A1194" t="n">
        <v>2770</v>
      </c>
      <c r="B1194" t="inlineStr">
        <is>
          <t>CEBRASPE</t>
        </is>
      </c>
      <c r="C1194" t="inlineStr">
        <is>
          <t>PETROBRAS</t>
        </is>
      </c>
      <c r="D1194" t="inlineStr">
        <is>
          <t>2022</t>
        </is>
      </c>
      <c r="E1194"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194" t="inlineStr">
        <is>
          <t>Conhecimentos Específicos</t>
        </is>
      </c>
      <c r="G1194" t="inlineStr">
        <is>
          <t>Gestão da Qualidade</t>
        </is>
      </c>
      <c r="H1194" t="inlineStr">
        <is>
          <t>Médio</t>
        </is>
      </c>
      <c r="I1194" t="inlineStr">
        <is>
          <t>CE</t>
        </is>
      </c>
      <c r="J1194" t="inlineStr"/>
      <c r="K1194" t="inlineStr"/>
      <c r="L1194" t="inlineStr"/>
      <c r="M1194" t="inlineStr"/>
      <c r="N1194" t="inlineStr"/>
      <c r="O1194" t="inlineStr">
        <is>
          <t>C</t>
        </is>
      </c>
      <c r="P1194" t="n">
        <v>0</v>
      </c>
      <c r="Q1194" t="n">
        <v>0</v>
      </c>
      <c r="R1194" t="inlineStr">
        <is>
          <t>de4e2c7c-25a3-460a-82f5-0e05970acd51.png</t>
        </is>
      </c>
      <c r="S1194" t="inlineStr"/>
      <c r="U1194" t="inlineStr">
        <is>
          <t>03/04/2026 04:33</t>
        </is>
      </c>
    </row>
    <row r="1195">
      <c r="A1195" t="n">
        <v>2771</v>
      </c>
      <c r="B1195" t="inlineStr">
        <is>
          <t>CEBRASPE</t>
        </is>
      </c>
      <c r="C1195" t="inlineStr">
        <is>
          <t>PETROBRAS</t>
        </is>
      </c>
      <c r="D1195" t="inlineStr">
        <is>
          <t>2022</t>
        </is>
      </c>
      <c r="E1195"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195" t="inlineStr">
        <is>
          <t>Conhecimentos Específicos</t>
        </is>
      </c>
      <c r="G1195" t="inlineStr">
        <is>
          <t>Gestão da Qualidade</t>
        </is>
      </c>
      <c r="H1195" t="inlineStr">
        <is>
          <t>Médio</t>
        </is>
      </c>
      <c r="I1195" t="inlineStr">
        <is>
          <t>CE</t>
        </is>
      </c>
      <c r="J1195" t="inlineStr"/>
      <c r="K1195" t="inlineStr"/>
      <c r="L1195" t="inlineStr"/>
      <c r="M1195" t="inlineStr"/>
      <c r="N1195" t="inlineStr"/>
      <c r="O1195" t="inlineStr">
        <is>
          <t>E</t>
        </is>
      </c>
      <c r="P1195" t="n">
        <v>0</v>
      </c>
      <c r="Q1195" t="n">
        <v>0</v>
      </c>
      <c r="S1195" t="inlineStr"/>
      <c r="U1195" t="inlineStr">
        <is>
          <t>03/04/2026 04:34</t>
        </is>
      </c>
    </row>
    <row r="1196">
      <c r="A1196" t="n">
        <v>2772</v>
      </c>
      <c r="B1196" t="inlineStr">
        <is>
          <t>CEBRASPE</t>
        </is>
      </c>
      <c r="C1196" t="inlineStr">
        <is>
          <t>PETROBRAS</t>
        </is>
      </c>
      <c r="D1196" t="inlineStr">
        <is>
          <t>2022</t>
        </is>
      </c>
      <c r="E1196"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196" t="inlineStr">
        <is>
          <t>Conhecimentos Específicos</t>
        </is>
      </c>
      <c r="G1196" t="inlineStr">
        <is>
          <t>Gestão da Qualidade</t>
        </is>
      </c>
      <c r="H1196" t="inlineStr">
        <is>
          <t>Médio</t>
        </is>
      </c>
      <c r="I1196" t="inlineStr">
        <is>
          <t>CE</t>
        </is>
      </c>
      <c r="J1196" t="inlineStr"/>
      <c r="K1196" t="inlineStr"/>
      <c r="L1196" t="inlineStr"/>
      <c r="M1196" t="inlineStr"/>
      <c r="N1196" t="inlineStr"/>
      <c r="O1196" t="inlineStr">
        <is>
          <t>E</t>
        </is>
      </c>
      <c r="P1196" t="n">
        <v>0</v>
      </c>
      <c r="Q1196" t="n">
        <v>0</v>
      </c>
      <c r="S1196" t="inlineStr"/>
      <c r="U1196" t="inlineStr">
        <is>
          <t>03/04/2026 04:35</t>
        </is>
      </c>
    </row>
    <row r="1197">
      <c r="A1197" t="n">
        <v>2775</v>
      </c>
      <c r="B1197" t="inlineStr">
        <is>
          <t>CEBRASPE</t>
        </is>
      </c>
      <c r="C1197" t="inlineStr">
        <is>
          <t>PETROBRAS</t>
        </is>
      </c>
      <c r="D1197" t="inlineStr">
        <is>
          <t>2022</t>
        </is>
      </c>
      <c r="E1197"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197" t="inlineStr">
        <is>
          <t>Conhecimentos Específicos</t>
        </is>
      </c>
      <c r="G1197" t="inlineStr">
        <is>
          <t>Gestão da Qualidade</t>
        </is>
      </c>
      <c r="H1197" t="inlineStr">
        <is>
          <t>Médio</t>
        </is>
      </c>
      <c r="I1197" t="inlineStr">
        <is>
          <t>CE</t>
        </is>
      </c>
      <c r="J1197" t="inlineStr"/>
      <c r="K1197" t="inlineStr"/>
      <c r="L1197" t="inlineStr"/>
      <c r="M1197" t="inlineStr"/>
      <c r="N1197" t="inlineStr"/>
      <c r="O1197" t="inlineStr">
        <is>
          <t>E</t>
        </is>
      </c>
      <c r="P1197" t="n">
        <v>0</v>
      </c>
      <c r="Q1197" t="n">
        <v>0</v>
      </c>
      <c r="S1197" t="inlineStr"/>
      <c r="U1197" t="inlineStr">
        <is>
          <t>03/04/2026 04:45</t>
        </is>
      </c>
    </row>
    <row r="1198">
      <c r="A1198" t="n">
        <v>2776</v>
      </c>
      <c r="B1198" t="inlineStr">
        <is>
          <t>CEBRASPE</t>
        </is>
      </c>
      <c r="C1198" t="inlineStr">
        <is>
          <t>PETROBRAS</t>
        </is>
      </c>
      <c r="D1198" t="inlineStr">
        <is>
          <t>2022</t>
        </is>
      </c>
      <c r="E1198" t="inlineStr">
        <is>
          <t>A realização de ações preventivas em uma linha de produção com vistas à eliminação de não conformidades potenciais constitui um exemplo de aplicação do conceito de mentalidade de risco.</t>
        </is>
      </c>
      <c r="F1198" t="inlineStr">
        <is>
          <t>Conhecimentos Específicos</t>
        </is>
      </c>
      <c r="G1198" t="inlineStr">
        <is>
          <t>Gestão da Qualidade</t>
        </is>
      </c>
      <c r="H1198" t="inlineStr">
        <is>
          <t>Médio</t>
        </is>
      </c>
      <c r="I1198" t="inlineStr">
        <is>
          <t>CE</t>
        </is>
      </c>
      <c r="J1198" t="inlineStr"/>
      <c r="K1198" t="inlineStr"/>
      <c r="L1198" t="inlineStr"/>
      <c r="M1198" t="inlineStr"/>
      <c r="N1198" t="inlineStr"/>
      <c r="O1198" t="inlineStr">
        <is>
          <t>C</t>
        </is>
      </c>
      <c r="P1198" t="n">
        <v>0</v>
      </c>
      <c r="Q1198" t="n">
        <v>0</v>
      </c>
      <c r="S1198" t="inlineStr"/>
      <c r="U1198" t="inlineStr">
        <is>
          <t>03/04/2026 04:47</t>
        </is>
      </c>
    </row>
    <row r="1199">
      <c r="A1199" t="n">
        <v>2777</v>
      </c>
      <c r="B1199" t="inlineStr">
        <is>
          <t>CEBRASPE</t>
        </is>
      </c>
      <c r="C1199" t="inlineStr">
        <is>
          <t>PETROBRAS</t>
        </is>
      </c>
      <c r="D1199" t="inlineStr">
        <is>
          <t>2022</t>
        </is>
      </c>
      <c r="E1199" t="inlineStr">
        <is>
          <t>A melhoria de processos com base na avaliação de dados e informação representa um dos resultados da aplicação da abordagem de processo em um sistema de gestão da qualidade.</t>
        </is>
      </c>
      <c r="F1199" t="inlineStr">
        <is>
          <t>Conhecimentos Específicos</t>
        </is>
      </c>
      <c r="G1199" t="inlineStr">
        <is>
          <t>Gestão da Qualidade</t>
        </is>
      </c>
      <c r="H1199" t="inlineStr">
        <is>
          <t>Médio</t>
        </is>
      </c>
      <c r="I1199" t="inlineStr">
        <is>
          <t>CE</t>
        </is>
      </c>
      <c r="J1199" t="inlineStr"/>
      <c r="K1199" t="inlineStr"/>
      <c r="L1199" t="inlineStr"/>
      <c r="M1199" t="inlineStr"/>
      <c r="N1199" t="inlineStr"/>
      <c r="O1199" t="inlineStr">
        <is>
          <t>C</t>
        </is>
      </c>
      <c r="P1199" t="n">
        <v>0</v>
      </c>
      <c r="Q1199" t="n">
        <v>0</v>
      </c>
      <c r="S1199" t="inlineStr"/>
      <c r="U1199" t="inlineStr">
        <is>
          <t>03/04/2026 04:50</t>
        </is>
      </c>
    </row>
    <row r="1200">
      <c r="A1200" t="n">
        <v>2781</v>
      </c>
      <c r="B1200" t="inlineStr">
        <is>
          <t>CEBRASPE</t>
        </is>
      </c>
      <c r="C1200" t="inlineStr">
        <is>
          <t>PETROBRAS</t>
        </is>
      </c>
      <c r="D1200" t="inlineStr">
        <is>
          <t>2022</t>
        </is>
      </c>
      <c r="E1200"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00" t="inlineStr">
        <is>
          <t>Conhecimentos Específicos</t>
        </is>
      </c>
      <c r="G1200" t="inlineStr">
        <is>
          <t>Engenharia do Trabalho</t>
        </is>
      </c>
      <c r="H1200" t="inlineStr">
        <is>
          <t>Médio</t>
        </is>
      </c>
      <c r="I1200" t="inlineStr">
        <is>
          <t>CE</t>
        </is>
      </c>
      <c r="J1200" t="inlineStr"/>
      <c r="K1200" t="inlineStr"/>
      <c r="L1200" t="inlineStr"/>
      <c r="M1200" t="inlineStr"/>
      <c r="N1200" t="inlineStr"/>
      <c r="O1200" t="inlineStr">
        <is>
          <t>E</t>
        </is>
      </c>
      <c r="P1200" t="n">
        <v>0</v>
      </c>
      <c r="Q1200" t="n">
        <v>0</v>
      </c>
      <c r="S1200" t="inlineStr"/>
      <c r="U1200" t="inlineStr">
        <is>
          <t>03/04/2026 04:56</t>
        </is>
      </c>
    </row>
    <row r="1201">
      <c r="A1201" t="n">
        <v>2815</v>
      </c>
      <c r="B1201" t="inlineStr">
        <is>
          <t>CENTEC</t>
        </is>
      </c>
      <c r="C1201" t="inlineStr">
        <is>
          <t>SEDUC-CE</t>
        </is>
      </c>
      <c r="D1201" t="inlineStr">
        <is>
          <t>2023</t>
        </is>
      </c>
      <c r="E1201"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01" t="inlineStr">
        <is>
          <t>Contabilidade De Custos</t>
        </is>
      </c>
      <c r="G1201" t="inlineStr">
        <is>
          <t>Custos Diretos E Indiretos</t>
        </is>
      </c>
      <c r="H1201" t="inlineStr">
        <is>
          <t>Médio</t>
        </is>
      </c>
      <c r="I1201" t="inlineStr">
        <is>
          <t>ME</t>
        </is>
      </c>
      <c r="J1201" t="inlineStr">
        <is>
          <t>5</t>
        </is>
      </c>
      <c r="K1201" t="inlineStr">
        <is>
          <t>6</t>
        </is>
      </c>
      <c r="L1201" t="inlineStr">
        <is>
          <t>7</t>
        </is>
      </c>
      <c r="M1201" t="inlineStr">
        <is>
          <t>9</t>
        </is>
      </c>
      <c r="N1201" t="inlineStr">
        <is>
          <t>10</t>
        </is>
      </c>
      <c r="O1201" t="inlineStr">
        <is>
          <t>E</t>
        </is>
      </c>
      <c r="P1201" t="n">
        <v>0</v>
      </c>
      <c r="Q1201" t="n">
        <v>0</v>
      </c>
      <c r="S1201"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01" t="inlineStr">
        <is>
          <t>29/12/2025 18:10</t>
        </is>
      </c>
    </row>
    <row r="1202">
      <c r="A1202" t="n">
        <v>2816</v>
      </c>
      <c r="B1202" t="inlineStr">
        <is>
          <t>Instituto ACCESS</t>
        </is>
      </c>
      <c r="C1202" t="inlineStr">
        <is>
          <t>CISTRI</t>
        </is>
      </c>
      <c r="D1202" t="inlineStr">
        <is>
          <t>2023</t>
        </is>
      </c>
      <c r="E1202"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02" t="inlineStr">
        <is>
          <t>Contabilidade De Custos</t>
        </is>
      </c>
      <c r="G1202" t="inlineStr">
        <is>
          <t>Custos Diretos E Indiretos</t>
        </is>
      </c>
      <c r="H1202" t="inlineStr">
        <is>
          <t>Médio</t>
        </is>
      </c>
      <c r="I1202" t="inlineStr">
        <is>
          <t>ME</t>
        </is>
      </c>
      <c r="J1202" t="inlineStr">
        <is>
          <t>R$ 1,00; R$ 2,00; R$ 1,50.</t>
        </is>
      </c>
      <c r="K1202" t="inlineStr">
        <is>
          <t>R$ 4,00; R$ 8,00; R$ 6,00.</t>
        </is>
      </c>
      <c r="L1202" t="inlineStr">
        <is>
          <t>R$ 5,00; R$ 10,00; R$ 8,00.</t>
        </is>
      </c>
      <c r="M1202" t="inlineStr">
        <is>
          <t>R$ 9,00; R$ 18,00; R$ 15,00.</t>
        </is>
      </c>
      <c r="N1202" t="inlineStr"/>
      <c r="O1202" t="inlineStr">
        <is>
          <t>D</t>
        </is>
      </c>
      <c r="P1202" t="n">
        <v>0</v>
      </c>
      <c r="Q1202" t="n">
        <v>0</v>
      </c>
      <c r="R1202" t="inlineStr">
        <is>
          <t>9a3e1c30-31de-4efd-8025-d5f32c78f5fc.png</t>
        </is>
      </c>
      <c r="S1202"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02" t="inlineStr">
        <is>
          <t>29/12/2025 18:12</t>
        </is>
      </c>
    </row>
    <row r="1203">
      <c r="A1203" t="n">
        <v>2817</v>
      </c>
      <c r="B1203" t="inlineStr">
        <is>
          <t>Instituto Consulplan</t>
        </is>
      </c>
      <c r="C1203" t="inlineStr">
        <is>
          <t>IF-PA</t>
        </is>
      </c>
      <c r="D1203" t="inlineStr">
        <is>
          <t>2023</t>
        </is>
      </c>
      <c r="E1203" t="inlineStr">
        <is>
          <t>Após o rateio dos Departamentos de Serviços, os Departamentos de Montagem e Acabamento deverão evidenciar, respectivamente, Custos Indiretos de:</t>
        </is>
      </c>
      <c r="F1203" t="inlineStr">
        <is>
          <t>Contabilidade De Custos</t>
        </is>
      </c>
      <c r="G1203" t="inlineStr">
        <is>
          <t>Custos Diretos E Indiretos</t>
        </is>
      </c>
      <c r="H1203" t="inlineStr">
        <is>
          <t>Médio</t>
        </is>
      </c>
      <c r="I1203" t="inlineStr">
        <is>
          <t>ME</t>
        </is>
      </c>
      <c r="J1203" t="inlineStr">
        <is>
          <t>R$ 10.000,00; R$ 7.000,00.</t>
        </is>
      </c>
      <c r="K1203" t="inlineStr">
        <is>
          <t>R$ 12.000,00; R$ 9.000,00.</t>
        </is>
      </c>
      <c r="L1203" t="inlineStr">
        <is>
          <t>R$ 16.000,00; R$ 24.000,00.</t>
        </is>
      </c>
      <c r="M1203" t="inlineStr">
        <is>
          <t>R$ 16.500,00; R$ 13.500,00</t>
        </is>
      </c>
      <c r="N1203" t="inlineStr"/>
      <c r="O1203" t="inlineStr">
        <is>
          <t>D</t>
        </is>
      </c>
      <c r="P1203" t="n">
        <v>0</v>
      </c>
      <c r="Q1203" t="n">
        <v>0</v>
      </c>
      <c r="R1203" t="inlineStr">
        <is>
          <t>766493e6-c951-44a0-9ca7-896cdf6dcb24.png</t>
        </is>
      </c>
      <c r="S1203"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03" t="inlineStr">
        <is>
          <t>29/12/2025 18:16</t>
        </is>
      </c>
    </row>
    <row r="1204">
      <c r="A1204" t="n">
        <v>2818</v>
      </c>
      <c r="B1204" t="inlineStr">
        <is>
          <t>Instituto Consulplan</t>
        </is>
      </c>
      <c r="C1204" t="inlineStr">
        <is>
          <t>IF-PA</t>
        </is>
      </c>
      <c r="D1204" t="inlineStr">
        <is>
          <t>2023</t>
        </is>
      </c>
      <c r="E1204" t="inlineStr">
        <is>
          <t>O Custo Unitário de cada produto é um importante dado para análise gerencial de custos. (Megliorini, 2012.)
O custo unitário do Produto X e Produto Y correspondem a: (valores arredondados)</t>
        </is>
      </c>
      <c r="F1204" t="inlineStr">
        <is>
          <t>Contabilidade De Custos</t>
        </is>
      </c>
      <c r="G1204" t="inlineStr">
        <is>
          <t>Custos Diretos E Indiretos</t>
        </is>
      </c>
      <c r="H1204" t="inlineStr">
        <is>
          <t>Médio</t>
        </is>
      </c>
      <c r="I1204" t="inlineStr">
        <is>
          <t>ME</t>
        </is>
      </c>
      <c r="J1204" t="inlineStr">
        <is>
          <t>R$ 1,20; R$ 1,28.</t>
        </is>
      </c>
      <c r="K1204" t="inlineStr">
        <is>
          <t>R$ 1,60; R$ 1,71.</t>
        </is>
      </c>
      <c r="L1204" t="inlineStr">
        <is>
          <t>R$ 2,80; R$ 3,00.</t>
        </is>
      </c>
      <c r="M1204" t="inlineStr">
        <is>
          <t>R$ 2,92; R$ 2,92.</t>
        </is>
      </c>
      <c r="N1204" t="inlineStr"/>
      <c r="O1204" t="inlineStr">
        <is>
          <t>C</t>
        </is>
      </c>
      <c r="P1204" t="n">
        <v>0</v>
      </c>
      <c r="Q1204" t="n">
        <v>0</v>
      </c>
      <c r="R1204" t="inlineStr">
        <is>
          <t>9a6dd521-75c2-4c60-9ca6-b7de16bbc87d.png</t>
        </is>
      </c>
      <c r="S1204"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04" t="inlineStr">
        <is>
          <t>29/12/2025 18:17</t>
        </is>
      </c>
    </row>
    <row r="1205">
      <c r="A1205" t="n">
        <v>2819</v>
      </c>
      <c r="B1205" t="inlineStr">
        <is>
          <t>FGV</t>
        </is>
      </c>
      <c r="C1205" t="inlineStr">
        <is>
          <t>Sefaz-AM</t>
        </is>
      </c>
      <c r="D1205" t="inlineStr">
        <is>
          <t>2022</t>
        </is>
      </c>
      <c r="E1205"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05" t="inlineStr">
        <is>
          <t>Contabilidade De Custos</t>
        </is>
      </c>
      <c r="G1205" t="inlineStr">
        <is>
          <t>Custos Diretos E Indiretos</t>
        </is>
      </c>
      <c r="H1205" t="inlineStr">
        <is>
          <t>Médio</t>
        </is>
      </c>
      <c r="I1205" t="inlineStr">
        <is>
          <t>ME</t>
        </is>
      </c>
      <c r="J1205" t="inlineStr">
        <is>
          <t>R$47.000.</t>
        </is>
      </c>
      <c r="K1205" t="inlineStr">
        <is>
          <t>R$71.000.</t>
        </is>
      </c>
      <c r="L1205" t="inlineStr">
        <is>
          <t>R$76.684.</t>
        </is>
      </c>
      <c r="M1205" t="inlineStr">
        <is>
          <t>R$77.000.</t>
        </is>
      </c>
      <c r="N1205" t="inlineStr">
        <is>
          <t>R$83.000.</t>
        </is>
      </c>
      <c r="O1205" t="inlineStr">
        <is>
          <t>E</t>
        </is>
      </c>
      <c r="P1205" t="n">
        <v>0</v>
      </c>
      <c r="Q1205" t="n">
        <v>0</v>
      </c>
      <c r="S1205"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05" t="inlineStr">
        <is>
          <t>29/12/2025 18:17</t>
        </is>
      </c>
    </row>
    <row r="1206">
      <c r="A1206" t="n">
        <v>2820</v>
      </c>
      <c r="B1206" t="inlineStr">
        <is>
          <t>CONSULPLAN</t>
        </is>
      </c>
      <c r="C1206" t="inlineStr">
        <is>
          <t>CFC</t>
        </is>
      </c>
      <c r="D1206" t="inlineStr">
        <is>
          <t>2022</t>
        </is>
      </c>
      <c r="E1206"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06" t="inlineStr">
        <is>
          <t>Contabilidade De Custos</t>
        </is>
      </c>
      <c r="G1206" t="inlineStr">
        <is>
          <t>Custos Diretos E Indiretos</t>
        </is>
      </c>
      <c r="H1206" t="inlineStr">
        <is>
          <t>Médio</t>
        </is>
      </c>
      <c r="I1206" t="inlineStr">
        <is>
          <t>ME</t>
        </is>
      </c>
      <c r="J1206" t="inlineStr">
        <is>
          <t>R$ 22,90; R$ 27,05; R$ 33,05.</t>
        </is>
      </c>
      <c r="K1206" t="inlineStr">
        <is>
          <t>R$ 24,90; R$ 19,05; R$ 31,05.</t>
        </is>
      </c>
      <c r="L1206" t="inlineStr">
        <is>
          <t>R$ 34,90; R$ 16,00; R$ 49,05.</t>
        </is>
      </c>
      <c r="M1206" t="inlineStr">
        <is>
          <t>R$ 34,90; R$ 31,05; R$ 49,05.</t>
        </is>
      </c>
      <c r="N1206" t="inlineStr"/>
      <c r="O1206" t="inlineStr">
        <is>
          <t>D</t>
        </is>
      </c>
      <c r="P1206" t="n">
        <v>0</v>
      </c>
      <c r="Q1206" t="n">
        <v>0</v>
      </c>
      <c r="S1206"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06" t="inlineStr">
        <is>
          <t>29/12/2025 18:19</t>
        </is>
      </c>
    </row>
    <row r="1207">
      <c r="A1207" t="n">
        <v>2821</v>
      </c>
      <c r="B1207" t="inlineStr">
        <is>
          <t>CONSULPLAN</t>
        </is>
      </c>
      <c r="C1207" t="inlineStr">
        <is>
          <t>CFC</t>
        </is>
      </c>
      <c r="D1207" t="inlineStr">
        <is>
          <t>2022</t>
        </is>
      </c>
      <c r="E1207"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07" t="inlineStr">
        <is>
          <t>Contabilidade De Custos</t>
        </is>
      </c>
      <c r="G1207" t="inlineStr">
        <is>
          <t>Custos Diretos E Indiretos</t>
        </is>
      </c>
      <c r="H1207" t="inlineStr">
        <is>
          <t>Médio</t>
        </is>
      </c>
      <c r="I1207" t="inlineStr">
        <is>
          <t>ME</t>
        </is>
      </c>
      <c r="J1207" t="inlineStr">
        <is>
          <t>–R$ 48.000,00</t>
        </is>
      </c>
      <c r="K1207" t="inlineStr">
        <is>
          <t>R$ 72.000,00</t>
        </is>
      </c>
      <c r="L1207" t="inlineStr">
        <is>
          <t>–R$ 85.000,00</t>
        </is>
      </c>
      <c r="M1207" t="inlineStr">
        <is>
          <t>–R$ 103.000,00</t>
        </is>
      </c>
      <c r="N1207" t="inlineStr"/>
      <c r="O1207" t="inlineStr">
        <is>
          <t>D</t>
        </is>
      </c>
      <c r="P1207" t="n">
        <v>0</v>
      </c>
      <c r="Q1207" t="n">
        <v>0</v>
      </c>
      <c r="R1207" t="inlineStr">
        <is>
          <t>a3c432cc-cab4-4f90-9a94-7e7802ab4600.png</t>
        </is>
      </c>
      <c r="S1207" t="inlineStr">
        <is>
          <t>Produto Z W Total
Receita total 48.000 24.000 72.000
Menos custos
Custo diretos - total no mês -48.000 -72.000 -12.0000
custo indiretos de produção -55.000
Resultado Bruto -103.000
Gabarito: D</t>
        </is>
      </c>
      <c r="U1207" t="inlineStr">
        <is>
          <t>29/12/2025 18:20</t>
        </is>
      </c>
    </row>
    <row r="1208">
      <c r="A1208" t="n">
        <v>2822</v>
      </c>
      <c r="B1208" t="inlineStr">
        <is>
          <t>CONSULPLAN</t>
        </is>
      </c>
      <c r="C1208" t="inlineStr">
        <is>
          <t>CFC</t>
        </is>
      </c>
      <c r="D1208" t="inlineStr">
        <is>
          <t>2022</t>
        </is>
      </c>
      <c r="E1208"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08" t="inlineStr">
        <is>
          <t>Contabilidade De Custos</t>
        </is>
      </c>
      <c r="G1208" t="inlineStr">
        <is>
          <t>Custos Diretos E Indiretos</t>
        </is>
      </c>
      <c r="H1208" t="inlineStr">
        <is>
          <t>Médio</t>
        </is>
      </c>
      <c r="I1208" t="inlineStr">
        <is>
          <t>ME</t>
        </is>
      </c>
      <c r="J1208" t="inlineStr">
        <is>
          <t>R$ 8.200,00; R$ 7.800,00</t>
        </is>
      </c>
      <c r="K1208" t="inlineStr">
        <is>
          <t>R$ 3.400,00; R$ 2.600,00</t>
        </is>
      </c>
      <c r="L1208" t="inlineStr">
        <is>
          <t>R$ 4.800,00; R$ 4.200,00</t>
        </is>
      </c>
      <c r="M1208" t="inlineStr">
        <is>
          <t>R$ 3.000,00; R$ 4.000,00</t>
        </is>
      </c>
      <c r="N1208" t="inlineStr"/>
      <c r="O1208" t="inlineStr">
        <is>
          <t>A</t>
        </is>
      </c>
      <c r="P1208" t="n">
        <v>0</v>
      </c>
      <c r="Q1208" t="n">
        <v>0</v>
      </c>
      <c r="R1208" t="inlineStr">
        <is>
          <t>5d893baf-6f5b-4c29-b437-e245697266c2.png</t>
        </is>
      </c>
      <c r="S1208"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08" t="inlineStr">
        <is>
          <t>29/12/2025 18:22</t>
        </is>
      </c>
    </row>
    <row r="1209">
      <c r="A1209" t="n">
        <v>2823</v>
      </c>
      <c r="B1209" t="inlineStr">
        <is>
          <t>CONSULPLAN</t>
        </is>
      </c>
      <c r="C1209" t="inlineStr">
        <is>
          <t>CFC</t>
        </is>
      </c>
      <c r="D1209" t="inlineStr">
        <is>
          <t>2022</t>
        </is>
      </c>
      <c r="E1209"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09" t="inlineStr">
        <is>
          <t>Contabilidade De Custos</t>
        </is>
      </c>
      <c r="G1209" t="inlineStr">
        <is>
          <t>Custos Diretos E Indiretos</t>
        </is>
      </c>
      <c r="H1209" t="inlineStr">
        <is>
          <t>Médio</t>
        </is>
      </c>
      <c r="I1209" t="inlineStr">
        <is>
          <t>ME</t>
        </is>
      </c>
      <c r="J1209" t="inlineStr">
        <is>
          <t>R$ 37.150,00; R$ 55.425,00; R$ 126.425,00.</t>
        </is>
      </c>
      <c r="K1209" t="inlineStr">
        <is>
          <t>R$ 41.000,00; R$ 58.000,00; R$ 120.000,00.</t>
        </is>
      </c>
      <c r="L1209" t="inlineStr">
        <is>
          <t>R$ 41.000,00; R$ 53.000,00; R$ 125.000,00.</t>
        </is>
      </c>
      <c r="M1209" t="inlineStr">
        <is>
          <t>R$ 39.000,00; R$ 53.000,00; R$ 126.000,00.</t>
        </is>
      </c>
      <c r="N1209" t="inlineStr"/>
      <c r="O1209" t="inlineStr">
        <is>
          <t>A</t>
        </is>
      </c>
      <c r="P1209" t="n">
        <v>0</v>
      </c>
      <c r="Q1209" t="n">
        <v>0</v>
      </c>
      <c r="R1209" t="inlineStr">
        <is>
          <t>d98d2de2-1d61-4a51-b566-1c1682a9696f.png</t>
        </is>
      </c>
      <c r="S1209"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09" t="inlineStr">
        <is>
          <t>29/12/2025 18:41</t>
        </is>
      </c>
    </row>
    <row r="1210">
      <c r="A1210" t="n">
        <v>2824</v>
      </c>
      <c r="B1210" t="inlineStr">
        <is>
          <t>CONSULPLAN</t>
        </is>
      </c>
      <c r="C1210" t="inlineStr">
        <is>
          <t>CFC</t>
        </is>
      </c>
      <c r="D1210" t="inlineStr">
        <is>
          <t>2022</t>
        </is>
      </c>
      <c r="E1210"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10" t="inlineStr">
        <is>
          <t>Contabilidade De Custos</t>
        </is>
      </c>
      <c r="G1210" t="inlineStr">
        <is>
          <t>Custos Diretos E Indiretos</t>
        </is>
      </c>
      <c r="H1210" t="inlineStr">
        <is>
          <t>Médio</t>
        </is>
      </c>
      <c r="I1210" t="inlineStr">
        <is>
          <t>ME</t>
        </is>
      </c>
      <c r="J1210" t="inlineStr">
        <is>
          <t>R$ 58.500,00; R$ 157.500,00</t>
        </is>
      </c>
      <c r="K1210" t="inlineStr">
        <is>
          <t>R$ 98.500,00; R$ 217.500,00</t>
        </is>
      </c>
      <c r="L1210" t="inlineStr">
        <is>
          <t>R$ 91.000,00; R$ 191.500,00</t>
        </is>
      </c>
      <c r="M1210" t="inlineStr">
        <is>
          <t>R$ 95.500,00; R$ 208.500,00</t>
        </is>
      </c>
      <c r="N1210" t="inlineStr"/>
      <c r="O1210" t="inlineStr">
        <is>
          <t>B</t>
        </is>
      </c>
      <c r="P1210" t="n">
        <v>0</v>
      </c>
      <c r="Q1210" t="n">
        <v>0</v>
      </c>
      <c r="R1210" t="inlineStr">
        <is>
          <t>fe40bfdc-93a6-4cec-93c1-24165384c0cd.png</t>
        </is>
      </c>
      <c r="S1210"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10" t="inlineStr">
        <is>
          <t>29/12/2025 18:42</t>
        </is>
      </c>
    </row>
    <row r="1211">
      <c r="A1211" t="n">
        <v>2825</v>
      </c>
      <c r="B1211" t="inlineStr">
        <is>
          <t>CONSULPLAN</t>
        </is>
      </c>
      <c r="C1211" t="inlineStr">
        <is>
          <t>CFC</t>
        </is>
      </c>
      <c r="D1211" t="inlineStr">
        <is>
          <t>2021</t>
        </is>
      </c>
      <c r="E121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11" t="inlineStr">
        <is>
          <t>Contabilidade De Custos</t>
        </is>
      </c>
      <c r="G1211" t="inlineStr">
        <is>
          <t>Custos Diretos E Indiretos</t>
        </is>
      </c>
      <c r="H1211" t="inlineStr">
        <is>
          <t>Médio</t>
        </is>
      </c>
      <c r="I1211" t="inlineStr">
        <is>
          <t>ME</t>
        </is>
      </c>
      <c r="J1211" t="inlineStr">
        <is>
          <t>R$ 5,50 e R$ 3,83</t>
        </is>
      </c>
      <c r="K1211" t="inlineStr">
        <is>
          <t>R$ 8,80 e R$ 4,64</t>
        </is>
      </c>
      <c r="L1211" t="inlineStr">
        <is>
          <t>R$ 220,00 e R$ 530,00</t>
        </is>
      </c>
      <c r="M1211" t="inlineStr">
        <is>
          <t>R$ 527,00 para os dois produtos</t>
        </is>
      </c>
      <c r="N1211" t="inlineStr"/>
      <c r="O1211" t="inlineStr">
        <is>
          <t>A</t>
        </is>
      </c>
      <c r="P1211" t="n">
        <v>0</v>
      </c>
      <c r="Q1211" t="n">
        <v>0</v>
      </c>
      <c r="R1211" t="inlineStr">
        <is>
          <t>3352daeb-5c81-4753-a5e8-dacabaec3ffe.png</t>
        </is>
      </c>
      <c r="S121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11" t="inlineStr">
        <is>
          <t>29/12/2025 18:44</t>
        </is>
      </c>
    </row>
    <row r="1212">
      <c r="A1212" t="n">
        <v>2826</v>
      </c>
      <c r="B1212" t="inlineStr">
        <is>
          <t>CONSULPLAN</t>
        </is>
      </c>
      <c r="C1212" t="inlineStr">
        <is>
          <t>CFC</t>
        </is>
      </c>
      <c r="D1212" t="inlineStr">
        <is>
          <t>2021</t>
        </is>
      </c>
      <c r="E1212"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12" t="inlineStr">
        <is>
          <t>Contabilidade De Custos</t>
        </is>
      </c>
      <c r="G1212" t="inlineStr">
        <is>
          <t>Custos Diretos E Indiretos</t>
        </is>
      </c>
      <c r="H1212" t="inlineStr">
        <is>
          <t>Médio</t>
        </is>
      </c>
      <c r="I1212" t="inlineStr">
        <is>
          <t>ME</t>
        </is>
      </c>
      <c r="J1212" t="inlineStr">
        <is>
          <t>R$ 50.400,00; R$ 80.000,00; e, R$ 69.600,00</t>
        </is>
      </c>
      <c r="K1212" t="inlineStr">
        <is>
          <t>R$ 66.670,00; R$ 66.670,00; e, R$ 66.670,00</t>
        </is>
      </c>
      <c r="L1212" t="inlineStr">
        <is>
          <t>R$ 16.600,00; R$ 93.400,00; e, R$ 90.000,00</t>
        </is>
      </c>
      <c r="M1212" t="inlineStr">
        <is>
          <t>R$ 20.000,00; R$ 120.000,00; e, R$ 60.000,00</t>
        </is>
      </c>
      <c r="N1212" t="inlineStr"/>
      <c r="O1212" t="inlineStr">
        <is>
          <t>D</t>
        </is>
      </c>
      <c r="P1212" t="n">
        <v>0</v>
      </c>
      <c r="Q1212" t="n">
        <v>0</v>
      </c>
      <c r="S1212"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12" t="inlineStr">
        <is>
          <t>29/12/2025 18:44</t>
        </is>
      </c>
    </row>
    <row r="1213">
      <c r="A1213" t="n">
        <v>2827</v>
      </c>
      <c r="B1213" t="inlineStr">
        <is>
          <t>VUNESP</t>
        </is>
      </c>
      <c r="C1213" t="inlineStr">
        <is>
          <t>CM SM Arcanjo</t>
        </is>
      </c>
      <c r="D1213" t="inlineStr">
        <is>
          <t>2019</t>
        </is>
      </c>
      <c r="E1213"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13" t="inlineStr">
        <is>
          <t>Contabilidade De Custos</t>
        </is>
      </c>
      <c r="G1213" t="inlineStr">
        <is>
          <t>Custos Diretos E Indiretos</t>
        </is>
      </c>
      <c r="H1213" t="inlineStr">
        <is>
          <t>Médio</t>
        </is>
      </c>
      <c r="I1213" t="inlineStr">
        <is>
          <t>ME</t>
        </is>
      </c>
      <c r="J1213" t="inlineStr">
        <is>
          <t>690.</t>
        </is>
      </c>
      <c r="K1213" t="inlineStr">
        <is>
          <t>760.</t>
        </is>
      </c>
      <c r="L1213" t="inlineStr">
        <is>
          <t>810.</t>
        </is>
      </c>
      <c r="M1213" t="inlineStr">
        <is>
          <t>908.</t>
        </is>
      </c>
      <c r="N1213" t="inlineStr">
        <is>
          <t>1.000.</t>
        </is>
      </c>
      <c r="O1213" t="inlineStr">
        <is>
          <t>B</t>
        </is>
      </c>
      <c r="P1213" t="n">
        <v>0</v>
      </c>
      <c r="Q1213" t="n">
        <v>0</v>
      </c>
      <c r="R1213" t="inlineStr">
        <is>
          <t>e6f5cba0-de71-415a-9b97-267844f7b84e.png</t>
        </is>
      </c>
      <c r="S1213"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13" t="inlineStr">
        <is>
          <t>29/12/2025 18:45</t>
        </is>
      </c>
    </row>
    <row r="1214">
      <c r="A1214" t="n">
        <v>2828</v>
      </c>
      <c r="B1214" t="inlineStr">
        <is>
          <t>VUNESP</t>
        </is>
      </c>
      <c r="C1214" t="inlineStr">
        <is>
          <t>CM Tatuí</t>
        </is>
      </c>
      <c r="D1214" t="inlineStr">
        <is>
          <t>2019</t>
        </is>
      </c>
      <c r="E1214" t="inlineStr">
        <is>
          <t>Quando se trata de custo de mão de obra direta, é correto afirmar que</t>
        </is>
      </c>
      <c r="F1214" t="inlineStr">
        <is>
          <t>Contabilidade De Custos</t>
        </is>
      </c>
      <c r="G1214" t="inlineStr">
        <is>
          <t>Custos Diretos E Indiretos</t>
        </is>
      </c>
      <c r="H1214" t="inlineStr">
        <is>
          <t>Médio</t>
        </is>
      </c>
      <c r="I1214" t="inlineStr">
        <is>
          <t>ME</t>
        </is>
      </c>
      <c r="J1214" t="inlineStr">
        <is>
          <t>há necessidade de critérios de rateio para alocação do seu custo.</t>
        </is>
      </c>
      <c r="K1214" t="inlineStr">
        <is>
          <t>sempre varia proporcionalmente ao volume de produção.</t>
        </is>
      </c>
      <c r="L1214" t="inlineStr">
        <is>
          <t>por ser um custo fixo, não varia proporcionalmente.</t>
        </is>
      </c>
      <c r="M1214" t="inlineStr">
        <is>
          <t>sua variação depende do valor total da folha de salários.</t>
        </is>
      </c>
      <c r="N1214" t="inlineStr">
        <is>
          <t>sempre varia menos que proporcionalmente ao volume do estoque.</t>
        </is>
      </c>
      <c r="O1214" t="inlineStr">
        <is>
          <t>B</t>
        </is>
      </c>
      <c r="P1214" t="n">
        <v>0</v>
      </c>
      <c r="Q1214" t="n">
        <v>0</v>
      </c>
      <c r="S1214"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14" t="inlineStr">
        <is>
          <t>29/12/2025 18:46</t>
        </is>
      </c>
    </row>
    <row r="1215">
      <c r="A1215" t="n">
        <v>2829</v>
      </c>
      <c r="B1215" t="inlineStr">
        <is>
          <t>FADESP</t>
        </is>
      </c>
      <c r="C1215" t="inlineStr">
        <is>
          <t>BANPARÁ</t>
        </is>
      </c>
      <c r="D1215" t="inlineStr">
        <is>
          <t>2018</t>
        </is>
      </c>
      <c r="E1215"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15" t="inlineStr">
        <is>
          <t>Contabilidade De Custos</t>
        </is>
      </c>
      <c r="G1215" t="inlineStr">
        <is>
          <t>Custos Diretos E Indiretos</t>
        </is>
      </c>
      <c r="H1215" t="inlineStr">
        <is>
          <t>Médio</t>
        </is>
      </c>
      <c r="I1215" t="inlineStr">
        <is>
          <t>ME</t>
        </is>
      </c>
      <c r="J1215" t="inlineStr">
        <is>
          <t>$ 21,00 e $ 36,00.</t>
        </is>
      </c>
      <c r="K1215" t="inlineStr">
        <is>
          <t>$ 24,00 e $ 32,00.</t>
        </is>
      </c>
      <c r="L1215" t="inlineStr">
        <is>
          <t>$ 25,00 e $ 32,00.</t>
        </is>
      </c>
      <c r="M1215" t="inlineStr">
        <is>
          <t>$28,00 e $ 30,00.</t>
        </is>
      </c>
      <c r="N1215" t="inlineStr">
        <is>
          <t>$30,00 e $ 36,00.</t>
        </is>
      </c>
      <c r="O1215" t="inlineStr">
        <is>
          <t>A</t>
        </is>
      </c>
      <c r="P1215" t="n">
        <v>0</v>
      </c>
      <c r="Q1215" t="n">
        <v>0</v>
      </c>
      <c r="S1215"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15" t="inlineStr">
        <is>
          <t>29/12/2025 18:47</t>
        </is>
      </c>
    </row>
    <row r="1216">
      <c r="A1216" t="n">
        <v>2830</v>
      </c>
      <c r="B1216" t="inlineStr">
        <is>
          <t>FGV</t>
        </is>
      </c>
      <c r="C1216" t="inlineStr">
        <is>
          <t>SEFIN-RO</t>
        </is>
      </c>
      <c r="D1216" t="inlineStr">
        <is>
          <t>2018</t>
        </is>
      </c>
      <c r="E1216"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16" t="inlineStr">
        <is>
          <t>Contabilidade De Custos</t>
        </is>
      </c>
      <c r="G1216" t="inlineStr">
        <is>
          <t>Custos Diretos E Indiretos</t>
        </is>
      </c>
      <c r="H1216" t="inlineStr">
        <is>
          <t>Médio</t>
        </is>
      </c>
      <c r="I1216" t="inlineStr">
        <is>
          <t>ME</t>
        </is>
      </c>
      <c r="J1216" t="inlineStr">
        <is>
          <t>Do produto simples, é de R$ 19.600.</t>
        </is>
      </c>
      <c r="K1216" t="inlineStr">
        <is>
          <t>Do produto de luxo, é de R$ 115.600.</t>
        </is>
      </c>
      <c r="L1216" t="inlineStr">
        <is>
          <t>Do produto de luxo, é de R$ 116.000.</t>
        </is>
      </c>
      <c r="M1216" t="inlineStr">
        <is>
          <t>Do produto de superluxo, é de R$ 115.600.</t>
        </is>
      </c>
      <c r="N1216" t="inlineStr">
        <is>
          <t>Do produto de superluxo, é de R$ 120.000.</t>
        </is>
      </c>
      <c r="O1216" t="inlineStr">
        <is>
          <t>C</t>
        </is>
      </c>
      <c r="P1216" t="n">
        <v>0</v>
      </c>
      <c r="Q1216" t="n">
        <v>0</v>
      </c>
      <c r="R1216" t="inlineStr">
        <is>
          <t>dc02234e-3243-428f-9a0f-cf8b8f0d3ba1.png</t>
        </is>
      </c>
      <c r="S1216"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16" t="inlineStr">
        <is>
          <t>29/12/2025 18:49</t>
        </is>
      </c>
    </row>
    <row r="1217">
      <c r="A1217" t="n">
        <v>2831</v>
      </c>
      <c r="B1217" t="inlineStr">
        <is>
          <t>CONSULPLAN</t>
        </is>
      </c>
      <c r="C1217" t="inlineStr">
        <is>
          <t>CFC</t>
        </is>
      </c>
      <c r="D1217" t="inlineStr">
        <is>
          <t>2018</t>
        </is>
      </c>
      <c r="E1217"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17" t="inlineStr">
        <is>
          <t>Contabilidade De Custos</t>
        </is>
      </c>
      <c r="G1217" t="inlineStr">
        <is>
          <t>Custos Diretos E Indiretos</t>
        </is>
      </c>
      <c r="H1217" t="inlineStr">
        <is>
          <t>Médio</t>
        </is>
      </c>
      <c r="I1217" t="inlineStr">
        <is>
          <t>ME</t>
        </is>
      </c>
      <c r="J1217" t="inlineStr">
        <is>
          <t>R$ 16.594,59, R$ 19.534,88 e R$ 24.083,33.</t>
        </is>
      </c>
      <c r="K1217" t="inlineStr">
        <is>
          <t>R$ 16.744,19, R$ 19.513,51 e R$ 23.083,33.</t>
        </is>
      </c>
      <c r="L1217" t="inlineStr">
        <is>
          <t>R$ 16.594,59, R$ 19.534,88 e R$ 23.083,33.</t>
        </is>
      </c>
      <c r="M1217" t="inlineStr">
        <is>
          <t>R$ 16.744,19, R$ 19.513,51 e R$ 24.083,33.</t>
        </is>
      </c>
      <c r="N1217" t="inlineStr"/>
      <c r="O1217" t="inlineStr">
        <is>
          <t>A</t>
        </is>
      </c>
      <c r="P1217" t="n">
        <v>0</v>
      </c>
      <c r="Q1217" t="n">
        <v>0</v>
      </c>
      <c r="R1217" t="inlineStr">
        <is>
          <t>083f4855-3769-4e6f-a6c5-1a73fb49f4c9.png</t>
        </is>
      </c>
      <c r="S1217"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17" t="inlineStr">
        <is>
          <t>29/12/2025 18:50</t>
        </is>
      </c>
    </row>
    <row r="1218">
      <c r="A1218" t="n">
        <v>2832</v>
      </c>
      <c r="B1218" t="inlineStr">
        <is>
          <t>FCC</t>
        </is>
      </c>
      <c r="C1218" t="inlineStr">
        <is>
          <t>São Luis-ISS</t>
        </is>
      </c>
      <c r="D1218" t="inlineStr">
        <is>
          <t>2018</t>
        </is>
      </c>
      <c r="E1218"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18" t="inlineStr">
        <is>
          <t>Contabilidade De Custos</t>
        </is>
      </c>
      <c r="G1218" t="inlineStr">
        <is>
          <t>Custos Diretos E Indiretos</t>
        </is>
      </c>
      <c r="H1218" t="inlineStr">
        <is>
          <t>Médio</t>
        </is>
      </c>
      <c r="I1218" t="inlineStr">
        <is>
          <t>ME</t>
        </is>
      </c>
      <c r="J1218" t="inlineStr">
        <is>
          <t>290,00; 340,00 e 390,00</t>
        </is>
      </c>
      <c r="K1218" t="inlineStr">
        <is>
          <t>250,00; 300,00 e 350,00</t>
        </is>
      </c>
      <c r="L1218" t="inlineStr">
        <is>
          <t>300,00; 350,00 e 400,00</t>
        </is>
      </c>
      <c r="M1218" t="inlineStr">
        <is>
          <t>290,00; 364,00 e 406,00</t>
        </is>
      </c>
      <c r="N1218" t="inlineStr">
        <is>
          <t>283,33; 366,67 e 416,67</t>
        </is>
      </c>
      <c r="O1218" t="inlineStr">
        <is>
          <t>D</t>
        </is>
      </c>
      <c r="P1218" t="n">
        <v>0</v>
      </c>
      <c r="Q1218" t="n">
        <v>0</v>
      </c>
      <c r="R1218" t="inlineStr">
        <is>
          <t>dd15ec27-05e1-4315-8c72-1c26db9f7861.png</t>
        </is>
      </c>
      <c r="S1218"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18" t="inlineStr">
        <is>
          <t>29/12/2025 18:52</t>
        </is>
      </c>
    </row>
    <row r="1219">
      <c r="A1219" t="n">
        <v>2833</v>
      </c>
      <c r="B1219" t="inlineStr">
        <is>
          <t>FCC</t>
        </is>
      </c>
      <c r="C1219" t="inlineStr">
        <is>
          <t>ICMS–SC</t>
        </is>
      </c>
      <c r="D1219" t="inlineStr">
        <is>
          <t>2018</t>
        </is>
      </c>
      <c r="E1219"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19" t="inlineStr">
        <is>
          <t>Contabilidade De Custos</t>
        </is>
      </c>
      <c r="G1219" t="inlineStr">
        <is>
          <t>Custos Diretos E Indiretos</t>
        </is>
      </c>
      <c r="H1219" t="inlineStr">
        <is>
          <t>Médio</t>
        </is>
      </c>
      <c r="I1219" t="inlineStr">
        <is>
          <t>ME</t>
        </is>
      </c>
      <c r="J1219" t="inlineStr">
        <is>
          <t>X foi R$ 210,00.</t>
        </is>
      </c>
      <c r="K1219" t="inlineStr">
        <is>
          <t>Y foi R$ 265,00.</t>
        </is>
      </c>
      <c r="L1219" t="inlineStr">
        <is>
          <t>Z foi R$ 175,00.</t>
        </is>
      </c>
      <c r="M1219" t="inlineStr">
        <is>
          <t>X foi R$ 195,00.</t>
        </is>
      </c>
      <c r="N1219" t="inlineStr">
        <is>
          <t>Y foi R$ 230,00.</t>
        </is>
      </c>
      <c r="O1219" t="inlineStr">
        <is>
          <t>D</t>
        </is>
      </c>
      <c r="P1219" t="n">
        <v>0</v>
      </c>
      <c r="Q1219" t="n">
        <v>0</v>
      </c>
      <c r="R1219" t="inlineStr">
        <is>
          <t>4f919a16-6c3c-49c6-a968-59d97ccb3715.png</t>
        </is>
      </c>
      <c r="S1219"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19" t="inlineStr">
        <is>
          <t>29/12/2025 18:54</t>
        </is>
      </c>
    </row>
    <row r="1220">
      <c r="A1220" t="n">
        <v>2834</v>
      </c>
      <c r="B1220" t="inlineStr">
        <is>
          <t>CEBRASPE</t>
        </is>
      </c>
      <c r="C1220" t="inlineStr">
        <is>
          <t>EBSERH</t>
        </is>
      </c>
      <c r="D1220" t="inlineStr">
        <is>
          <t>2018</t>
        </is>
      </c>
      <c r="E1220"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20" t="inlineStr">
        <is>
          <t>Contabilidade De Custos</t>
        </is>
      </c>
      <c r="G1220" t="inlineStr">
        <is>
          <t>Custos Diretos E Indiretos</t>
        </is>
      </c>
      <c r="H1220" t="inlineStr">
        <is>
          <t>Médio</t>
        </is>
      </c>
      <c r="I1220" t="inlineStr">
        <is>
          <t>CE</t>
        </is>
      </c>
      <c r="J1220" t="inlineStr"/>
      <c r="K1220" t="inlineStr"/>
      <c r="L1220" t="inlineStr"/>
      <c r="M1220" t="inlineStr"/>
      <c r="N1220" t="inlineStr"/>
      <c r="O1220" t="inlineStr">
        <is>
          <t>C</t>
        </is>
      </c>
      <c r="P1220" t="n">
        <v>0</v>
      </c>
      <c r="Q1220" t="n">
        <v>0</v>
      </c>
      <c r="S1220"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20" t="inlineStr">
        <is>
          <t>29/12/2025 18:55</t>
        </is>
      </c>
    </row>
    <row r="1221">
      <c r="A1221" t="n">
        <v>2835</v>
      </c>
      <c r="B1221" t="inlineStr">
        <is>
          <t>CEBRASPE</t>
        </is>
      </c>
      <c r="C1221" t="inlineStr">
        <is>
          <t>CAGE-RS</t>
        </is>
      </c>
      <c r="D1221" t="inlineStr">
        <is>
          <t>2018</t>
        </is>
      </c>
      <c r="E1221"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21" t="inlineStr">
        <is>
          <t>Contabilidade De Custos</t>
        </is>
      </c>
      <c r="G1221" t="inlineStr">
        <is>
          <t>Custos Diretos E Indiretos</t>
        </is>
      </c>
      <c r="H1221" t="inlineStr">
        <is>
          <t>Médio</t>
        </is>
      </c>
      <c r="I1221" t="inlineStr">
        <is>
          <t>ME</t>
        </is>
      </c>
      <c r="J1221" t="inlineStr">
        <is>
          <t>os departamentos de serviços.</t>
        </is>
      </c>
      <c r="K1221" t="inlineStr">
        <is>
          <t>os centros de custos.</t>
        </is>
      </c>
      <c r="L1221" t="inlineStr">
        <is>
          <t>a gerência de administração da produção.</t>
        </is>
      </c>
      <c r="M1221" t="inlineStr">
        <is>
          <t>a equipe de contabilidade de custos.</t>
        </is>
      </c>
      <c r="N1221" t="inlineStr">
        <is>
          <t>os departamentos de produção.</t>
        </is>
      </c>
      <c r="O1221" t="inlineStr">
        <is>
          <t>B</t>
        </is>
      </c>
      <c r="P1221" t="n">
        <v>0</v>
      </c>
      <c r="Q1221" t="n">
        <v>0</v>
      </c>
      <c r="S1221" t="inlineStr">
        <is>
          <t>não é necessariamente uma unidade administrativa, só ocorrendo quando coincide com o próprio
departamento.
Gabarito: B</t>
        </is>
      </c>
      <c r="U1221" t="inlineStr">
        <is>
          <t>29/12/2025 18:55</t>
        </is>
      </c>
    </row>
    <row r="1222">
      <c r="A1222" t="n">
        <v>2836</v>
      </c>
      <c r="B1222" t="inlineStr">
        <is>
          <t>FCC</t>
        </is>
      </c>
      <c r="C1222" t="inlineStr">
        <is>
          <t>TRT 23</t>
        </is>
      </c>
      <c r="D1222" t="inlineStr">
        <is>
          <t>2016</t>
        </is>
      </c>
      <c r="E1222"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22" t="inlineStr">
        <is>
          <t>Contabilidade De Custos</t>
        </is>
      </c>
      <c r="G1222" t="inlineStr">
        <is>
          <t>Custos Diretos E Indiretos</t>
        </is>
      </c>
      <c r="H1222" t="inlineStr">
        <is>
          <t>Médio</t>
        </is>
      </c>
      <c r="I1222" t="inlineStr">
        <is>
          <t>ME</t>
        </is>
      </c>
      <c r="J1222" t="inlineStr">
        <is>
          <t>"Z" o valor de R$ 4.200.000,00.</t>
        </is>
      </c>
      <c r="K1222" t="inlineStr">
        <is>
          <t>"X" o valor de R$ 3.000.000,00.</t>
        </is>
      </c>
      <c r="L1222" t="inlineStr">
        <is>
          <t>"Y" o valor de R$ 300.000,00.</t>
        </is>
      </c>
      <c r="M1222" t="inlineStr">
        <is>
          <t>"Z" o valor de R$ 1.500.000,00.</t>
        </is>
      </c>
      <c r="N1222" t="inlineStr">
        <is>
          <t>"X" o valor de R$ 150.000,00.</t>
        </is>
      </c>
      <c r="O1222" t="inlineStr">
        <is>
          <t>A</t>
        </is>
      </c>
      <c r="P1222" t="n">
        <v>0</v>
      </c>
      <c r="Q1222" t="n">
        <v>0</v>
      </c>
      <c r="R1222" t="inlineStr">
        <is>
          <t>19034ebf-5cc1-4079-8869-cd76dda9e839.png</t>
        </is>
      </c>
      <c r="S1222" t="inlineStr">
        <is>
          <t>A base para rateio dos custos indiretos é a quantidade de horas máquinas utilizadas.
Horas máquinas = 100 + 500 + 1400 = 2000 hm
$ 6.000.000 / 2000 hm = $ 3.000 por hm
X = 100 hm x $3.000 = $300.000
Y = 500 hm x $3.000 = $1.500.000
Z = 1.400 hm x $3.000 = $ 4.200.000
Gabarito: A</t>
        </is>
      </c>
      <c r="U1222" t="inlineStr">
        <is>
          <t>29/12/2025 18:56</t>
        </is>
      </c>
    </row>
    <row r="1223">
      <c r="A1223" t="n">
        <v>2837</v>
      </c>
      <c r="B1223" t="inlineStr">
        <is>
          <t>VUNESP</t>
        </is>
      </c>
      <c r="C1223" t="inlineStr">
        <is>
          <t>Câmara de Marília</t>
        </is>
      </c>
      <c r="D1223" t="inlineStr">
        <is>
          <t>2016</t>
        </is>
      </c>
      <c r="E1223"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23" t="inlineStr">
        <is>
          <t>Contabilidade De Custos</t>
        </is>
      </c>
      <c r="G1223" t="inlineStr">
        <is>
          <t>Custos Diretos E Indiretos</t>
        </is>
      </c>
      <c r="H1223" t="inlineStr">
        <is>
          <t>Médio</t>
        </is>
      </c>
      <c r="I1223" t="inlineStr">
        <is>
          <t>ME</t>
        </is>
      </c>
      <c r="J1223" t="inlineStr">
        <is>
          <t>R$ 7.266,67 e R$ 109,00; R$ 32.333,33 e R$ 125,33.</t>
        </is>
      </c>
      <c r="K1223" t="inlineStr">
        <is>
          <t>R$ 21.800,00 e R$ 109,00; R$ 37.600,00 e R$ 161,67.</t>
        </is>
      </c>
      <c r="L1223" t="inlineStr">
        <is>
          <t>R$ 7.266,67 e R$ 72,67; R$ 37.600,00 e R$ 125,33.</t>
        </is>
      </c>
      <c r="M1223" t="inlineStr">
        <is>
          <t>R$ 37.600,00 e R$ 125,33; R$ 7.266,67 e R$ 109,00.</t>
        </is>
      </c>
      <c r="N1223" t="inlineStr">
        <is>
          <t>R$ 22.360,00 e R$ 72,67; R$ 33.800,00 e R$ 125,60.</t>
        </is>
      </c>
      <c r="O1223" t="inlineStr">
        <is>
          <t>C</t>
        </is>
      </c>
      <c r="P1223" t="n">
        <v>0</v>
      </c>
      <c r="Q1223" t="n">
        <v>0</v>
      </c>
      <c r="R1223" t="inlineStr">
        <is>
          <t>b4c07234-ecd8-46fc-9d92-75926ec93c67.png</t>
        </is>
      </c>
      <c r="S1223"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23" t="inlineStr">
        <is>
          <t>29/12/2025 18:58</t>
        </is>
      </c>
    </row>
    <row r="1224">
      <c r="A1224" t="n">
        <v>2838</v>
      </c>
      <c r="B1224" t="inlineStr">
        <is>
          <t>VUNESP</t>
        </is>
      </c>
      <c r="C1224" t="inlineStr">
        <is>
          <t>Câmara Municipal de Guaratinguetá</t>
        </is>
      </c>
      <c r="D1224" t="inlineStr">
        <is>
          <t>2016</t>
        </is>
      </c>
      <c r="E1224"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24" t="inlineStr">
        <is>
          <t>Contabilidade De Custos</t>
        </is>
      </c>
      <c r="G1224" t="inlineStr">
        <is>
          <t>Custos Diretos E Indiretos</t>
        </is>
      </c>
      <c r="H1224" t="inlineStr">
        <is>
          <t>Médio</t>
        </is>
      </c>
      <c r="I1224" t="inlineStr">
        <is>
          <t>ME</t>
        </is>
      </c>
      <c r="J1224" t="inlineStr">
        <is>
          <t>800.000,00.</t>
        </is>
      </c>
      <c r="K1224" t="inlineStr">
        <is>
          <t>850.000,00.</t>
        </is>
      </c>
      <c r="L1224" t="inlineStr">
        <is>
          <t>1.208.000,00.</t>
        </is>
      </c>
      <c r="M1224" t="inlineStr">
        <is>
          <t>1.406.000,00.</t>
        </is>
      </c>
      <c r="N1224" t="inlineStr">
        <is>
          <t>1.481.000,00.</t>
        </is>
      </c>
      <c r="O1224" t="inlineStr">
        <is>
          <t>B</t>
        </is>
      </c>
      <c r="P1224" t="n">
        <v>0</v>
      </c>
      <c r="Q1224" t="n">
        <v>0</v>
      </c>
      <c r="S1224" t="inlineStr">
        <is>
          <t>Para obteremos o valor do material direto consumido vamos usar a nossa conhecida equação:
Saldo Inicial + Entradas – Saídas = Saldo Final
200.000 + 800.000 – Saídas = 150.000
Saídas = Material Direto consumido = 850.000,00
Gabarito: B</t>
        </is>
      </c>
      <c r="U1224" t="inlineStr">
        <is>
          <t>29/12/2025 19:00</t>
        </is>
      </c>
    </row>
    <row r="1225">
      <c r="A1225" t="n">
        <v>2839</v>
      </c>
      <c r="B1225" t="inlineStr">
        <is>
          <t>Exame de Suficiência</t>
        </is>
      </c>
      <c r="C1225" t="inlineStr">
        <is>
          <t>Bacharel</t>
        </is>
      </c>
      <c r="D1225" t="inlineStr">
        <is>
          <t>2015</t>
        </is>
      </c>
      <c r="E1225"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25" t="inlineStr">
        <is>
          <t>Contabilidade De Custos</t>
        </is>
      </c>
      <c r="G1225" t="inlineStr">
        <is>
          <t>Custos Diretos E Indiretos</t>
        </is>
      </c>
      <c r="H1225" t="inlineStr">
        <is>
          <t>Médio</t>
        </is>
      </c>
      <c r="I1225" t="inlineStr">
        <is>
          <t>ME</t>
        </is>
      </c>
      <c r="J1225" t="inlineStr">
        <is>
          <t>R$ 7,25</t>
        </is>
      </c>
      <c r="K1225" t="inlineStr">
        <is>
          <t>R$ 7,50</t>
        </is>
      </c>
      <c r="L1225" t="inlineStr">
        <is>
          <t>R$ 8,75</t>
        </is>
      </c>
      <c r="M1225" t="inlineStr">
        <is>
          <t>R$ 10,25</t>
        </is>
      </c>
      <c r="N1225" t="inlineStr"/>
      <c r="O1225" t="inlineStr">
        <is>
          <t>A</t>
        </is>
      </c>
      <c r="P1225" t="n">
        <v>0</v>
      </c>
      <c r="Q1225" t="n">
        <v>0</v>
      </c>
      <c r="S1225"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25" t="inlineStr">
        <is>
          <t>29/12/2025 19:00</t>
        </is>
      </c>
    </row>
    <row r="1226">
      <c r="A1226" t="n">
        <v>2840</v>
      </c>
      <c r="B1226" t="inlineStr">
        <is>
          <t>VUNESP</t>
        </is>
      </c>
      <c r="C1226" t="inlineStr">
        <is>
          <t>Câmara de Descalvado</t>
        </is>
      </c>
      <c r="D1226" t="inlineStr">
        <is>
          <t>2015</t>
        </is>
      </c>
      <c r="E1226"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26" t="inlineStr">
        <is>
          <t>Contabilidade De Custos</t>
        </is>
      </c>
      <c r="G1226" t="inlineStr">
        <is>
          <t>Custos Diretos E Indiretos</t>
        </is>
      </c>
      <c r="H1226" t="inlineStr">
        <is>
          <t>Médio</t>
        </is>
      </c>
      <c r="I1226" t="inlineStr">
        <is>
          <t>ME</t>
        </is>
      </c>
      <c r="J1226" t="inlineStr">
        <is>
          <t>67,72.</t>
        </is>
      </c>
      <c r="K1226" t="inlineStr">
        <is>
          <t>110,00.</t>
        </is>
      </c>
      <c r="L1226" t="inlineStr">
        <is>
          <t>111,08.</t>
        </is>
      </c>
      <c r="M1226" t="inlineStr">
        <is>
          <t>138,80.</t>
        </is>
      </c>
      <c r="N1226" t="inlineStr">
        <is>
          <t>146,08.</t>
        </is>
      </c>
      <c r="O1226" t="inlineStr">
        <is>
          <t>B</t>
        </is>
      </c>
      <c r="P1226" t="n">
        <v>0</v>
      </c>
      <c r="Q1226" t="n">
        <v>0</v>
      </c>
      <c r="R1226" t="inlineStr">
        <is>
          <t>f5b6878f-0fd1-49ae-adb3-599d8a2ceb56.png</t>
        </is>
      </c>
      <c r="S1226"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26" t="inlineStr">
        <is>
          <t>29/12/2025 19:02</t>
        </is>
      </c>
    </row>
    <row r="1227">
      <c r="A1227" t="n">
        <v>2841</v>
      </c>
      <c r="B1227" t="inlineStr">
        <is>
          <t>FGV</t>
        </is>
      </c>
      <c r="C1227" t="inlineStr">
        <is>
          <t>DPE-RO</t>
        </is>
      </c>
      <c r="D1227" t="inlineStr">
        <is>
          <t>2015</t>
        </is>
      </c>
      <c r="E1227"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27" t="inlineStr">
        <is>
          <t>Contabilidade De Custos</t>
        </is>
      </c>
      <c r="G1227" t="inlineStr">
        <is>
          <t>Custos Diretos E Indiretos</t>
        </is>
      </c>
      <c r="H1227" t="inlineStr">
        <is>
          <t>Médio</t>
        </is>
      </c>
      <c r="I1227" t="inlineStr">
        <is>
          <t>ME</t>
        </is>
      </c>
      <c r="J1227" t="inlineStr">
        <is>
          <t>pizza;</t>
        </is>
      </c>
      <c r="K1227" t="inlineStr">
        <is>
          <t>lasanha;</t>
        </is>
      </c>
      <c r="L1227" t="inlineStr">
        <is>
          <t>hambúrgueres;</t>
        </is>
      </c>
      <c r="M1227" t="inlineStr">
        <is>
          <t>frango desfiado;</t>
        </is>
      </c>
      <c r="N1227" t="inlineStr">
        <is>
          <t>kibe.</t>
        </is>
      </c>
      <c r="O1227" t="inlineStr">
        <is>
          <t>D</t>
        </is>
      </c>
      <c r="P1227" t="n">
        <v>0</v>
      </c>
      <c r="Q1227" t="n">
        <v>0</v>
      </c>
      <c r="R1227" t="inlineStr">
        <is>
          <t>cca41281-13f1-4ade-8274-6bd54b0ad32f.png</t>
        </is>
      </c>
      <c r="S1227"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27" t="inlineStr">
        <is>
          <t>29/12/2025 19:09</t>
        </is>
      </c>
    </row>
    <row r="1228">
      <c r="A1228" t="n">
        <v>2842</v>
      </c>
      <c r="B1228" t="inlineStr">
        <is>
          <t>FGV</t>
        </is>
      </c>
      <c r="C1228" t="inlineStr">
        <is>
          <t>TCM-SP</t>
        </is>
      </c>
      <c r="D1228" t="inlineStr">
        <is>
          <t>2015</t>
        </is>
      </c>
      <c r="E1228"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28" t="inlineStr">
        <is>
          <t>Contabilidade De Custos</t>
        </is>
      </c>
      <c r="G1228" t="inlineStr">
        <is>
          <t>Custos Diretos E Indiretos</t>
        </is>
      </c>
      <c r="H1228" t="inlineStr">
        <is>
          <t>Médio</t>
        </is>
      </c>
      <c r="I1228" t="inlineStr">
        <is>
          <t>ME</t>
        </is>
      </c>
      <c r="J1228" t="inlineStr">
        <is>
          <t>R$18,55 e R$18,55;</t>
        </is>
      </c>
      <c r="K1228" t="inlineStr">
        <is>
          <t>R$15,50 e R$10,05;</t>
        </is>
      </c>
      <c r="L1228" t="inlineStr">
        <is>
          <t>R$10,00 e R$6,00;</t>
        </is>
      </c>
      <c r="M1228" t="inlineStr">
        <is>
          <t>R$20,55 e R$16,55;</t>
        </is>
      </c>
      <c r="N1228" t="inlineStr">
        <is>
          <t>R$17,45 e R$13,45.</t>
        </is>
      </c>
      <c r="O1228" t="inlineStr">
        <is>
          <t>D</t>
        </is>
      </c>
      <c r="P1228" t="n">
        <v>0</v>
      </c>
      <c r="Q1228" t="n">
        <v>0</v>
      </c>
      <c r="R1228" t="inlineStr">
        <is>
          <t>ee55faea-119f-4040-a48e-79b9e215fcda.png</t>
        </is>
      </c>
      <c r="S1228"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28" t="inlineStr">
        <is>
          <t>29/12/2025 19:11</t>
        </is>
      </c>
    </row>
    <row r="1229">
      <c r="A1229" t="n">
        <v>2843</v>
      </c>
      <c r="B1229" t="inlineStr">
        <is>
          <t>FGV</t>
        </is>
      </c>
      <c r="C1229" t="inlineStr">
        <is>
          <t>PGE-RO</t>
        </is>
      </c>
      <c r="D1229" t="inlineStr">
        <is>
          <t>2015</t>
        </is>
      </c>
      <c r="E1229"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29" t="inlineStr">
        <is>
          <t>Contabilidade De Custos</t>
        </is>
      </c>
      <c r="G1229" t="inlineStr">
        <is>
          <t>Custos Diretos E Indiretos</t>
        </is>
      </c>
      <c r="H1229" t="inlineStr">
        <is>
          <t>Médio</t>
        </is>
      </c>
      <c r="I1229" t="inlineStr">
        <is>
          <t>ME</t>
        </is>
      </c>
      <c r="J1229" t="inlineStr">
        <is>
          <t>0;</t>
        </is>
      </c>
      <c r="K1229" t="inlineStr">
        <is>
          <t>310;</t>
        </is>
      </c>
      <c r="L1229" t="inlineStr">
        <is>
          <t>510;</t>
        </is>
      </c>
      <c r="M1229" t="inlineStr">
        <is>
          <t>630;</t>
        </is>
      </c>
      <c r="N1229" t="inlineStr">
        <is>
          <t>920.</t>
        </is>
      </c>
      <c r="O1229" t="inlineStr">
        <is>
          <t>A</t>
        </is>
      </c>
      <c r="P1229" t="n">
        <v>0</v>
      </c>
      <c r="Q1229" t="n">
        <v>0</v>
      </c>
      <c r="R1229" t="inlineStr">
        <is>
          <t>0eb8b5de-b14b-4225-9006-16fc626c3934.png</t>
        </is>
      </c>
      <c r="S1229"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29" t="inlineStr">
        <is>
          <t>29/12/2025 19:12</t>
        </is>
      </c>
    </row>
    <row r="1230">
      <c r="A1230" t="n">
        <v>2844</v>
      </c>
      <c r="B1230" t="inlineStr">
        <is>
          <t>FGV</t>
        </is>
      </c>
      <c r="C1230" t="inlineStr">
        <is>
          <t>PGE-RO</t>
        </is>
      </c>
      <c r="D1230" t="inlineStr">
        <is>
          <t>2015</t>
        </is>
      </c>
      <c r="E1230" t="inlineStr">
        <is>
          <t>Com base nos dados do texto, considerando que os custos fixos da Companhia Arrozmontese Ltda. foram rateados em razão da quantidade vendida, o produto mais lucrativo é:</t>
        </is>
      </c>
      <c r="F1230" t="inlineStr">
        <is>
          <t>Contabilidade De Custos</t>
        </is>
      </c>
      <c r="G1230" t="inlineStr">
        <is>
          <t>Custos Diretos E Indiretos</t>
        </is>
      </c>
      <c r="H1230" t="inlineStr">
        <is>
          <t>Médio</t>
        </is>
      </c>
      <c r="I1230" t="inlineStr">
        <is>
          <t>ME</t>
        </is>
      </c>
      <c r="J1230" t="inlineStr">
        <is>
          <t>A;</t>
        </is>
      </c>
      <c r="K1230" t="inlineStr">
        <is>
          <t>B;</t>
        </is>
      </c>
      <c r="L1230" t="inlineStr">
        <is>
          <t>C;</t>
        </is>
      </c>
      <c r="M1230" t="inlineStr">
        <is>
          <t>D;</t>
        </is>
      </c>
      <c r="N1230" t="inlineStr">
        <is>
          <t>E.</t>
        </is>
      </c>
      <c r="O1230" t="inlineStr">
        <is>
          <t>A</t>
        </is>
      </c>
      <c r="P1230" t="n">
        <v>0</v>
      </c>
      <c r="Q1230" t="n">
        <v>0</v>
      </c>
      <c r="R1230" t="inlineStr">
        <is>
          <t>3dcd7c84-dfa7-41d5-b0e3-80b7e7443e9d.png</t>
        </is>
      </c>
      <c r="S1230"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30" t="inlineStr">
        <is>
          <t>29/12/2025 19:13</t>
        </is>
      </c>
    </row>
    <row r="1231">
      <c r="A1231" t="n">
        <v>2845</v>
      </c>
      <c r="B1231" t="inlineStr">
        <is>
          <t>FCC</t>
        </is>
      </c>
      <c r="C1231" t="inlineStr">
        <is>
          <t>SEFAZ-PI</t>
        </is>
      </c>
      <c r="D1231" t="inlineStr">
        <is>
          <t>2015</t>
        </is>
      </c>
      <c r="E1231"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31" t="inlineStr">
        <is>
          <t>Contabilidade De Custos</t>
        </is>
      </c>
      <c r="G1231" t="inlineStr">
        <is>
          <t>Custos Diretos E Indiretos</t>
        </is>
      </c>
      <c r="H1231" t="inlineStr">
        <is>
          <t>Médio</t>
        </is>
      </c>
      <c r="I1231" t="inlineStr">
        <is>
          <t>ME</t>
        </is>
      </c>
      <c r="J1231" t="inlineStr">
        <is>
          <t>Resultado Bruto com Vendas = 150.000,00; Despesa com Vendas = 30.000,00</t>
        </is>
      </c>
      <c r="K1231" t="inlineStr">
        <is>
          <t>Resultado Bruto com Vendas = 150.000,00; Despesa com Frete = 20.000,00; Despesa com Seguro = 10.000,00</t>
        </is>
      </c>
      <c r="L1231" t="inlineStr">
        <is>
          <t>Resultado Bruto com Vendas = 134.000,00; Despesa com Seguro = 10.000,00</t>
        </is>
      </c>
      <c r="M1231" t="inlineStr">
        <is>
          <t>Resultado Bruto com Vendas = 126.000,00</t>
        </is>
      </c>
      <c r="N1231" t="inlineStr">
        <is>
          <t>Resultado Bruto com Vendas = 142.000,00; Despesa com Frete = 20.000,00</t>
        </is>
      </c>
      <c r="O1231" t="inlineStr">
        <is>
          <t>D</t>
        </is>
      </c>
      <c r="P1231" t="n">
        <v>0</v>
      </c>
      <c r="Q1231" t="n">
        <v>0</v>
      </c>
      <c r="S1231"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31" t="inlineStr">
        <is>
          <t>29/12/2025 19:14</t>
        </is>
      </c>
    </row>
    <row r="1232">
      <c r="A1232" t="n">
        <v>2846</v>
      </c>
      <c r="B1232" t="inlineStr">
        <is>
          <t>FCC</t>
        </is>
      </c>
      <c r="C1232" t="inlineStr">
        <is>
          <t>SEFAZ-PI</t>
        </is>
      </c>
      <c r="D1232" t="inlineStr">
        <is>
          <t>2015</t>
        </is>
      </c>
      <c r="E1232"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32" t="inlineStr">
        <is>
          <t>Contabilidade De Custos</t>
        </is>
      </c>
      <c r="G1232" t="inlineStr">
        <is>
          <t>Custos Diretos E Indiretos</t>
        </is>
      </c>
      <c r="H1232" t="inlineStr">
        <is>
          <t>Médio</t>
        </is>
      </c>
      <c r="I1232" t="inlineStr">
        <is>
          <t>ME</t>
        </is>
      </c>
      <c r="J1232" t="inlineStr">
        <is>
          <t>5.000,00.</t>
        </is>
      </c>
      <c r="K1232" t="inlineStr">
        <is>
          <t>3.320,00.</t>
        </is>
      </c>
      <c r="L1232" t="inlineStr">
        <is>
          <t>3.880,00.</t>
        </is>
      </c>
      <c r="M1232" t="inlineStr">
        <is>
          <t>12.320,00.</t>
        </is>
      </c>
      <c r="N1232" t="inlineStr">
        <is>
          <t>21.200,00.</t>
        </is>
      </c>
      <c r="O1232" t="inlineStr">
        <is>
          <t>B</t>
        </is>
      </c>
      <c r="P1232" t="n">
        <v>0</v>
      </c>
      <c r="Q1232" t="n">
        <v>0</v>
      </c>
      <c r="S1232"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32" t="inlineStr">
        <is>
          <t>29/12/2025 19:14</t>
        </is>
      </c>
    </row>
    <row r="1233">
      <c r="A1233" t="n">
        <v>2847</v>
      </c>
      <c r="B1233" t="inlineStr">
        <is>
          <t>FCC</t>
        </is>
      </c>
      <c r="C1233" t="inlineStr">
        <is>
          <t>SEFAZ PI</t>
        </is>
      </c>
      <c r="D1233" t="inlineStr">
        <is>
          <t>2015</t>
        </is>
      </c>
      <c r="E1233"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33" t="inlineStr">
        <is>
          <t>Contabilidade De Custos</t>
        </is>
      </c>
      <c r="G1233" t="inlineStr">
        <is>
          <t>Custos Diretos E Indiretos</t>
        </is>
      </c>
      <c r="H1233" t="inlineStr">
        <is>
          <t>Médio</t>
        </is>
      </c>
      <c r="I1233" t="inlineStr">
        <is>
          <t>ME</t>
        </is>
      </c>
      <c r="J1233" t="inlineStr">
        <is>
          <t>80.000,00</t>
        </is>
      </c>
      <c r="K1233" t="inlineStr">
        <is>
          <t>80.300,00</t>
        </is>
      </c>
      <c r="L1233" t="inlineStr">
        <is>
          <t>80.200,00</t>
        </is>
      </c>
      <c r="M1233" t="inlineStr">
        <is>
          <t>80.500,00</t>
        </is>
      </c>
      <c r="N1233" t="inlineStr">
        <is>
          <t>85.000,00</t>
        </is>
      </c>
      <c r="O1233" t="inlineStr">
        <is>
          <t>D</t>
        </is>
      </c>
      <c r="P1233" t="n">
        <v>0</v>
      </c>
      <c r="Q1233" t="n">
        <v>0</v>
      </c>
      <c r="S1233"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33" t="inlineStr">
        <is>
          <t>29/12/2025 19:15</t>
        </is>
      </c>
    </row>
    <row r="1234">
      <c r="A1234" t="n">
        <v>2848</v>
      </c>
      <c r="B1234" t="inlineStr">
        <is>
          <t>FCC</t>
        </is>
      </c>
      <c r="C1234" t="inlineStr">
        <is>
          <t>TCM GO</t>
        </is>
      </c>
      <c r="D1234" t="inlineStr">
        <is>
          <t>2015</t>
        </is>
      </c>
      <c r="E1234"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34" t="inlineStr">
        <is>
          <t>Contabilidade De Custos</t>
        </is>
      </c>
      <c r="G1234" t="inlineStr">
        <is>
          <t>Custos Diretos E Indiretos</t>
        </is>
      </c>
      <c r="H1234" t="inlineStr">
        <is>
          <t>Médio</t>
        </is>
      </c>
      <c r="I1234" t="inlineStr">
        <is>
          <t>ME</t>
        </is>
      </c>
      <c r="J1234" t="inlineStr">
        <is>
          <t>320.000,00.</t>
        </is>
      </c>
      <c r="K1234" t="inlineStr">
        <is>
          <t>342.000,00.</t>
        </is>
      </c>
      <c r="L1234" t="inlineStr">
        <is>
          <t>344.000,00.</t>
        </is>
      </c>
      <c r="M1234" t="inlineStr">
        <is>
          <t>366.000,00.</t>
        </is>
      </c>
      <c r="N1234" t="inlineStr">
        <is>
          <t>414.000,00.</t>
        </is>
      </c>
      <c r="O1234" t="inlineStr">
        <is>
          <t>D</t>
        </is>
      </c>
      <c r="P1234" t="n">
        <v>0</v>
      </c>
      <c r="Q1234" t="n">
        <v>0</v>
      </c>
      <c r="S1234" t="inlineStr">
        <is>
          <t>Vamos excluir os tributos recuperáveis do valor da mercadoria, somar o frete e o seguro. Assim:
Mercadoria R$ 390.000,00
(-) Tributos recuperáveis -R$ 48.000,00
Frete R$ 17.000,00
Seguro R$ 7.000,00
Total reconhecido como estoque R$ 366.000,00
Gabarito: D</t>
        </is>
      </c>
      <c r="U1234" t="inlineStr">
        <is>
          <t>29/12/2025 19:15</t>
        </is>
      </c>
    </row>
    <row r="1235">
      <c r="A1235" t="n">
        <v>2849</v>
      </c>
      <c r="B1235" t="inlineStr">
        <is>
          <t>FCC</t>
        </is>
      </c>
      <c r="C1235" t="inlineStr">
        <is>
          <t>SEFAZ-PE</t>
        </is>
      </c>
      <c r="D1235" t="inlineStr">
        <is>
          <t>2015</t>
        </is>
      </c>
      <c r="E1235"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35" t="inlineStr">
        <is>
          <t>Contabilidade De Custos</t>
        </is>
      </c>
      <c r="G1235" t="inlineStr">
        <is>
          <t>Custos Diretos E Indiretos</t>
        </is>
      </c>
      <c r="H1235" t="inlineStr">
        <is>
          <t>Médio</t>
        </is>
      </c>
      <c r="I1235" t="inlineStr">
        <is>
          <t>ME</t>
        </is>
      </c>
      <c r="J1235" t="inlineStr">
        <is>
          <t>220.000,00.</t>
        </is>
      </c>
      <c r="K1235" t="inlineStr">
        <is>
          <t>357.000,00.</t>
        </is>
      </c>
      <c r="L1235" t="inlineStr">
        <is>
          <t>157.000,00.</t>
        </is>
      </c>
      <c r="M1235" t="inlineStr">
        <is>
          <t>180.000,00.</t>
        </is>
      </c>
      <c r="N1235" t="inlineStr">
        <is>
          <t>203.000,00.</t>
        </is>
      </c>
      <c r="O1235" t="inlineStr">
        <is>
          <t>D</t>
        </is>
      </c>
      <c r="P1235" t="n">
        <v>0</v>
      </c>
      <c r="Q1235" t="n">
        <v>0</v>
      </c>
      <c r="S1235"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35" t="inlineStr">
        <is>
          <t>29/12/2025 19:17</t>
        </is>
      </c>
    </row>
    <row r="1236">
      <c r="A1236" t="n">
        <v>2850</v>
      </c>
      <c r="B1236" t="inlineStr">
        <is>
          <t>CEBRASPE</t>
        </is>
      </c>
      <c r="C1236" t="inlineStr">
        <is>
          <t>CGE-PI</t>
        </is>
      </c>
      <c r="D1236" t="inlineStr">
        <is>
          <t>2015</t>
        </is>
      </c>
      <c r="E1236" t="inlineStr">
        <is>
          <t>A soma dos custos totais dos sabonetes infantis e dos masculinos será de R$ 360.000,00.</t>
        </is>
      </c>
      <c r="F1236" t="inlineStr">
        <is>
          <t>Contabilidade De Custos</t>
        </is>
      </c>
      <c r="G1236" t="inlineStr">
        <is>
          <t>Custos Diretos E Indiretos</t>
        </is>
      </c>
      <c r="H1236" t="inlineStr">
        <is>
          <t>Médio</t>
        </is>
      </c>
      <c r="I1236" t="inlineStr">
        <is>
          <t>CE</t>
        </is>
      </c>
      <c r="J1236" t="inlineStr"/>
      <c r="K1236" t="inlineStr"/>
      <c r="L1236" t="inlineStr"/>
      <c r="M1236" t="inlineStr"/>
      <c r="N1236" t="inlineStr"/>
      <c r="O1236" t="inlineStr">
        <is>
          <t>E</t>
        </is>
      </c>
      <c r="P1236" t="n">
        <v>0</v>
      </c>
      <c r="Q1236" t="n">
        <v>0</v>
      </c>
      <c r="R1236" t="inlineStr">
        <is>
          <t>814e847a-a9e5-4fa6-83c4-259e5cda4785.png</t>
        </is>
      </c>
      <c r="S1236"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36" t="inlineStr">
        <is>
          <t>29/12/2025 19:19</t>
        </is>
      </c>
    </row>
    <row r="1237">
      <c r="A1237" t="n">
        <v>2851</v>
      </c>
      <c r="B1237" t="inlineStr">
        <is>
          <t>CEBRASPE</t>
        </is>
      </c>
      <c r="C1237" t="inlineStr">
        <is>
          <t>ANATEL</t>
        </is>
      </c>
      <c r="D1237" t="inlineStr">
        <is>
          <t>2014</t>
        </is>
      </c>
      <c r="E1237" t="inlineStr">
        <is>
          <t>Um custo comum, por ser utilizado na geração de diferentes produtos, é um custo indireto de cada um desses produtos e requer a aplicação de algum critério de rateio para a atribuição de seu valor aos produtos finais.</t>
        </is>
      </c>
      <c r="F1237" t="inlineStr">
        <is>
          <t>Contabilidade De Custos</t>
        </is>
      </c>
      <c r="G1237" t="inlineStr">
        <is>
          <t>Custos Diretos E Indiretos</t>
        </is>
      </c>
      <c r="H1237" t="inlineStr">
        <is>
          <t>Médio</t>
        </is>
      </c>
      <c r="I1237" t="inlineStr">
        <is>
          <t>CE</t>
        </is>
      </c>
      <c r="J1237" t="inlineStr"/>
      <c r="K1237" t="inlineStr"/>
      <c r="L1237" t="inlineStr"/>
      <c r="M1237" t="inlineStr"/>
      <c r="N1237" t="inlineStr"/>
      <c r="O1237" t="inlineStr">
        <is>
          <t>C</t>
        </is>
      </c>
      <c r="P1237" t="n">
        <v>0</v>
      </c>
      <c r="Q1237" t="n">
        <v>0</v>
      </c>
      <c r="S1237" t="inlineStr">
        <is>
          <t>Item correto, é o caso do aluguel, que é um custo comum a toda produção, nesse caso, deve apropriado aos
produtos por meio de rateio.
Gabarito: Certo</t>
        </is>
      </c>
      <c r="U1237" t="inlineStr">
        <is>
          <t>29/12/2025 19:19</t>
        </is>
      </c>
    </row>
    <row r="1238">
      <c r="A1238" t="n">
        <v>2852</v>
      </c>
      <c r="B1238" t="inlineStr">
        <is>
          <t>CEBRASPE</t>
        </is>
      </c>
      <c r="C1238" t="inlineStr">
        <is>
          <t>FUB</t>
        </is>
      </c>
      <c r="D1238" t="inlineStr">
        <is>
          <t>2014</t>
        </is>
      </c>
      <c r="E1238" t="inlineStr">
        <is>
          <t>A respeito dos conceitos e técnicas utilizados na análise de custos, julgue o item que se segue.
No método dos centros de custos, os custos diretos são distribuídos de forma proporcional entre os departamentos.</t>
        </is>
      </c>
      <c r="F1238" t="inlineStr">
        <is>
          <t>Contabilidade De Custos</t>
        </is>
      </c>
      <c r="G1238" t="inlineStr">
        <is>
          <t>Custos Diretos E Indiretos</t>
        </is>
      </c>
      <c r="H1238" t="inlineStr">
        <is>
          <t>Médio</t>
        </is>
      </c>
      <c r="I1238" t="inlineStr">
        <is>
          <t>CE</t>
        </is>
      </c>
      <c r="J1238" t="inlineStr"/>
      <c r="K1238" t="inlineStr"/>
      <c r="L1238" t="inlineStr"/>
      <c r="M1238" t="inlineStr"/>
      <c r="N1238" t="inlineStr"/>
      <c r="O1238" t="inlineStr">
        <is>
          <t>E</t>
        </is>
      </c>
      <c r="P1238" t="n">
        <v>0</v>
      </c>
      <c r="Q1238" t="n">
        <v>0</v>
      </c>
      <c r="S1238"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38" t="inlineStr">
        <is>
          <t>29/12/2025 19:20</t>
        </is>
      </c>
    </row>
    <row r="1239">
      <c r="A1239" t="n">
        <v>2853</v>
      </c>
      <c r="B1239" t="inlineStr">
        <is>
          <t>VUNESP</t>
        </is>
      </c>
      <c r="C1239" t="inlineStr">
        <is>
          <t>Prefeitura de São José do Rio Preto</t>
        </is>
      </c>
      <c r="D1239" t="inlineStr">
        <is>
          <t>2014</t>
        </is>
      </c>
      <c r="E1239"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39" t="inlineStr">
        <is>
          <t>Contabilidade De Custos</t>
        </is>
      </c>
      <c r="G1239" t="inlineStr">
        <is>
          <t>Custos Diretos E Indiretos</t>
        </is>
      </c>
      <c r="H1239" t="inlineStr">
        <is>
          <t>Médio</t>
        </is>
      </c>
      <c r="I1239" t="inlineStr">
        <is>
          <t>ME</t>
        </is>
      </c>
      <c r="J1239" t="inlineStr">
        <is>
          <t>90.650,00</t>
        </is>
      </c>
      <c r="K1239" t="inlineStr">
        <is>
          <t>146.800,00</t>
        </is>
      </c>
      <c r="L1239" t="inlineStr">
        <is>
          <t>93.850,00.</t>
        </is>
      </c>
      <c r="M1239" t="inlineStr">
        <is>
          <t>147.450,00.</t>
        </is>
      </c>
      <c r="N1239" t="inlineStr">
        <is>
          <t>112.750,00.</t>
        </is>
      </c>
      <c r="O1239" t="inlineStr">
        <is>
          <t>D</t>
        </is>
      </c>
      <c r="P1239" t="n">
        <v>0</v>
      </c>
      <c r="Q1239" t="n">
        <v>0</v>
      </c>
      <c r="S1239"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39" t="inlineStr">
        <is>
          <t>29/12/2025 19:25</t>
        </is>
      </c>
    </row>
    <row r="1240">
      <c r="A1240" t="n">
        <v>2854</v>
      </c>
      <c r="B1240" t="inlineStr">
        <is>
          <t>FCC</t>
        </is>
      </c>
      <c r="C1240" t="inlineStr">
        <is>
          <t>TCE-GO</t>
        </is>
      </c>
      <c r="D1240" t="inlineStr">
        <is>
          <t>2014</t>
        </is>
      </c>
      <c r="E1240"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40" t="inlineStr">
        <is>
          <t>Contabilidade De Custos</t>
        </is>
      </c>
      <c r="G1240" t="inlineStr">
        <is>
          <t>Custos Diretos E Indiretos</t>
        </is>
      </c>
      <c r="H1240" t="inlineStr">
        <is>
          <t>Médio</t>
        </is>
      </c>
      <c r="I1240" t="inlineStr">
        <is>
          <t>ME</t>
        </is>
      </c>
      <c r="J1240" t="inlineStr">
        <is>
          <t>R$ 1.500.000,00, R$ 3.000.000,00 e R$ 3.500.000,00</t>
        </is>
      </c>
      <c r="K1240" t="inlineStr">
        <is>
          <t>R$ 2.000.000,00, R$ 1.000.000,00 e R$ 2.500.000,00</t>
        </is>
      </c>
      <c r="L1240" t="inlineStr">
        <is>
          <t>R$ 3.000.000,00, R$ 1.500.000,00 e R$ 4.500.000,00</t>
        </is>
      </c>
      <c r="M1240" t="inlineStr">
        <is>
          <t>R$ 4.500.000,00, R$ 1.500.000,00 e R$ 3.000.000,00</t>
        </is>
      </c>
      <c r="N1240" t="inlineStr">
        <is>
          <t>R$ 5.000.000,00, R$ 2.500.000,00 e R$ 7.000.000,00</t>
        </is>
      </c>
      <c r="O1240" t="inlineStr">
        <is>
          <t>C</t>
        </is>
      </c>
      <c r="P1240" t="n">
        <v>0</v>
      </c>
      <c r="Q1240" t="n">
        <v>0</v>
      </c>
      <c r="R1240" t="inlineStr">
        <is>
          <t>f42fe6f0-ffc8-48d4-9ac6-f30d9486932d.png</t>
        </is>
      </c>
      <c r="S1240"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40" t="inlineStr">
        <is>
          <t>29/12/2025 19:27</t>
        </is>
      </c>
    </row>
    <row r="1241">
      <c r="A1241" t="n">
        <v>2855</v>
      </c>
      <c r="B1241" t="inlineStr">
        <is>
          <t>FCC</t>
        </is>
      </c>
      <c r="C1241" t="inlineStr">
        <is>
          <t>SEFAZ-RJ</t>
        </is>
      </c>
      <c r="D1241" t="inlineStr">
        <is>
          <t>2014</t>
        </is>
      </c>
      <c r="E1241"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41" t="inlineStr">
        <is>
          <t>Contabilidade De Custos</t>
        </is>
      </c>
      <c r="G1241" t="inlineStr">
        <is>
          <t>Custos Diretos E Indiretos</t>
        </is>
      </c>
      <c r="H1241" t="inlineStr">
        <is>
          <t>Médio</t>
        </is>
      </c>
      <c r="I1241" t="inlineStr">
        <is>
          <t>ME</t>
        </is>
      </c>
      <c r="J1241" t="inlineStr">
        <is>
          <t>R$ 100.000,00.</t>
        </is>
      </c>
      <c r="K1241" t="inlineStr">
        <is>
          <t>R$ 122.600,00.</t>
        </is>
      </c>
      <c r="L1241" t="inlineStr">
        <is>
          <t>R$ 113.600,00.</t>
        </is>
      </c>
      <c r="M1241" t="inlineStr">
        <is>
          <t>R$ 150.000,00.</t>
        </is>
      </c>
      <c r="N1241" t="inlineStr">
        <is>
          <t>R$ 127.000,00.</t>
        </is>
      </c>
      <c r="O1241" t="inlineStr">
        <is>
          <t>B</t>
        </is>
      </c>
      <c r="P1241" t="n">
        <v>0</v>
      </c>
      <c r="Q1241" t="n">
        <v>0</v>
      </c>
      <c r="S1241"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41" t="inlineStr">
        <is>
          <t>29/12/2025 19:27</t>
        </is>
      </c>
    </row>
    <row r="1242">
      <c r="A1242" t="n">
        <v>2856</v>
      </c>
      <c r="B1242" t="inlineStr">
        <is>
          <t>FCC</t>
        </is>
      </c>
      <c r="C1242" t="inlineStr">
        <is>
          <t>TRT 18º</t>
        </is>
      </c>
      <c r="D1242" t="inlineStr">
        <is>
          <t>2013</t>
        </is>
      </c>
      <c r="E1242"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42" t="inlineStr">
        <is>
          <t>Contabilidade De Custos</t>
        </is>
      </c>
      <c r="G1242" t="inlineStr">
        <is>
          <t>Custos Diretos E Indiretos</t>
        </is>
      </c>
      <c r="H1242" t="inlineStr">
        <is>
          <t>Médio</t>
        </is>
      </c>
      <c r="I1242" t="inlineStr">
        <is>
          <t>ME</t>
        </is>
      </c>
      <c r="J1242" t="inlineStr">
        <is>
          <t>R$ 59.000,00.</t>
        </is>
      </c>
      <c r="K1242" t="inlineStr">
        <is>
          <t>R$ 80.000,00.</t>
        </is>
      </c>
      <c r="L1242" t="inlineStr">
        <is>
          <t>R$ 67.000,00.</t>
        </is>
      </c>
      <c r="M1242" t="inlineStr">
        <is>
          <t>R$ 73.000,00.</t>
        </is>
      </c>
      <c r="N1242" t="inlineStr">
        <is>
          <t>R$ 65.000,00.</t>
        </is>
      </c>
      <c r="O1242" t="inlineStr">
        <is>
          <t>D</t>
        </is>
      </c>
      <c r="P1242" t="n">
        <v>0</v>
      </c>
      <c r="Q1242" t="n">
        <v>0</v>
      </c>
      <c r="S1242"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42" t="inlineStr">
        <is>
          <t>29/12/2025 19:28</t>
        </is>
      </c>
    </row>
    <row r="1243">
      <c r="A1243" t="n">
        <v>2857</v>
      </c>
      <c r="B1243" t="inlineStr">
        <is>
          <t>CESGRANRIO</t>
        </is>
      </c>
      <c r="C1243" t="inlineStr">
        <is>
          <t>BR-Distribuidora</t>
        </is>
      </c>
      <c r="D1243" t="inlineStr">
        <is>
          <t>2013</t>
        </is>
      </c>
      <c r="E1243"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43" t="inlineStr">
        <is>
          <t>Contabilidade De Custos</t>
        </is>
      </c>
      <c r="G1243" t="inlineStr">
        <is>
          <t>Custos Diretos E Indiretos</t>
        </is>
      </c>
      <c r="H1243" t="inlineStr">
        <is>
          <t>Médio</t>
        </is>
      </c>
      <c r="I1243" t="inlineStr">
        <is>
          <t>ME</t>
        </is>
      </c>
      <c r="J1243" t="inlineStr">
        <is>
          <t>408.900,00</t>
        </is>
      </c>
      <c r="K1243" t="inlineStr">
        <is>
          <t>419.000,00</t>
        </is>
      </c>
      <c r="L1243" t="inlineStr">
        <is>
          <t>424.100,00</t>
        </is>
      </c>
      <c r="M1243" t="inlineStr">
        <is>
          <t>474.000,00</t>
        </is>
      </c>
      <c r="N1243" t="inlineStr">
        <is>
          <t>484.100,00</t>
        </is>
      </c>
      <c r="O1243" t="inlineStr">
        <is>
          <t>B</t>
        </is>
      </c>
      <c r="P1243" t="n">
        <v>0</v>
      </c>
      <c r="Q1243" t="n">
        <v>0</v>
      </c>
      <c r="R1243" t="inlineStr">
        <is>
          <t>e7ce5c49-3fbd-487c-86bb-4d6eac6b5465.png</t>
        </is>
      </c>
      <c r="S1243"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43" t="inlineStr">
        <is>
          <t>29/12/2025 19:29</t>
        </is>
      </c>
    </row>
    <row r="1244">
      <c r="A1244" t="n">
        <v>2858</v>
      </c>
      <c r="B1244" t="inlineStr">
        <is>
          <t>CESGRANRIO</t>
        </is>
      </c>
      <c r="C1244" t="inlineStr">
        <is>
          <t>BR-DISTRIBUIDORA</t>
        </is>
      </c>
      <c r="D1244" t="inlineStr">
        <is>
          <t>2013</t>
        </is>
      </c>
      <c r="E1244" t="inlineStr">
        <is>
          <t>Considerando-se exclusivamente os dados informados e adotando-se o método da Média Ponderada Móvel, o estoque final de mercadorias, no mês de novembro/2012, em reais, é</t>
        </is>
      </c>
      <c r="F1244" t="inlineStr">
        <is>
          <t>Contabilidade De Custos</t>
        </is>
      </c>
      <c r="G1244" t="inlineStr">
        <is>
          <t>Custos Diretos E Indiretos</t>
        </is>
      </c>
      <c r="H1244" t="inlineStr">
        <is>
          <t>Médio</t>
        </is>
      </c>
      <c r="I1244" t="inlineStr">
        <is>
          <t>ME</t>
        </is>
      </c>
      <c r="J1244" t="inlineStr">
        <is>
          <t>10.100,00</t>
        </is>
      </c>
      <c r="K1244" t="inlineStr">
        <is>
          <t>40.400,00</t>
        </is>
      </c>
      <c r="L1244" t="inlineStr">
        <is>
          <t>60.000,00</t>
        </is>
      </c>
      <c r="M1244" t="inlineStr">
        <is>
          <t>64.500,00</t>
        </is>
      </c>
      <c r="N1244" t="inlineStr">
        <is>
          <t>65.100,00</t>
        </is>
      </c>
      <c r="O1244" t="inlineStr">
        <is>
          <t>D</t>
        </is>
      </c>
      <c r="P1244" t="n">
        <v>0</v>
      </c>
      <c r="Q1244" t="n">
        <v>0</v>
      </c>
      <c r="R1244" t="inlineStr">
        <is>
          <t>3c129ea3-0005-4e08-ac75-25321f54188c.png</t>
        </is>
      </c>
      <c r="S1244"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44" t="inlineStr">
        <is>
          <t>29/12/2025 19:30</t>
        </is>
      </c>
    </row>
    <row r="1245">
      <c r="A1245" t="n">
        <v>2859</v>
      </c>
      <c r="B1245" t="inlineStr">
        <is>
          <t>CEBRASPE</t>
        </is>
      </c>
      <c r="C1245" t="inlineStr">
        <is>
          <t>SEFAZ-ES</t>
        </is>
      </c>
      <c r="D1245" t="inlineStr">
        <is>
          <t>2013</t>
        </is>
      </c>
      <c r="E1245"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45" t="inlineStr">
        <is>
          <t>Contabilidade De Custos</t>
        </is>
      </c>
      <c r="G1245" t="inlineStr">
        <is>
          <t>Custos Diretos E Indiretos</t>
        </is>
      </c>
      <c r="H1245" t="inlineStr">
        <is>
          <t>Médio</t>
        </is>
      </c>
      <c r="I1245" t="inlineStr">
        <is>
          <t>ME</t>
        </is>
      </c>
      <c r="J1245" t="inlineStr">
        <is>
          <t>R$ 68,57; R$ 45,71 e R$ 22,86</t>
        </is>
      </c>
      <c r="K1245" t="inlineStr">
        <is>
          <t>R$ 45,32; R$ 32,75 e R$ 32,80</t>
        </is>
      </c>
      <c r="L1245" t="inlineStr">
        <is>
          <t>R$ 52,47; R$ 32,75 e R$ 22,86</t>
        </is>
      </c>
      <c r="M1245" t="inlineStr">
        <is>
          <t>R$ 68,57; R$ 45,71 e R$ 32,80</t>
        </is>
      </c>
      <c r="N1245" t="inlineStr">
        <is>
          <t>R$ 52,47, R$ 45,71 e R$ 22,86</t>
        </is>
      </c>
      <c r="O1245" t="inlineStr">
        <is>
          <t>A</t>
        </is>
      </c>
      <c r="P1245" t="n">
        <v>0</v>
      </c>
      <c r="Q1245" t="n">
        <v>0</v>
      </c>
      <c r="R1245" t="inlineStr">
        <is>
          <t>a1f7250b-1892-4ebe-898f-a1575c8d0e6c.png</t>
        </is>
      </c>
      <c r="S1245"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45" t="inlineStr">
        <is>
          <t>29/12/2025 19:32</t>
        </is>
      </c>
    </row>
    <row r="1246">
      <c r="A1246" t="n">
        <v>2860</v>
      </c>
      <c r="B1246" t="inlineStr">
        <is>
          <t>CEBRASPE</t>
        </is>
      </c>
      <c r="C1246" t="inlineStr">
        <is>
          <t>TCE-ES</t>
        </is>
      </c>
      <c r="D1246" t="inlineStr">
        <is>
          <t>2012</t>
        </is>
      </c>
      <c r="E1246" t="inlineStr">
        <is>
          <t>Departamento consiste na unidade mínima administrativa — representada, em geral, por homens e máquinas — em que são contabilizados os custos e o setor em que são desenvolvidas atividades homogêneas.</t>
        </is>
      </c>
      <c r="F1246" t="inlineStr">
        <is>
          <t>Contabilidade De Custos</t>
        </is>
      </c>
      <c r="G1246" t="inlineStr">
        <is>
          <t>Custos Diretos E Indiretos</t>
        </is>
      </c>
      <c r="H1246" t="inlineStr">
        <is>
          <t>Médio</t>
        </is>
      </c>
      <c r="I1246" t="inlineStr">
        <is>
          <t>CE</t>
        </is>
      </c>
      <c r="J1246" t="inlineStr"/>
      <c r="K1246" t="inlineStr"/>
      <c r="L1246" t="inlineStr"/>
      <c r="M1246" t="inlineStr"/>
      <c r="N1246" t="inlineStr"/>
      <c r="O1246" t="inlineStr">
        <is>
          <t>C</t>
        </is>
      </c>
      <c r="P1246" t="n">
        <v>0</v>
      </c>
      <c r="Q1246" t="n">
        <v>0</v>
      </c>
      <c r="S1246"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46" t="inlineStr">
        <is>
          <t>29/12/2025 19:50</t>
        </is>
      </c>
    </row>
    <row r="1247">
      <c r="A1247" t="n">
        <v>2861</v>
      </c>
      <c r="B1247" t="inlineStr">
        <is>
          <t>CEBRASPE</t>
        </is>
      </c>
      <c r="C1247" t="inlineStr">
        <is>
          <t>ANAC</t>
        </is>
      </c>
      <c r="D1247" t="inlineStr">
        <is>
          <t>2012</t>
        </is>
      </c>
      <c r="E1247" t="inlineStr">
        <is>
          <t>O gasto com mão de obra durante um período de greve e a sobra de material proveniente da produção são considerados perda.</t>
        </is>
      </c>
      <c r="F1247" t="inlineStr">
        <is>
          <t>Contabilidade De Custos</t>
        </is>
      </c>
      <c r="G1247" t="inlineStr">
        <is>
          <t>Custos Diretos E Indiretos</t>
        </is>
      </c>
      <c r="H1247" t="inlineStr">
        <is>
          <t>Médio</t>
        </is>
      </c>
      <c r="I1247" t="inlineStr">
        <is>
          <t>CE</t>
        </is>
      </c>
      <c r="J1247" t="inlineStr"/>
      <c r="K1247" t="inlineStr"/>
      <c r="L1247" t="inlineStr"/>
      <c r="M1247" t="inlineStr"/>
      <c r="N1247" t="inlineStr"/>
      <c r="O1247" t="inlineStr">
        <is>
          <t>E</t>
        </is>
      </c>
      <c r="P1247" t="n">
        <v>0</v>
      </c>
      <c r="Q1247" t="n">
        <v>0</v>
      </c>
      <c r="S1247"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47" t="inlineStr">
        <is>
          <t>29/12/2025 19:51</t>
        </is>
      </c>
    </row>
    <row r="1248">
      <c r="A1248" t="n">
        <v>2862</v>
      </c>
      <c r="B1248" t="inlineStr">
        <is>
          <t>FCC</t>
        </is>
      </c>
      <c r="C1248" t="inlineStr">
        <is>
          <t>Bahiagás</t>
        </is>
      </c>
      <c r="D1248" t="inlineStr">
        <is>
          <t>2010</t>
        </is>
      </c>
      <c r="E1248" t="inlineStr">
        <is>
          <t>Gastos com operários de fabrica relativos à SENAI, SESI, Salário Educação, Incra, Sebrae, Férias, Adicional de Férias e gratificação natalina são custos apropriáveis como</t>
        </is>
      </c>
      <c r="F1248" t="inlineStr">
        <is>
          <t>Contabilidade De Custos</t>
        </is>
      </c>
      <c r="G1248" t="inlineStr">
        <is>
          <t>Custos Diretos E Indiretos</t>
        </is>
      </c>
      <c r="H1248" t="inlineStr">
        <is>
          <t>Médio</t>
        </is>
      </c>
      <c r="I1248" t="inlineStr">
        <is>
          <t>ME</t>
        </is>
      </c>
      <c r="J1248" t="inlineStr">
        <is>
          <t>Serviços de Terceiros.</t>
        </is>
      </c>
      <c r="K1248" t="inlineStr">
        <is>
          <t>Matéria-Prima.</t>
        </is>
      </c>
      <c r="L1248" t="inlineStr">
        <is>
          <t>Custos Indiretos de Fabricação.</t>
        </is>
      </c>
      <c r="M1248" t="inlineStr">
        <is>
          <t>Mão de Obra Direta.</t>
        </is>
      </c>
      <c r="N1248" t="inlineStr">
        <is>
          <t>Mão de Obra Indireta.</t>
        </is>
      </c>
      <c r="O1248" t="inlineStr">
        <is>
          <t>D</t>
        </is>
      </c>
      <c r="P1248" t="n">
        <v>0</v>
      </c>
      <c r="Q1248" t="n">
        <v>0</v>
      </c>
      <c r="S1248" t="inlineStr">
        <is>
          <t>Os encargos acompanham a classificação da mão de obra. Como são operários de fábrica, a classificação é
como custo direto (ou, como consta na questão, mão de obra direta).
Gabarito: D</t>
        </is>
      </c>
      <c r="U1248" t="inlineStr">
        <is>
          <t>29/12/2025 19:51</t>
        </is>
      </c>
    </row>
    <row r="1249">
      <c r="A1249" t="n">
        <v>2863</v>
      </c>
      <c r="B1249" t="inlineStr">
        <is>
          <t>FCC</t>
        </is>
      </c>
      <c r="C1249" t="inlineStr">
        <is>
          <t>ALESP</t>
        </is>
      </c>
      <c r="D1249" t="inlineStr">
        <is>
          <t>2010</t>
        </is>
      </c>
      <c r="E1249"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49" t="inlineStr">
        <is>
          <t>Contabilidade De Custos</t>
        </is>
      </c>
      <c r="G1249" t="inlineStr">
        <is>
          <t>Custos Diretos E Indiretos</t>
        </is>
      </c>
      <c r="H1249" t="inlineStr">
        <is>
          <t>Médio</t>
        </is>
      </c>
      <c r="I1249" t="inlineStr">
        <is>
          <t>ME</t>
        </is>
      </c>
      <c r="J1249" t="inlineStr">
        <is>
          <t>20% da depreciação registrada na formação dos estoques estão contabilizadas.</t>
        </is>
      </c>
      <c r="K1249" t="inlineStr">
        <is>
          <t>20% da depreciação total do período estão registradas nos Custos dos Produtos Vendidos.</t>
        </is>
      </c>
      <c r="L1249" t="inlineStr">
        <is>
          <t>25% da depreciação total estão registradas nos Estoques de Produtos Acabados.</t>
        </is>
      </c>
      <c r="M1249" t="inlineStr">
        <is>
          <t>Somente os 50% registrados na conta de despesa de depreciação estão afetando o resultado.</t>
        </is>
      </c>
      <c r="N1249" t="inlineStr">
        <is>
          <t>80% da depreciação total estão consideradas no resultado.</t>
        </is>
      </c>
      <c r="O1249" t="inlineStr">
        <is>
          <t>B</t>
        </is>
      </c>
      <c r="P1249" t="n">
        <v>0</v>
      </c>
      <c r="Q1249" t="n">
        <v>0</v>
      </c>
      <c r="S1249" t="inlineStr">
        <is>
          <t>% da depreciação é atribuída aos produtos. Nessa questão, o estoque inicial era zero e as vendas foram
de 40% dos estoques. Portanto, o percentual de gasto com depreciação que foi lançado ao resultado foi de
50% x 40% = 20%.
Gabarito: B</t>
        </is>
      </c>
      <c r="U1249" t="inlineStr">
        <is>
          <t>29/12/2025 19:52</t>
        </is>
      </c>
    </row>
    <row r="1250">
      <c r="A1250" t="n">
        <v>2864</v>
      </c>
      <c r="B1250" t="inlineStr">
        <is>
          <t>FCC</t>
        </is>
      </c>
      <c r="C1250" t="inlineStr">
        <is>
          <t>ICMS-SP</t>
        </is>
      </c>
      <c r="D1250" t="inlineStr">
        <is>
          <t>2006</t>
        </is>
      </c>
      <c r="E1250" t="inlineStr">
        <is>
          <t>Considere que uma empresa aloca custos departamentais aos produtos, utilizando-se do método "Direto".
Com base nos dados contidos no quadro acima, o custo unitário, em R$, dos produtos A e B são, respectivamente,</t>
        </is>
      </c>
      <c r="F1250" t="inlineStr">
        <is>
          <t>Contabilidade De Custos</t>
        </is>
      </c>
      <c r="G1250" t="inlineStr">
        <is>
          <t>Custos Diretos E Indiretos</t>
        </is>
      </c>
      <c r="H1250" t="inlineStr">
        <is>
          <t>Médio</t>
        </is>
      </c>
      <c r="I1250" t="inlineStr">
        <is>
          <t>ME</t>
        </is>
      </c>
      <c r="J1250" t="inlineStr">
        <is>
          <t>120,00 e 162,50</t>
        </is>
      </c>
      <c r="K1250" t="inlineStr">
        <is>
          <t>125,00 e 156,25</t>
        </is>
      </c>
      <c r="L1250" t="inlineStr">
        <is>
          <t>149,00 e 126,25</t>
        </is>
      </c>
      <c r="M1250" t="inlineStr">
        <is>
          <t>145,00 e 135,00</t>
        </is>
      </c>
      <c r="N1250" t="inlineStr">
        <is>
          <t>150,00 e 125,00</t>
        </is>
      </c>
      <c r="O1250" t="inlineStr">
        <is>
          <t>E</t>
        </is>
      </c>
      <c r="P1250" t="n">
        <v>0</v>
      </c>
      <c r="Q1250" t="n">
        <v>0</v>
      </c>
      <c r="R1250" t="inlineStr">
        <is>
          <t>28dfa020-09e5-481a-a9f8-e1b07d0aa9c4.png</t>
        </is>
      </c>
      <c r="S1250"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50" t="inlineStr">
        <is>
          <t>29/12/2025 19:53</t>
        </is>
      </c>
    </row>
    <row r="1251">
      <c r="A1251" t="n">
        <v>2865</v>
      </c>
      <c r="B1251" t="inlineStr">
        <is>
          <t>FCC</t>
        </is>
      </c>
      <c r="C1251" t="inlineStr">
        <is>
          <t>Infraero</t>
        </is>
      </c>
      <c r="D1251" t="inlineStr">
        <is>
          <t>2009</t>
        </is>
      </c>
      <c r="E1251"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51" t="inlineStr">
        <is>
          <t>Contabilidade De Custos</t>
        </is>
      </c>
      <c r="G1251" t="inlineStr">
        <is>
          <t>Custos Diretos E Indiretos</t>
        </is>
      </c>
      <c r="H1251" t="inlineStr">
        <is>
          <t>Médio</t>
        </is>
      </c>
      <c r="I1251" t="inlineStr">
        <is>
          <t>ME</t>
        </is>
      </c>
      <c r="J1251" t="inlineStr">
        <is>
          <t>R$ 80.000,00</t>
        </is>
      </c>
      <c r="K1251" t="inlineStr">
        <is>
          <t>R$ 87.500,00</t>
        </is>
      </c>
      <c r="L1251" t="inlineStr">
        <is>
          <t>R$ 120.000,00</t>
        </is>
      </c>
      <c r="M1251" t="inlineStr">
        <is>
          <t>R$ 167.500,00</t>
        </is>
      </c>
      <c r="N1251" t="inlineStr">
        <is>
          <t>R$ 467.500,00</t>
        </is>
      </c>
      <c r="O1251" t="inlineStr">
        <is>
          <t>D</t>
        </is>
      </c>
      <c r="P1251" t="n">
        <v>0</v>
      </c>
      <c r="Q1251" t="n">
        <v>0</v>
      </c>
      <c r="R1251" t="inlineStr">
        <is>
          <t>85c5dc6d-1ca7-48b6-986d-8608ed83dd1b.png</t>
        </is>
      </c>
      <c r="S1251"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51" t="inlineStr">
        <is>
          <t>29/12/2025 19:54</t>
        </is>
      </c>
    </row>
    <row r="1252">
      <c r="A1252" t="n">
        <v>2866</v>
      </c>
      <c r="B1252" t="inlineStr">
        <is>
          <t>CESGRANRIO</t>
        </is>
      </c>
      <c r="C1252" t="inlineStr">
        <is>
          <t>FUNASA</t>
        </is>
      </c>
      <c r="D1252" t="inlineStr">
        <is>
          <t>2009</t>
        </is>
      </c>
      <c r="E1252"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52" t="inlineStr">
        <is>
          <t>Contabilidade De Custos</t>
        </is>
      </c>
      <c r="G1252" t="inlineStr">
        <is>
          <t>Custos Diretos E Indiretos</t>
        </is>
      </c>
      <c r="H1252" t="inlineStr">
        <is>
          <t>Médio</t>
        </is>
      </c>
      <c r="I1252" t="inlineStr">
        <is>
          <t>ME</t>
        </is>
      </c>
      <c r="J1252" t="inlineStr">
        <is>
          <t>25,00</t>
        </is>
      </c>
      <c r="K1252" t="inlineStr">
        <is>
          <t>26,28</t>
        </is>
      </c>
      <c r="L1252" t="inlineStr">
        <is>
          <t>26,55</t>
        </is>
      </c>
      <c r="M1252" t="inlineStr">
        <is>
          <t>27,22</t>
        </is>
      </c>
      <c r="N1252" t="inlineStr">
        <is>
          <t>27,25</t>
        </is>
      </c>
      <c r="O1252" t="inlineStr">
        <is>
          <t>B</t>
        </is>
      </c>
      <c r="P1252" t="n">
        <v>0</v>
      </c>
      <c r="Q1252" t="n">
        <v>0</v>
      </c>
      <c r="S1252"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52" t="inlineStr">
        <is>
          <t>29/12/2025 19:56</t>
        </is>
      </c>
    </row>
    <row r="1253">
      <c r="A1253" t="n">
        <v>2867</v>
      </c>
      <c r="B1253" t="inlineStr">
        <is>
          <t>CESGRANRIO</t>
        </is>
      </c>
      <c r="C1253" t="inlineStr">
        <is>
          <t>FUNASA</t>
        </is>
      </c>
      <c r="D1253" t="inlineStr">
        <is>
          <t>2009</t>
        </is>
      </c>
      <c r="E1253"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53" t="inlineStr">
        <is>
          <t>Contabilidade De Custos</t>
        </is>
      </c>
      <c r="G1253" t="inlineStr">
        <is>
          <t>Custos Diretos E Indiretos</t>
        </is>
      </c>
      <c r="H1253" t="inlineStr">
        <is>
          <t>Médio</t>
        </is>
      </c>
      <c r="I1253" t="inlineStr">
        <is>
          <t>ME</t>
        </is>
      </c>
      <c r="J1253" t="inlineStr">
        <is>
          <t>10.000 6.000 2.000</t>
        </is>
      </c>
      <c r="K1253" t="inlineStr">
        <is>
          <t>10.000 4.000 4.000</t>
        </is>
      </c>
      <c r="L1253" t="inlineStr">
        <is>
          <t>12.000 2.000 4.000</t>
        </is>
      </c>
      <c r="M1253" t="inlineStr">
        <is>
          <t>12.000 4.000 2.000</t>
        </is>
      </c>
      <c r="N1253" t="inlineStr">
        <is>
          <t>14.000 2.000 2.000</t>
        </is>
      </c>
      <c r="O1253" t="inlineStr">
        <is>
          <t>C</t>
        </is>
      </c>
      <c r="P1253" t="n">
        <v>0</v>
      </c>
      <c r="Q1253" t="n">
        <v>0</v>
      </c>
      <c r="S1253"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53" t="inlineStr">
        <is>
          <t>29/12/2025 19:56</t>
        </is>
      </c>
    </row>
    <row r="1254">
      <c r="A1254" t="n">
        <v>2868</v>
      </c>
      <c r="B1254" t="inlineStr">
        <is>
          <t>CESGRANRIO</t>
        </is>
      </c>
      <c r="C1254" t="inlineStr">
        <is>
          <t>Casa da Moeda</t>
        </is>
      </c>
      <c r="D1254" t="inlineStr">
        <is>
          <t>2009</t>
        </is>
      </c>
      <c r="E1254" t="inlineStr">
        <is>
          <t>Considerando exclusivamente os dados acima, o valor rateado de força e luz para o departamento de siderurgia, em reais, foi</t>
        </is>
      </c>
      <c r="F1254" t="inlineStr">
        <is>
          <t>Contabilidade De Custos</t>
        </is>
      </c>
      <c r="G1254" t="inlineStr">
        <is>
          <t>Custos Diretos E Indiretos</t>
        </is>
      </c>
      <c r="H1254" t="inlineStr">
        <is>
          <t>Médio</t>
        </is>
      </c>
      <c r="I1254" t="inlineStr">
        <is>
          <t>ME</t>
        </is>
      </c>
      <c r="J1254" t="inlineStr">
        <is>
          <t>3.200.00</t>
        </is>
      </c>
      <c r="K1254" t="inlineStr">
        <is>
          <t>3.800,00</t>
        </is>
      </c>
      <c r="L1254" t="inlineStr">
        <is>
          <t>4.000,00</t>
        </is>
      </c>
      <c r="M1254" t="inlineStr">
        <is>
          <t>4.200,00</t>
        </is>
      </c>
      <c r="N1254" t="inlineStr">
        <is>
          <t>5.000,00</t>
        </is>
      </c>
      <c r="O1254" t="inlineStr">
        <is>
          <t>C</t>
        </is>
      </c>
      <c r="P1254" t="n">
        <v>0</v>
      </c>
      <c r="Q1254" t="n">
        <v>0</v>
      </c>
      <c r="R1254" t="inlineStr">
        <is>
          <t>2d3455a1-25b8-4daa-8f8d-fc4129015248.png</t>
        </is>
      </c>
      <c r="S1254"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54" t="inlineStr">
        <is>
          <t>29/12/2025 19:58</t>
        </is>
      </c>
    </row>
    <row r="1255">
      <c r="A1255" t="n">
        <v>2869</v>
      </c>
      <c r="B1255" t="inlineStr">
        <is>
          <t>CEBRASPE</t>
        </is>
      </c>
      <c r="C1255" t="inlineStr">
        <is>
          <t>SEFAZ-AL</t>
        </is>
      </c>
      <c r="D1255" t="inlineStr">
        <is>
          <t>2002</t>
        </is>
      </c>
      <c r="E1255" t="inlineStr">
        <is>
          <t>Aluguel e depreciação pelo método linear são dois exemplos de custos indiretos, incluídos nos gastos gerais de fabricação, para apropriação aos produtos por meio e critério de rateio.</t>
        </is>
      </c>
      <c r="F1255" t="inlineStr">
        <is>
          <t>Contabilidade De Custos</t>
        </is>
      </c>
      <c r="G1255" t="inlineStr">
        <is>
          <t>Custos Diretos E Indiretos</t>
        </is>
      </c>
      <c r="H1255" t="inlineStr">
        <is>
          <t>Médio</t>
        </is>
      </c>
      <c r="I1255" t="inlineStr">
        <is>
          <t>CE</t>
        </is>
      </c>
      <c r="J1255" t="inlineStr"/>
      <c r="K1255" t="inlineStr"/>
      <c r="L1255" t="inlineStr"/>
      <c r="M1255" t="inlineStr"/>
      <c r="N1255" t="inlineStr"/>
      <c r="O1255" t="inlineStr">
        <is>
          <t>C</t>
        </is>
      </c>
      <c r="P1255" t="n">
        <v>0</v>
      </c>
      <c r="Q1255" t="n">
        <v>0</v>
      </c>
      <c r="S1255"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55" t="inlineStr">
        <is>
          <t>29/12/2025 20:01</t>
        </is>
      </c>
    </row>
    <row r="1256">
      <c r="A1256" t="n">
        <v>2920</v>
      </c>
      <c r="B1256" t="inlineStr">
        <is>
          <t>FADESP</t>
        </is>
      </c>
      <c r="C1256" t="inlineStr">
        <is>
          <t>BANPARÁ</t>
        </is>
      </c>
      <c r="D1256" t="inlineStr">
        <is>
          <t>2018</t>
        </is>
      </c>
      <c r="E1256" t="inlineStr">
        <is>
          <t>No setor privado, a terminologia “custeio” não tem o mesmo significado que tem no setor público. No que diz respeito ao custeio dos produtos e considerando a realidade das empresas privadas, não é correto afirmar o seguinte:</t>
        </is>
      </c>
      <c r="F1256" t="inlineStr">
        <is>
          <t>Contabilidade De Custos</t>
        </is>
      </c>
      <c r="G1256" t="inlineStr">
        <is>
          <t>Tipos de Custeio</t>
        </is>
      </c>
      <c r="H1256" t="inlineStr">
        <is>
          <t>Médio</t>
        </is>
      </c>
      <c r="I1256" t="inlineStr">
        <is>
          <t>ME</t>
        </is>
      </c>
      <c r="J1256" t="inlineStr">
        <is>
          <t>o Custeio Baseado em Atividades (ABC) é o tipo de custeio não tradicional e sua aplicação nos relatórios contábeis não é aceita para efeitos fiscais e societários.</t>
        </is>
      </c>
      <c r="K1256" t="inlineStr">
        <is>
          <t>o custeio por absorção, embora de amplo uso e aceitabilidade fiscal e societária, para efeito de informações gerenciais, é limitado face ao tratamento dispensado aos custos indiretos.</t>
        </is>
      </c>
      <c r="L1256" t="inlineStr">
        <is>
          <t>o custeio direto ou variável é de aceitação fiscal e societária face à informação gerada, que é denominada de “Margem de Contribuição”.</t>
        </is>
      </c>
      <c r="M1256" t="inlineStr">
        <is>
          <t>o custeio Reichskuratoriun fur Wirtschaftlichtkeit (RKW) teve sua origem na Alemanha em fase histórica pós-segunda guerra mundial e a intenção inicial era formar preço.</t>
        </is>
      </c>
      <c r="N1256" t="inlineStr">
        <is>
          <t>quando tudo o que é produzido é também vendido, o que torna o saldo do estoque dos produtos acabados igual a zero, os resultados apurados, tanto pelo custeio por absorção quanto pelo custeio direto ou variável, serão iguais.</t>
        </is>
      </c>
      <c r="O1256" t="inlineStr">
        <is>
          <t>C</t>
        </is>
      </c>
      <c r="P1256" t="n">
        <v>0</v>
      </c>
      <c r="Q1256" t="n">
        <v>0</v>
      </c>
      <c r="S1256"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56" t="inlineStr">
        <is>
          <t>08/04/2026 01:59</t>
        </is>
      </c>
    </row>
    <row r="1257">
      <c r="A1257" t="n">
        <v>2921</v>
      </c>
      <c r="B1257" t="inlineStr">
        <is>
          <t>CEBRASPE</t>
        </is>
      </c>
      <c r="C1257" t="inlineStr">
        <is>
          <t>TRE-PE</t>
        </is>
      </c>
      <c r="D1257" t="inlineStr">
        <is>
          <t>2017</t>
        </is>
      </c>
      <c r="E1257" t="inlineStr">
        <is>
          <t>Assinale a opção correta, a respeito dos sistemas de apropriação de custos.</t>
        </is>
      </c>
      <c r="F1257" t="inlineStr">
        <is>
          <t>Contabilidade De Custos</t>
        </is>
      </c>
      <c r="G1257" t="inlineStr">
        <is>
          <t>Tipos de Custeio</t>
        </is>
      </c>
      <c r="H1257" t="inlineStr">
        <is>
          <t>Médio</t>
        </is>
      </c>
      <c r="I1257" t="inlineStr">
        <is>
          <t>ME</t>
        </is>
      </c>
      <c r="J1257" t="inlineStr">
        <is>
          <t>O custeio por absorção consiste no rateio dos custos diretos dos produtos fabricados.</t>
        </is>
      </c>
      <c r="K1257" t="inlineStr">
        <is>
          <t>No custeio por absorção, o valor destinado ao aluguel da fábrica é contabilizado como despesa do período.</t>
        </is>
      </c>
      <c r="L1257" t="inlineStr">
        <is>
          <t>No sistema de custeio conhecido por RKW, as despesas são separadas dos custos e somente os custos são rateados a todos os produtos fabricados.</t>
        </is>
      </c>
      <c r="M1257" t="inlineStr">
        <is>
          <t>O custo padrão é um sistema de custeio que idealiza o preço de venda de produtos acabados para maximizar os ganhos da entidade.</t>
        </is>
      </c>
      <c r="N1257" t="inlineStr">
        <is>
          <t>O custeio com base em atividades é um método que visa reduzir possíveis distorções decorrentes do rateio dos custos indiretos.</t>
        </is>
      </c>
      <c r="O1257" t="inlineStr">
        <is>
          <t>E</t>
        </is>
      </c>
      <c r="P1257" t="n">
        <v>0</v>
      </c>
      <c r="Q1257" t="n">
        <v>0</v>
      </c>
      <c r="S1257"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257" t="inlineStr">
        <is>
          <t>08/04/2026 01:59</t>
        </is>
      </c>
    </row>
    <row r="1258">
      <c r="A1258" t="n">
        <v>2922</v>
      </c>
      <c r="B1258" t="inlineStr">
        <is>
          <t>VUNESP</t>
        </is>
      </c>
      <c r="C1258" t="inlineStr">
        <is>
          <t>Câmara de Cotia-SP</t>
        </is>
      </c>
      <c r="D1258" t="inlineStr">
        <is>
          <t>2017</t>
        </is>
      </c>
      <c r="E1258" t="inlineStr">
        <is>
          <t>É correto afirmar que custeio direto por absorção, por atividades, pleno, RKW e variável são</t>
        </is>
      </c>
      <c r="F1258" t="inlineStr">
        <is>
          <t>Contabilidade De Custos</t>
        </is>
      </c>
      <c r="G1258" t="inlineStr">
        <is>
          <t>Tipos de Custeio</t>
        </is>
      </c>
      <c r="H1258" t="inlineStr">
        <is>
          <t>Médio</t>
        </is>
      </c>
      <c r="I1258" t="inlineStr">
        <is>
          <t>ME</t>
        </is>
      </c>
      <c r="J1258" t="inlineStr">
        <is>
          <t>sistemas de apropriação de gastos.</t>
        </is>
      </c>
      <c r="K1258" t="inlineStr">
        <is>
          <t>ferramentas determinantes para se ter uma contabilidade gerencial.</t>
        </is>
      </c>
      <c r="L1258" t="inlineStr">
        <is>
          <t>metodologias de avaliação de ativos.</t>
        </is>
      </c>
      <c r="M1258" t="inlineStr">
        <is>
          <t>métodos de custeio.</t>
        </is>
      </c>
      <c r="N1258" t="inlineStr">
        <is>
          <t>princípios contábeis geralmente aceitos, aplicáveis aos sistemas de custos.</t>
        </is>
      </c>
      <c r="O1258" t="inlineStr">
        <is>
          <t>D</t>
        </is>
      </c>
      <c r="P1258" t="n">
        <v>0</v>
      </c>
      <c r="Q1258" t="n">
        <v>0</v>
      </c>
      <c r="S12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258" t="inlineStr">
        <is>
          <t>08/04/2026 02:00</t>
        </is>
      </c>
    </row>
    <row r="1259">
      <c r="A1259" t="n">
        <v>2923</v>
      </c>
      <c r="B1259" t="inlineStr">
        <is>
          <t>FBC</t>
        </is>
      </c>
      <c r="C1259" t="inlineStr">
        <is>
          <t>Exame de Suficiência</t>
        </is>
      </c>
      <c r="D1259" t="inlineStr">
        <is>
          <t>2014</t>
        </is>
      </c>
      <c r="E1259"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259" t="inlineStr">
        <is>
          <t>Contabilidade De Custos</t>
        </is>
      </c>
      <c r="G1259" t="inlineStr">
        <is>
          <t>Tipos de Custeio</t>
        </is>
      </c>
      <c r="H1259" t="inlineStr">
        <is>
          <t>Médio</t>
        </is>
      </c>
      <c r="I1259" t="inlineStr">
        <is>
          <t>ME</t>
        </is>
      </c>
      <c r="J1259" t="inlineStr">
        <is>
          <t>2, 1, 4, 3.</t>
        </is>
      </c>
      <c r="K1259" t="inlineStr">
        <is>
          <t>2, 4, 1, 3.</t>
        </is>
      </c>
      <c r="L1259" t="inlineStr">
        <is>
          <t>3, 1, 4, 2.</t>
        </is>
      </c>
      <c r="M1259" t="inlineStr">
        <is>
          <t>3, 4, 1, 2.</t>
        </is>
      </c>
      <c r="N1259" t="inlineStr"/>
      <c r="O1259" t="inlineStr">
        <is>
          <t>D</t>
        </is>
      </c>
      <c r="P1259" t="n">
        <v>0</v>
      </c>
      <c r="Q1259" t="n">
        <v>0</v>
      </c>
      <c r="S1259"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259" t="inlineStr">
        <is>
          <t>08/04/2026 02:01</t>
        </is>
      </c>
    </row>
    <row r="1260">
      <c r="A1260" t="n">
        <v>2924</v>
      </c>
      <c r="B1260" t="inlineStr">
        <is>
          <t>VUNESP</t>
        </is>
      </c>
      <c r="C1260" t="inlineStr">
        <is>
          <t>SEFAZ-SP</t>
        </is>
      </c>
      <c r="D1260" t="inlineStr">
        <is>
          <t>1997</t>
        </is>
      </c>
      <c r="E1260"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260" t="inlineStr">
        <is>
          <t>Contabilidade De Custos</t>
        </is>
      </c>
      <c r="G1260" t="inlineStr">
        <is>
          <t>Tipos de Custeio</t>
        </is>
      </c>
      <c r="H1260" t="inlineStr">
        <is>
          <t>Médio</t>
        </is>
      </c>
      <c r="I1260" t="inlineStr">
        <is>
          <t>ME</t>
        </is>
      </c>
      <c r="J1260" t="inlineStr">
        <is>
          <t>II.</t>
        </is>
      </c>
      <c r="K1260" t="inlineStr">
        <is>
          <t>III.</t>
        </is>
      </c>
      <c r="L1260" t="inlineStr">
        <is>
          <t>IV.</t>
        </is>
      </c>
      <c r="M1260" t="inlineStr">
        <is>
          <t>I.</t>
        </is>
      </c>
      <c r="N1260" t="inlineStr">
        <is>
          <t>V.</t>
        </is>
      </c>
      <c r="O1260" t="inlineStr">
        <is>
          <t>C</t>
        </is>
      </c>
      <c r="P1260" t="n">
        <v>0</v>
      </c>
      <c r="Q1260" t="n">
        <v>0</v>
      </c>
      <c r="S1260"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260" t="inlineStr">
        <is>
          <t>08/04/2026 02:01</t>
        </is>
      </c>
    </row>
    <row r="1261">
      <c r="A1261" t="n">
        <v>2925</v>
      </c>
      <c r="B1261" t="inlineStr">
        <is>
          <t>FUNDATEC</t>
        </is>
      </c>
      <c r="C1261" t="inlineStr">
        <is>
          <t>PROCERGS</t>
        </is>
      </c>
      <c r="D1261" t="inlineStr">
        <is>
          <t>2023</t>
        </is>
      </c>
      <c r="E1261"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261" t="inlineStr">
        <is>
          <t>Contabilidade De Custos</t>
        </is>
      </c>
      <c r="G1261" t="inlineStr">
        <is>
          <t>Tipos de Custeio</t>
        </is>
      </c>
      <c r="H1261" t="inlineStr">
        <is>
          <t>Médio</t>
        </is>
      </c>
      <c r="I1261" t="inlineStr">
        <is>
          <t>ME</t>
        </is>
      </c>
      <c r="J1261" t="inlineStr">
        <is>
          <t>ABC.</t>
        </is>
      </c>
      <c r="K1261" t="inlineStr">
        <is>
          <t>Por absorção.</t>
        </is>
      </c>
      <c r="L1261" t="inlineStr">
        <is>
          <t>UEP.</t>
        </is>
      </c>
      <c r="M1261" t="inlineStr">
        <is>
          <t>Variável.</t>
        </is>
      </c>
      <c r="N1261" t="inlineStr">
        <is>
          <t>Padrão.</t>
        </is>
      </c>
      <c r="O1261" t="inlineStr">
        <is>
          <t>B</t>
        </is>
      </c>
      <c r="P1261" t="n">
        <v>0</v>
      </c>
      <c r="Q1261" t="n">
        <v>0</v>
      </c>
      <c r="S1261"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261" t="inlineStr">
        <is>
          <t>08/04/2026 02:05</t>
        </is>
      </c>
    </row>
    <row r="1262">
      <c r="A1262" t="n">
        <v>2926</v>
      </c>
      <c r="B1262" t="inlineStr">
        <is>
          <t>AVANÇASP</t>
        </is>
      </c>
      <c r="C1262" t="inlineStr">
        <is>
          <t>Pref. Americana</t>
        </is>
      </c>
      <c r="D1262" t="inlineStr">
        <is>
          <t>2023</t>
        </is>
      </c>
      <c r="E1262"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262" t="inlineStr">
        <is>
          <t>Contabilidade De Custos</t>
        </is>
      </c>
      <c r="G1262" t="inlineStr">
        <is>
          <t>Tipos de Custeio</t>
        </is>
      </c>
      <c r="H1262" t="inlineStr">
        <is>
          <t>Médio</t>
        </is>
      </c>
      <c r="I1262" t="inlineStr">
        <is>
          <t>ME</t>
        </is>
      </c>
      <c r="J1262" t="inlineStr">
        <is>
          <t>Custeio Padrão.</t>
        </is>
      </c>
      <c r="K1262" t="inlineStr">
        <is>
          <t>Custeio por Absorção.</t>
        </is>
      </c>
      <c r="L1262" t="inlineStr">
        <is>
          <t>Custeio Pleno.</t>
        </is>
      </c>
      <c r="M1262" t="inlineStr">
        <is>
          <t>Custeio RKW.</t>
        </is>
      </c>
      <c r="N1262" t="inlineStr">
        <is>
          <t>Custeio Baseado em Atividades.</t>
        </is>
      </c>
      <c r="O1262" t="inlineStr">
        <is>
          <t>B</t>
        </is>
      </c>
      <c r="P1262" t="n">
        <v>0</v>
      </c>
      <c r="Q1262" t="n">
        <v>0</v>
      </c>
      <c r="S126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262" t="inlineStr">
        <is>
          <t>08/04/2026 02:07</t>
        </is>
      </c>
    </row>
    <row r="1263">
      <c r="A1263" t="n">
        <v>2927</v>
      </c>
      <c r="B1263" t="inlineStr">
        <is>
          <t>Unifil</t>
        </is>
      </c>
      <c r="C1263" t="inlineStr">
        <is>
          <t>Pref. Fazenda Rio Grande</t>
        </is>
      </c>
      <c r="D1263" t="inlineStr">
        <is>
          <t>2023</t>
        </is>
      </c>
      <c r="E1263" t="inlineStr">
        <is>
          <t>É um método de custeio de utilização obrigatória para fins fiscais no Brasil, e que atende ao princípio contábil da competência, e tem por objetivo alocar todos os custos de produção do período aos produtos nele acabados. Trata-se do:</t>
        </is>
      </c>
      <c r="F1263" t="inlineStr">
        <is>
          <t>Contabilidade De Custos</t>
        </is>
      </c>
      <c r="G1263" t="inlineStr">
        <is>
          <t>Tipos de Custeio</t>
        </is>
      </c>
      <c r="H1263" t="inlineStr">
        <is>
          <t>Médio</t>
        </is>
      </c>
      <c r="I1263" t="inlineStr">
        <is>
          <t>ME</t>
        </is>
      </c>
      <c r="J1263" t="inlineStr">
        <is>
          <t>Custeio Pleno.</t>
        </is>
      </c>
      <c r="K1263" t="inlineStr">
        <is>
          <t>Custeio ABC.</t>
        </is>
      </c>
      <c r="L1263" t="inlineStr">
        <is>
          <t>Custeio RKW.</t>
        </is>
      </c>
      <c r="M1263" t="inlineStr">
        <is>
          <t>Custeio por Absorção.</t>
        </is>
      </c>
      <c r="N1263" t="inlineStr"/>
      <c r="O1263" t="inlineStr">
        <is>
          <t>D</t>
        </is>
      </c>
      <c r="P1263" t="n">
        <v>0</v>
      </c>
      <c r="Q1263" t="n">
        <v>0</v>
      </c>
      <c r="S1263"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263" t="inlineStr">
        <is>
          <t>08/04/2026 02:08</t>
        </is>
      </c>
    </row>
    <row r="1264">
      <c r="A1264" t="n">
        <v>2928</v>
      </c>
      <c r="B1264" t="inlineStr">
        <is>
          <t>FAT Concursos</t>
        </is>
      </c>
      <c r="C1264" t="inlineStr">
        <is>
          <t>CPS-SP</t>
        </is>
      </c>
      <c r="D1264" t="inlineStr">
        <is>
          <t>2023</t>
        </is>
      </c>
      <c r="E1264" t="inlineStr">
        <is>
          <t>No custeio __________________, todos os custos, sejam
eles fixos ou variáveis, devem ser apropriados aos produtos produzidos em um determinado período.
Assinale a alternativa que completa corretamente a lacuna do enunciado anterior.</t>
        </is>
      </c>
      <c r="F1264" t="inlineStr">
        <is>
          <t>Contabilidade De Custos</t>
        </is>
      </c>
      <c r="G1264" t="inlineStr">
        <is>
          <t>Tipos de Custeio</t>
        </is>
      </c>
      <c r="H1264" t="inlineStr">
        <is>
          <t>Médio</t>
        </is>
      </c>
      <c r="I1264" t="inlineStr">
        <is>
          <t>ME</t>
        </is>
      </c>
      <c r="J1264" t="inlineStr">
        <is>
          <t>por dedução</t>
        </is>
      </c>
      <c r="K1264" t="inlineStr">
        <is>
          <t>direto</t>
        </is>
      </c>
      <c r="L1264" t="inlineStr">
        <is>
          <t>variável</t>
        </is>
      </c>
      <c r="M1264" t="inlineStr">
        <is>
          <t>por absorção</t>
        </is>
      </c>
      <c r="N1264" t="inlineStr">
        <is>
          <t>por flexibilização</t>
        </is>
      </c>
      <c r="O1264" t="inlineStr">
        <is>
          <t>D</t>
        </is>
      </c>
      <c r="P1264" t="n">
        <v>0</v>
      </c>
      <c r="Q1264" t="n">
        <v>0</v>
      </c>
      <c r="S1264" t="inlineStr">
        <is>
          <t>A questão apresentou a definição de Custeio por Absorção, pois ele apropria todos os custos aos produtos, independente da classificação.
Gabarito: D</t>
        </is>
      </c>
      <c r="U1264" t="inlineStr">
        <is>
          <t>08/04/2026 02:10</t>
        </is>
      </c>
    </row>
    <row r="1265">
      <c r="A1265" t="n">
        <v>2929</v>
      </c>
      <c r="B1265" t="inlineStr">
        <is>
          <t>QUADRIX</t>
        </is>
      </c>
      <c r="C1265" t="inlineStr">
        <is>
          <t>CRM-MG</t>
        </is>
      </c>
      <c r="D1265" t="inlineStr">
        <is>
          <t>2023</t>
        </is>
      </c>
      <c r="E1265" t="inlineStr">
        <is>
          <t>A metodologia de custeio que é muito utilizada para fins gerenciais, em que são atribuídos aos produtos fabricados apenas os custos variáveis (sendo que os custos fixos são tratados como despesas do período), é denominada custeio</t>
        </is>
      </c>
      <c r="F1265" t="inlineStr">
        <is>
          <t>Contabilidade De Custos</t>
        </is>
      </c>
      <c r="G1265" t="inlineStr">
        <is>
          <t>Tipos de Custeio</t>
        </is>
      </c>
      <c r="H1265" t="inlineStr">
        <is>
          <t>Médio</t>
        </is>
      </c>
      <c r="I1265" t="inlineStr">
        <is>
          <t>ME</t>
        </is>
      </c>
      <c r="J1265" t="inlineStr">
        <is>
          <t>direto.</t>
        </is>
      </c>
      <c r="K1265" t="inlineStr">
        <is>
          <t>pleno.</t>
        </is>
      </c>
      <c r="L1265" t="inlineStr">
        <is>
          <t>por absorção.</t>
        </is>
      </c>
      <c r="M1265" t="inlineStr">
        <is>
          <t>ABC.</t>
        </is>
      </c>
      <c r="N1265" t="inlineStr">
        <is>
          <t>RKW.</t>
        </is>
      </c>
      <c r="O1265" t="inlineStr">
        <is>
          <t>A</t>
        </is>
      </c>
      <c r="P1265" t="n">
        <v>0</v>
      </c>
      <c r="Q1265" t="n">
        <v>0</v>
      </c>
      <c r="S1265"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265" t="inlineStr">
        <is>
          <t>08/04/2026 02:11</t>
        </is>
      </c>
    </row>
    <row r="1266">
      <c r="A1266" t="n">
        <v>2930</v>
      </c>
      <c r="B1266" t="inlineStr">
        <is>
          <t>IBFC</t>
        </is>
      </c>
      <c r="C1266" t="inlineStr">
        <is>
          <t>SESACRE</t>
        </is>
      </c>
      <c r="D1266" t="inlineStr">
        <is>
          <t>2022</t>
        </is>
      </c>
      <c r="E1266"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266" t="inlineStr">
        <is>
          <t>Contabilidade De Custos</t>
        </is>
      </c>
      <c r="G1266" t="inlineStr">
        <is>
          <t>Tipos de Custeio</t>
        </is>
      </c>
      <c r="H1266" t="inlineStr">
        <is>
          <t>Médio</t>
        </is>
      </c>
      <c r="I1266" t="inlineStr">
        <is>
          <t>ME</t>
        </is>
      </c>
      <c r="J1266" t="inlineStr">
        <is>
          <t>custeio indireto</t>
        </is>
      </c>
      <c r="K1266" t="inlineStr">
        <is>
          <t>custeio direto</t>
        </is>
      </c>
      <c r="L1266" t="inlineStr">
        <is>
          <t>custeio por absorção</t>
        </is>
      </c>
      <c r="M1266" t="inlineStr">
        <is>
          <t>custeio por centro de custo</t>
        </is>
      </c>
      <c r="N1266" t="inlineStr"/>
      <c r="O1266" t="inlineStr">
        <is>
          <t>C</t>
        </is>
      </c>
      <c r="P1266" t="n">
        <v>0</v>
      </c>
      <c r="Q1266" t="n">
        <v>0</v>
      </c>
      <c r="S126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266" t="inlineStr">
        <is>
          <t>08/04/2026 02:12</t>
        </is>
      </c>
    </row>
    <row r="1267">
      <c r="A1267" t="n">
        <v>2931</v>
      </c>
      <c r="B1267" t="inlineStr">
        <is>
          <t>IBFC</t>
        </is>
      </c>
      <c r="C1267" t="inlineStr">
        <is>
          <t>CM FRANCA</t>
        </is>
      </c>
      <c r="D1267" t="inlineStr">
        <is>
          <t>2022</t>
        </is>
      </c>
      <c r="E1267"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267" t="inlineStr">
        <is>
          <t>Contabilidade De Custos</t>
        </is>
      </c>
      <c r="G1267" t="inlineStr">
        <is>
          <t>Tipos de Custeio</t>
        </is>
      </c>
      <c r="H1267" t="inlineStr">
        <is>
          <t>Médio</t>
        </is>
      </c>
      <c r="I1267" t="inlineStr">
        <is>
          <t>ME</t>
        </is>
      </c>
      <c r="J1267" t="inlineStr">
        <is>
          <t>R$ 315.000,00</t>
        </is>
      </c>
      <c r="K1267" t="inlineStr">
        <is>
          <t>R$ 160.000,00</t>
        </is>
      </c>
      <c r="L1267" t="inlineStr">
        <is>
          <t>R$ 125.000,00</t>
        </is>
      </c>
      <c r="M1267" t="inlineStr">
        <is>
          <t>R$ 105.000,00</t>
        </is>
      </c>
      <c r="N1267" t="inlineStr"/>
      <c r="O1267" t="inlineStr">
        <is>
          <t>C</t>
        </is>
      </c>
      <c r="P1267" t="n">
        <v>0</v>
      </c>
      <c r="Q1267" t="n">
        <v>0</v>
      </c>
      <c r="R1267" t="inlineStr">
        <is>
          <t>ee2e1d74-ad31-4a1a-b206-cfb74ce383e4.png</t>
        </is>
      </c>
      <c r="S1267"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267" t="inlineStr">
        <is>
          <t>08/04/2026 02:19</t>
        </is>
      </c>
    </row>
    <row r="1268">
      <c r="A1268" t="n">
        <v>2932</v>
      </c>
      <c r="B1268" t="inlineStr">
        <is>
          <t>IBFC</t>
        </is>
      </c>
      <c r="C1268" t="inlineStr">
        <is>
          <t>DPE-MT</t>
        </is>
      </c>
      <c r="D1268" t="inlineStr">
        <is>
          <t>2022</t>
        </is>
      </c>
      <c r="E1268"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268" t="inlineStr">
        <is>
          <t>Contabilidade De Custos</t>
        </is>
      </c>
      <c r="G1268" t="inlineStr">
        <is>
          <t>Tipos de Custeio</t>
        </is>
      </c>
      <c r="H1268" t="inlineStr">
        <is>
          <t>Médio</t>
        </is>
      </c>
      <c r="I1268" t="inlineStr">
        <is>
          <t>ME</t>
        </is>
      </c>
      <c r="J1268" t="inlineStr">
        <is>
          <t>R$ 120.000,00 e R$ 90.000,00</t>
        </is>
      </c>
      <c r="K1268" t="inlineStr">
        <is>
          <t>R$ 100.000,00 e R$ 120.000,00</t>
        </is>
      </c>
      <c r="L1268" t="inlineStr">
        <is>
          <t>R$ 90.000,00 e R$ 120.000,00</t>
        </is>
      </c>
      <c r="M1268" t="inlineStr">
        <is>
          <t>R$ 60.000,00 e R$ 45.000,00</t>
        </is>
      </c>
      <c r="N1268" t="inlineStr"/>
      <c r="O1268" t="inlineStr">
        <is>
          <t>A</t>
        </is>
      </c>
      <c r="P1268" t="n">
        <v>0</v>
      </c>
      <c r="Q1268" t="n">
        <v>0</v>
      </c>
      <c r="R1268" t="inlineStr">
        <is>
          <t>c16e599b-874c-4d26-96de-ed5623fbbbb5.png</t>
        </is>
      </c>
      <c r="S1268"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268" t="inlineStr">
        <is>
          <t>08/04/2026 02:22</t>
        </is>
      </c>
    </row>
    <row r="1269">
      <c r="A1269" t="n">
        <v>2933</v>
      </c>
      <c r="B1269" t="inlineStr">
        <is>
          <t>CESGRANRIO</t>
        </is>
      </c>
      <c r="C1269" t="inlineStr">
        <is>
          <t>ELETRONUCLEAR</t>
        </is>
      </c>
      <c r="D1269" t="inlineStr">
        <is>
          <t>2022</t>
        </is>
      </c>
      <c r="E1269"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269" t="inlineStr">
        <is>
          <t>Contabilidade De Custos</t>
        </is>
      </c>
      <c r="G1269" t="inlineStr">
        <is>
          <t>Tipos de Custeio</t>
        </is>
      </c>
      <c r="H1269" t="inlineStr">
        <is>
          <t>Médio</t>
        </is>
      </c>
      <c r="I1269" t="inlineStr">
        <is>
          <t>ME</t>
        </is>
      </c>
      <c r="J1269" t="inlineStr">
        <is>
          <t>920.000,00</t>
        </is>
      </c>
      <c r="K1269" t="inlineStr">
        <is>
          <t>2.300.000,00</t>
        </is>
      </c>
      <c r="L1269" t="inlineStr">
        <is>
          <t>2.360.000,00</t>
        </is>
      </c>
      <c r="M1269" t="inlineStr">
        <is>
          <t>2.520.000,00</t>
        </is>
      </c>
      <c r="N1269" t="inlineStr">
        <is>
          <t>3.960.000,00</t>
        </is>
      </c>
      <c r="O1269" t="inlineStr">
        <is>
          <t>C</t>
        </is>
      </c>
      <c r="P1269" t="n">
        <v>0</v>
      </c>
      <c r="Q1269" t="n">
        <v>0</v>
      </c>
      <c r="S1269"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269" t="inlineStr">
        <is>
          <t>08/04/2026 02:25</t>
        </is>
      </c>
    </row>
    <row r="1270">
      <c r="A1270" t="n">
        <v>2934</v>
      </c>
      <c r="B1270" t="inlineStr">
        <is>
          <t>FADESP</t>
        </is>
      </c>
      <c r="C1270" t="inlineStr">
        <is>
          <t>UEPA</t>
        </is>
      </c>
      <c r="D1270" t="inlineStr">
        <is>
          <t>2020</t>
        </is>
      </c>
      <c r="E1270" t="inlineStr">
        <is>
          <t>Dentre as estratégias para tornar as informações de custos menos arbitrárias, a gestão de custos pode fazer uso do método de custeio conhecido como Custeio Variável, sobre o qual é correto afirmar o seguinte:</t>
        </is>
      </c>
      <c r="F1270" t="inlineStr">
        <is>
          <t>Contabilidade De Custos</t>
        </is>
      </c>
      <c r="G1270" t="inlineStr">
        <is>
          <t>Tipos de Custeio</t>
        </is>
      </c>
      <c r="H1270" t="inlineStr">
        <is>
          <t>Médio</t>
        </is>
      </c>
      <c r="I1270" t="inlineStr">
        <is>
          <t>ME</t>
        </is>
      </c>
      <c r="J1270" t="inlineStr">
        <is>
          <t>no resultado, tem como variável o volume de vendas e é utilizado como ferramenta gerencial.</t>
        </is>
      </c>
      <c r="K1270" t="inlineStr">
        <is>
          <t>atende aos anseios da legislação brasileira do imposto de renda e dos auditores externos.</t>
        </is>
      </c>
      <c r="L1270" t="inlineStr">
        <is>
          <t>no resultado, tem como variável o volume de produção. Atende mais à questão fiscal do que à gerencial.</t>
        </is>
      </c>
      <c r="M1270" t="inlineStr">
        <is>
          <t>é comum a prática do rateio e os custos indiretos são imputados nos produtos.</t>
        </is>
      </c>
      <c r="N1270" t="inlineStr"/>
      <c r="O1270" t="inlineStr">
        <is>
          <t>A</t>
        </is>
      </c>
      <c r="P1270" t="n">
        <v>0</v>
      </c>
      <c r="Q1270" t="n">
        <v>0</v>
      </c>
      <c r="S1270"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270" t="inlineStr">
        <is>
          <t>08/04/2026 02:26</t>
        </is>
      </c>
    </row>
    <row r="1271">
      <c r="A1271" t="n">
        <v>2935</v>
      </c>
      <c r="B1271" t="inlineStr">
        <is>
          <t>CESGRANRIO</t>
        </is>
      </c>
      <c r="C1271" t="inlineStr">
        <is>
          <t>PETROBRAS</t>
        </is>
      </c>
      <c r="D1271" t="inlineStr">
        <is>
          <t>2018</t>
        </is>
      </c>
      <c r="E1271"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271" t="inlineStr">
        <is>
          <t>Contabilidade De Custos</t>
        </is>
      </c>
      <c r="G1271" t="inlineStr">
        <is>
          <t>Tipos de Custeio</t>
        </is>
      </c>
      <c r="H1271" t="inlineStr">
        <is>
          <t>Médio</t>
        </is>
      </c>
      <c r="I1271" t="inlineStr">
        <is>
          <t>ME</t>
        </is>
      </c>
      <c r="J1271" t="inlineStr">
        <is>
          <t>direto</t>
        </is>
      </c>
      <c r="K1271" t="inlineStr">
        <is>
          <t>padrão</t>
        </is>
      </c>
      <c r="L1271" t="inlineStr">
        <is>
          <t>variável</t>
        </is>
      </c>
      <c r="M1271" t="inlineStr">
        <is>
          <t>por absorção</t>
        </is>
      </c>
      <c r="N1271" t="inlineStr">
        <is>
          <t>baseado em atividades</t>
        </is>
      </c>
      <c r="O1271" t="inlineStr">
        <is>
          <t>D</t>
        </is>
      </c>
      <c r="P1271" t="n">
        <v>0</v>
      </c>
      <c r="Q1271" t="n">
        <v>0</v>
      </c>
      <c r="S127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271" t="inlineStr">
        <is>
          <t>08/04/2026 02:27</t>
        </is>
      </c>
    </row>
    <row r="1272">
      <c r="A1272" t="n">
        <v>2936</v>
      </c>
      <c r="B1272" t="inlineStr">
        <is>
          <t>CESGRANRIO</t>
        </is>
      </c>
      <c r="C1272" t="inlineStr">
        <is>
          <t>PETROBRAS</t>
        </is>
      </c>
      <c r="D1272" t="inlineStr">
        <is>
          <t>2018</t>
        </is>
      </c>
      <c r="E1272"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272" t="inlineStr">
        <is>
          <t>Contabilidade De Custos</t>
        </is>
      </c>
      <c r="G1272" t="inlineStr">
        <is>
          <t>Tipos de Custeio</t>
        </is>
      </c>
      <c r="H1272" t="inlineStr">
        <is>
          <t>Médio</t>
        </is>
      </c>
      <c r="I1272" t="inlineStr">
        <is>
          <t>ME</t>
        </is>
      </c>
      <c r="J1272" t="inlineStr">
        <is>
          <t>alocação apenas dos custos variáveis e diretos aos produtos</t>
        </is>
      </c>
      <c r="K1272" t="inlineStr">
        <is>
          <t>geração de informações exclusivas para fins gerenciais</t>
        </is>
      </c>
      <c r="L1272" t="inlineStr">
        <is>
          <t>utilização de direcionadores de custos, a partir das atividades identificadas</t>
        </is>
      </c>
      <c r="M1272" t="inlineStr">
        <is>
          <t>apropriação de todos os custos de produção aos bens e serviços produzidos</t>
        </is>
      </c>
      <c r="N1272" t="inlineStr">
        <is>
          <t>apropriação de todos os custos e despesas associados à venda dos bens e serviços produzidos</t>
        </is>
      </c>
      <c r="O1272" t="inlineStr">
        <is>
          <t>D</t>
        </is>
      </c>
      <c r="P1272" t="n">
        <v>0</v>
      </c>
      <c r="Q1272" t="n">
        <v>0</v>
      </c>
      <c r="S1272"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272" t="inlineStr">
        <is>
          <t>08/04/2026 02:28</t>
        </is>
      </c>
    </row>
    <row r="1273">
      <c r="A1273" t="n">
        <v>2937</v>
      </c>
      <c r="B1273" t="inlineStr">
        <is>
          <t>CESGRANRIO</t>
        </is>
      </c>
      <c r="C1273" t="inlineStr">
        <is>
          <t>LIQUIGÁS</t>
        </is>
      </c>
      <c r="D1273" t="inlineStr">
        <is>
          <t>2018</t>
        </is>
      </c>
      <c r="E1273"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273" t="inlineStr">
        <is>
          <t>Contabilidade De Custos</t>
        </is>
      </c>
      <c r="G1273" t="inlineStr">
        <is>
          <t>Tipos de Custeio</t>
        </is>
      </c>
      <c r="H1273" t="inlineStr">
        <is>
          <t>Médio</t>
        </is>
      </c>
      <c r="I1273" t="inlineStr">
        <is>
          <t>ME</t>
        </is>
      </c>
      <c r="J1273" t="inlineStr">
        <is>
          <t>72.000,00</t>
        </is>
      </c>
      <c r="K1273" t="inlineStr">
        <is>
          <t>92.000,00</t>
        </is>
      </c>
      <c r="L1273" t="inlineStr">
        <is>
          <t>100.000,00</t>
        </is>
      </c>
      <c r="M1273" t="inlineStr">
        <is>
          <t>104.000,00</t>
        </is>
      </c>
      <c r="N1273" t="inlineStr">
        <is>
          <t>112.000,00</t>
        </is>
      </c>
      <c r="O1273" t="inlineStr">
        <is>
          <t>B</t>
        </is>
      </c>
      <c r="P1273" t="n">
        <v>0</v>
      </c>
      <c r="Q1273" t="n">
        <v>0</v>
      </c>
      <c r="S1273"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273" t="inlineStr">
        <is>
          <t>08/04/2026 02:29</t>
        </is>
      </c>
    </row>
    <row r="1274">
      <c r="A1274" t="n">
        <v>2938</v>
      </c>
      <c r="B1274" t="inlineStr">
        <is>
          <t>CESGRANRIO</t>
        </is>
      </c>
      <c r="C1274" t="inlineStr">
        <is>
          <t>TRANSPETRO</t>
        </is>
      </c>
      <c r="D1274" t="inlineStr">
        <is>
          <t>2018</t>
        </is>
      </c>
      <c r="E1274"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274" t="inlineStr">
        <is>
          <t>Contabilidade De Custos</t>
        </is>
      </c>
      <c r="G1274" t="inlineStr">
        <is>
          <t>Tipos de Custeio</t>
        </is>
      </c>
      <c r="H1274" t="inlineStr">
        <is>
          <t>Médio</t>
        </is>
      </c>
      <c r="I1274" t="inlineStr">
        <is>
          <t>ME</t>
        </is>
      </c>
      <c r="J1274" t="inlineStr">
        <is>
          <t>baseado em atividades</t>
        </is>
      </c>
      <c r="K1274" t="inlineStr">
        <is>
          <t>por absorção</t>
        </is>
      </c>
      <c r="L1274" t="inlineStr">
        <is>
          <t>variável</t>
        </is>
      </c>
      <c r="M1274" t="inlineStr">
        <is>
          <t>por ordem</t>
        </is>
      </c>
      <c r="N1274" t="inlineStr">
        <is>
          <t>Padrão</t>
        </is>
      </c>
      <c r="O1274" t="inlineStr">
        <is>
          <t>C</t>
        </is>
      </c>
      <c r="P1274" t="n">
        <v>0</v>
      </c>
      <c r="Q1274" t="n">
        <v>0</v>
      </c>
      <c r="S127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274" t="inlineStr">
        <is>
          <t>08/04/2026 02:31</t>
        </is>
      </c>
    </row>
    <row r="1275">
      <c r="A1275" t="n">
        <v>2939</v>
      </c>
      <c r="B1275" t="inlineStr">
        <is>
          <t>CESGRANRIO</t>
        </is>
      </c>
      <c r="C1275" t="inlineStr">
        <is>
          <t>PETROBRAS</t>
        </is>
      </c>
      <c r="D1275" t="inlineStr">
        <is>
          <t>2018</t>
        </is>
      </c>
      <c r="E1275"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275" t="inlineStr">
        <is>
          <t>Contabilidade De Custos</t>
        </is>
      </c>
      <c r="G1275" t="inlineStr">
        <is>
          <t>Tipos de Custeio</t>
        </is>
      </c>
      <c r="H1275" t="inlineStr">
        <is>
          <t>Médio</t>
        </is>
      </c>
      <c r="I1275" t="inlineStr">
        <is>
          <t>ME</t>
        </is>
      </c>
      <c r="J1275" t="inlineStr">
        <is>
          <t>56,00</t>
        </is>
      </c>
      <c r="K1275" t="inlineStr">
        <is>
          <t>50,00</t>
        </is>
      </c>
      <c r="L1275" t="inlineStr">
        <is>
          <t>42,00</t>
        </is>
      </c>
      <c r="M1275" t="inlineStr">
        <is>
          <t>37,50</t>
        </is>
      </c>
      <c r="N1275" t="inlineStr">
        <is>
          <t>30,00</t>
        </is>
      </c>
      <c r="O1275" t="inlineStr">
        <is>
          <t>D</t>
        </is>
      </c>
      <c r="P1275" t="n">
        <v>0</v>
      </c>
      <c r="Q1275" t="n">
        <v>0</v>
      </c>
      <c r="R1275" t="inlineStr">
        <is>
          <t>c491c5ce-b8b3-4ec7-908f-1a863e6500e1.png</t>
        </is>
      </c>
      <c r="S1275"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275" t="inlineStr">
        <is>
          <t>08/04/2026 02:34</t>
        </is>
      </c>
    </row>
    <row r="1276">
      <c r="A1276" t="n">
        <v>2940</v>
      </c>
      <c r="B1276" t="inlineStr">
        <is>
          <t>FBC</t>
        </is>
      </c>
      <c r="C1276" t="inlineStr">
        <is>
          <t>Exame de Suficiência</t>
        </is>
      </c>
      <c r="D1276" t="inlineStr">
        <is>
          <t>2017</t>
        </is>
      </c>
      <c r="E1276"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276" t="inlineStr">
        <is>
          <t>Contabilidade De Custos</t>
        </is>
      </c>
      <c r="G1276" t="inlineStr">
        <is>
          <t>Tipos de Custeio</t>
        </is>
      </c>
      <c r="H1276" t="inlineStr">
        <is>
          <t>Médio</t>
        </is>
      </c>
      <c r="I1276" t="inlineStr">
        <is>
          <t>ME</t>
        </is>
      </c>
      <c r="J1276" t="inlineStr">
        <is>
          <t>R$76.000,00.</t>
        </is>
      </c>
      <c r="K1276" t="inlineStr">
        <is>
          <t>R$80.000,00.</t>
        </is>
      </c>
      <c r="L1276" t="inlineStr">
        <is>
          <t>R$84.000,00.</t>
        </is>
      </c>
      <c r="M1276" t="inlineStr">
        <is>
          <t>R$96.000,00.</t>
        </is>
      </c>
      <c r="N1276" t="inlineStr"/>
      <c r="O1276" t="inlineStr">
        <is>
          <t>C</t>
        </is>
      </c>
      <c r="P1276" t="n">
        <v>0</v>
      </c>
      <c r="Q1276" t="n">
        <v>0</v>
      </c>
      <c r="S1276"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276" t="inlineStr">
        <is>
          <t>08/04/2026 02:38</t>
        </is>
      </c>
    </row>
    <row r="1277">
      <c r="A1277" t="n">
        <v>2941</v>
      </c>
      <c r="B1277" t="inlineStr">
        <is>
          <t>FBC</t>
        </is>
      </c>
      <c r="C1277" t="inlineStr">
        <is>
          <t>Exame de Suficiência</t>
        </is>
      </c>
      <c r="D1277" t="inlineStr">
        <is>
          <t>2015</t>
        </is>
      </c>
      <c r="E1277"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277" t="inlineStr">
        <is>
          <t>Contabilidade De Custos</t>
        </is>
      </c>
      <c r="G1277" t="inlineStr">
        <is>
          <t>Tipos de Custeio</t>
        </is>
      </c>
      <c r="H1277" t="inlineStr">
        <is>
          <t>Médio</t>
        </is>
      </c>
      <c r="I1277" t="inlineStr">
        <is>
          <t>ME</t>
        </is>
      </c>
      <c r="J1277" t="inlineStr">
        <is>
          <t>o custo do produto A, calculado com base no Custeio Variável, é de R$21.100,00.</t>
        </is>
      </c>
      <c r="K1277" t="inlineStr">
        <is>
          <t>o custo do produto A, calculado com base no Custeio Variável, é de R$25.650,00.</t>
        </is>
      </c>
      <c r="L1277" t="inlineStr">
        <is>
          <t>o custo do produto B, calculado com base no Custeio por Absorção, é de R$5.600,00.</t>
        </is>
      </c>
      <c r="M1277" t="inlineStr">
        <is>
          <t>o custo do produto C, calculado com base no Custeio por Absorção, é de R$3.300,00.</t>
        </is>
      </c>
      <c r="N1277" t="inlineStr"/>
      <c r="O1277" t="inlineStr">
        <is>
          <t>A</t>
        </is>
      </c>
      <c r="P1277" t="n">
        <v>0</v>
      </c>
      <c r="Q1277" t="n">
        <v>0</v>
      </c>
      <c r="R1277" t="inlineStr">
        <is>
          <t>df642689-f9bf-4f20-b8e5-094ebd82eb8b.png</t>
        </is>
      </c>
      <c r="S1277"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277" t="inlineStr">
        <is>
          <t>08/04/2026 02:40</t>
        </is>
      </c>
    </row>
    <row r="1278">
      <c r="A1278" t="n">
        <v>2942</v>
      </c>
      <c r="B1278" t="inlineStr">
        <is>
          <t>FBC</t>
        </is>
      </c>
      <c r="C1278" t="inlineStr">
        <is>
          <t>Exame de Suficiência</t>
        </is>
      </c>
      <c r="D1278" t="inlineStr">
        <is>
          <t>2015</t>
        </is>
      </c>
      <c r="E1278"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278" t="inlineStr">
        <is>
          <t>Contabilidade De Custos</t>
        </is>
      </c>
      <c r="G1278" t="inlineStr">
        <is>
          <t>Tipos de Custeio</t>
        </is>
      </c>
      <c r="H1278" t="inlineStr">
        <is>
          <t>Médio</t>
        </is>
      </c>
      <c r="I1278" t="inlineStr">
        <is>
          <t>ME</t>
        </is>
      </c>
      <c r="J1278" t="inlineStr">
        <is>
          <t>R$ 18.040,00 e R$ 14.740,00</t>
        </is>
      </c>
      <c r="K1278" t="inlineStr">
        <is>
          <t>R$ 15.180,00 e R$ 11.880,00</t>
        </is>
      </c>
      <c r="L1278" t="inlineStr">
        <is>
          <t>R$ 14.740,00 e R$ 18.040,00</t>
        </is>
      </c>
      <c r="M1278" t="inlineStr">
        <is>
          <t>R$ 11.880,00 e R$ 15.180,00</t>
        </is>
      </c>
      <c r="N1278" t="inlineStr"/>
      <c r="O1278" t="inlineStr">
        <is>
          <t>A</t>
        </is>
      </c>
      <c r="P1278" t="n">
        <v>0</v>
      </c>
      <c r="Q1278" t="n">
        <v>0</v>
      </c>
      <c r="S1278"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278" t="inlineStr">
        <is>
          <t>08/04/2026 02:43</t>
        </is>
      </c>
    </row>
    <row r="1279">
      <c r="A1279" t="n">
        <v>2943</v>
      </c>
      <c r="B1279" t="inlineStr">
        <is>
          <t>CEPERJ</t>
        </is>
      </c>
      <c r="C1279" t="inlineStr">
        <is>
          <t>DEGASE</t>
        </is>
      </c>
      <c r="D1279" t="inlineStr">
        <is>
          <t>2012</t>
        </is>
      </c>
      <c r="E1279"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279" t="inlineStr">
        <is>
          <t>Contabilidade De Custos</t>
        </is>
      </c>
      <c r="G1279" t="inlineStr">
        <is>
          <t>Tipos de Custeio</t>
        </is>
      </c>
      <c r="H1279" t="inlineStr">
        <is>
          <t>Médio</t>
        </is>
      </c>
      <c r="I1279" t="inlineStr">
        <is>
          <t>ME</t>
        </is>
      </c>
      <c r="J1279" t="inlineStr">
        <is>
          <t>por absorção</t>
        </is>
      </c>
      <c r="K1279" t="inlineStr">
        <is>
          <t>variável</t>
        </is>
      </c>
      <c r="L1279" t="inlineStr">
        <is>
          <t>direto</t>
        </is>
      </c>
      <c r="M1279" t="inlineStr">
        <is>
          <t>padrão</t>
        </is>
      </c>
      <c r="N1279" t="inlineStr">
        <is>
          <t>ABC</t>
        </is>
      </c>
      <c r="O1279" t="inlineStr">
        <is>
          <t>A</t>
        </is>
      </c>
      <c r="P1279" t="n">
        <v>0</v>
      </c>
      <c r="Q1279" t="n">
        <v>0</v>
      </c>
      <c r="S1279" t="inlineStr">
        <is>
          <t>O Método de Custeio por Absorção é resultante da aplicação dos Princípios de Contabilidade. Consiste na apropriação de todos os custos incorridos, sejam fixos, variáveis, diretos ou indiretos, aos produtos fabricados.
Gabarito: A</t>
        </is>
      </c>
      <c r="U1279" t="inlineStr">
        <is>
          <t>08/04/2026 02:45</t>
        </is>
      </c>
    </row>
    <row r="1280">
      <c r="A1280" t="n">
        <v>2944</v>
      </c>
      <c r="B1280" t="inlineStr">
        <is>
          <t>VUNESP</t>
        </is>
      </c>
      <c r="C1280" t="inlineStr">
        <is>
          <t>UNICAMP</t>
        </is>
      </c>
      <c r="D1280" t="inlineStr">
        <is>
          <t>2023</t>
        </is>
      </c>
      <c r="E1280" t="inlineStr">
        <is>
          <t>O sistema de custeio que considera que todas as atividades desenvolvidas pelas entidades são geradoras de custos e consomem recursos e estabelece a relação entre atividades e os objetos de custo por meio de direcionadores de custos é o</t>
        </is>
      </c>
      <c r="F1280" t="inlineStr">
        <is>
          <t>Contabilidade De Custos</t>
        </is>
      </c>
      <c r="G1280" t="inlineStr">
        <is>
          <t>Tipos de Custeio</t>
        </is>
      </c>
      <c r="H1280" t="inlineStr">
        <is>
          <t>Médio</t>
        </is>
      </c>
      <c r="I1280" t="inlineStr">
        <is>
          <t>ME</t>
        </is>
      </c>
      <c r="J1280" t="inlineStr">
        <is>
          <t>ABC.</t>
        </is>
      </c>
      <c r="K1280" t="inlineStr">
        <is>
          <t>Absorção.</t>
        </is>
      </c>
      <c r="L1280" t="inlineStr">
        <is>
          <t>Pleno.</t>
        </is>
      </c>
      <c r="M1280" t="inlineStr">
        <is>
          <t>RKW.</t>
        </is>
      </c>
      <c r="N1280" t="inlineStr">
        <is>
          <t>TDABC.</t>
        </is>
      </c>
      <c r="O1280" t="inlineStr">
        <is>
          <t>A</t>
        </is>
      </c>
      <c r="P1280" t="n">
        <v>0</v>
      </c>
      <c r="Q1280" t="n">
        <v>0</v>
      </c>
      <c r="S1280"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280" t="inlineStr">
        <is>
          <t>08/04/2026 02:49</t>
        </is>
      </c>
    </row>
    <row r="1281">
      <c r="A1281" t="inlineStr">
        <is>
          <t>2945</t>
        </is>
      </c>
      <c r="B1281" t="inlineStr">
        <is>
          <t>CONSULPLAN</t>
        </is>
      </c>
      <c r="C1281" t="inlineStr">
        <is>
          <t>CFC</t>
        </is>
      </c>
      <c r="D1281" t="inlineStr">
        <is>
          <t>2023</t>
        </is>
      </c>
      <c r="E1281"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281" t="inlineStr">
        <is>
          <t>Contabilidade De Custos</t>
        </is>
      </c>
      <c r="G1281" t="inlineStr">
        <is>
          <t>Tipos de Custeio</t>
        </is>
      </c>
      <c r="H1281" t="inlineStr">
        <is>
          <t>Médio</t>
        </is>
      </c>
      <c r="I1281" t="inlineStr">
        <is>
          <t>ME</t>
        </is>
      </c>
      <c r="J1281" t="inlineStr">
        <is>
          <t>Custeio Variável.</t>
        </is>
      </c>
      <c r="K1281" t="inlineStr">
        <is>
          <t>Custeio Escalonado.</t>
        </is>
      </c>
      <c r="L1281" t="inlineStr">
        <is>
          <t>Custeio Pleno (RKW).</t>
        </is>
      </c>
      <c r="M1281" t="inlineStr">
        <is>
          <t>Custeio Baseado em Atividades (ABC).</t>
        </is>
      </c>
      <c r="N1281" t="inlineStr"/>
      <c r="O1281" t="inlineStr">
        <is>
          <t>D</t>
        </is>
      </c>
      <c r="P1281" t="n">
        <v>0</v>
      </c>
      <c r="Q1281" t="n">
        <v>0</v>
      </c>
      <c r="S1281"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281" t="inlineStr">
        <is>
          <t>08/04/2026 02:49</t>
        </is>
      </c>
    </row>
    <row r="1282">
      <c r="A1282" t="n">
        <v>2946</v>
      </c>
      <c r="B1282" t="inlineStr">
        <is>
          <t>QUADRIX</t>
        </is>
      </c>
      <c r="C1282" t="inlineStr">
        <is>
          <t>CREF 3</t>
        </is>
      </c>
      <c r="D1282" t="inlineStr">
        <is>
          <t>2023</t>
        </is>
      </c>
      <c r="E1282"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282" t="inlineStr">
        <is>
          <t>Contabilidade De Custos</t>
        </is>
      </c>
      <c r="G1282" t="inlineStr">
        <is>
          <t>Tipos de Custeio</t>
        </is>
      </c>
      <c r="H1282" t="inlineStr">
        <is>
          <t>Médio</t>
        </is>
      </c>
      <c r="I1282" t="inlineStr">
        <is>
          <t>CE</t>
        </is>
      </c>
      <c r="J1282" t="inlineStr"/>
      <c r="K1282" t="inlineStr"/>
      <c r="L1282" t="inlineStr"/>
      <c r="M1282" t="inlineStr"/>
      <c r="N1282" t="inlineStr"/>
      <c r="O1282" t="inlineStr">
        <is>
          <t>C</t>
        </is>
      </c>
      <c r="P1282" t="n">
        <v>0</v>
      </c>
      <c r="Q1282" t="n">
        <v>0</v>
      </c>
      <c r="S1282"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282" t="inlineStr">
        <is>
          <t>08/04/2026 02:52</t>
        </is>
      </c>
    </row>
    <row r="1283">
      <c r="A1283" t="n">
        <v>2947</v>
      </c>
      <c r="B1283" t="inlineStr">
        <is>
          <t>AVANÇASP</t>
        </is>
      </c>
      <c r="C1283" t="inlineStr">
        <is>
          <t>Pref. Americana</t>
        </is>
      </c>
      <c r="D1283" t="inlineStr">
        <is>
          <t>2023</t>
        </is>
      </c>
      <c r="E1283" t="inlineStr">
        <is>
          <t>É uma metodologia de custeio que, através da utilização de direcionadores de custos, procura reduzir as distorções provocadas pelo rateio arbitrário dos custos indiretos. Trata-se do:</t>
        </is>
      </c>
      <c r="F1283" t="inlineStr">
        <is>
          <t>Contabilidade De Custos</t>
        </is>
      </c>
      <c r="G1283" t="inlineStr">
        <is>
          <t>Tipos de Custeio</t>
        </is>
      </c>
      <c r="H1283" t="inlineStr">
        <is>
          <t>Médio</t>
        </is>
      </c>
      <c r="I1283" t="inlineStr">
        <is>
          <t>ME</t>
        </is>
      </c>
      <c r="J1283" t="inlineStr">
        <is>
          <t>Custeio Pleno.</t>
        </is>
      </c>
      <c r="K1283" t="inlineStr">
        <is>
          <t>Custeio Integral.</t>
        </is>
      </c>
      <c r="L1283" t="inlineStr">
        <is>
          <t>Custeio RKW. D</t>
        </is>
      </c>
      <c r="M1283" t="inlineStr">
        <is>
          <t>Custeio Escalonado.</t>
        </is>
      </c>
      <c r="N1283" t="inlineStr">
        <is>
          <t>Custeio ABC.</t>
        </is>
      </c>
      <c r="O1283" t="inlineStr">
        <is>
          <t>E</t>
        </is>
      </c>
      <c r="P1283" t="n">
        <v>0</v>
      </c>
      <c r="Q1283" t="n">
        <v>0</v>
      </c>
      <c r="S1283"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283" t="inlineStr">
        <is>
          <t>08/04/2026 02:53</t>
        </is>
      </c>
    </row>
    <row r="1284">
      <c r="A1284" t="n">
        <v>2948</v>
      </c>
      <c r="B1284" t="inlineStr">
        <is>
          <t>QUADRIX</t>
        </is>
      </c>
      <c r="C1284" t="inlineStr">
        <is>
          <t>PRODAM</t>
        </is>
      </c>
      <c r="D1284" t="inlineStr">
        <is>
          <t>2022</t>
        </is>
      </c>
      <c r="E1284" t="inlineStr">
        <is>
          <t>Assinale a alternativa que apresenta o nome da metodologia de custeio que procura reduzir as distorções provocadas pelo rateio arbitrário dos custos indiretos, por meio da utilização de direcionadores de custos.</t>
        </is>
      </c>
      <c r="F1284" t="inlineStr">
        <is>
          <t>Contabilidade De Custos</t>
        </is>
      </c>
      <c r="G1284" t="inlineStr">
        <is>
          <t>Tipos de Custeio</t>
        </is>
      </c>
      <c r="H1284" t="inlineStr">
        <is>
          <t>Médio</t>
        </is>
      </c>
      <c r="I1284" t="inlineStr">
        <is>
          <t>ME</t>
        </is>
      </c>
      <c r="J1284" t="inlineStr">
        <is>
          <t>custeio variável</t>
        </is>
      </c>
      <c r="K1284" t="inlineStr">
        <is>
          <t>custeio integral</t>
        </is>
      </c>
      <c r="L1284" t="inlineStr">
        <is>
          <t>custeio-padrão</t>
        </is>
      </c>
      <c r="M1284" t="inlineStr">
        <is>
          <t>custeio baseado em atividades</t>
        </is>
      </c>
      <c r="N1284" t="inlineStr">
        <is>
          <t>custeio RKW</t>
        </is>
      </c>
      <c r="O1284" t="inlineStr">
        <is>
          <t>D</t>
        </is>
      </c>
      <c r="P1284" t="n">
        <v>0</v>
      </c>
      <c r="Q1284" t="n">
        <v>0</v>
      </c>
      <c r="S1284"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284" t="inlineStr">
        <is>
          <t>08/04/2026 02:55</t>
        </is>
      </c>
    </row>
    <row r="1285">
      <c r="A1285" t="n">
        <v>2949</v>
      </c>
      <c r="B1285" t="inlineStr">
        <is>
          <t>FCC</t>
        </is>
      </c>
      <c r="C1285" t="inlineStr">
        <is>
          <t>TCE</t>
        </is>
      </c>
      <c r="D1285" t="inlineStr">
        <is>
          <t>2022</t>
        </is>
      </c>
      <c r="E1285"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285" t="inlineStr">
        <is>
          <t>Contabilidade De Custos</t>
        </is>
      </c>
      <c r="G1285" t="inlineStr">
        <is>
          <t>Tipos de Custeio</t>
        </is>
      </c>
      <c r="H1285" t="inlineStr">
        <is>
          <t>Médio</t>
        </is>
      </c>
      <c r="I1285" t="inlineStr">
        <is>
          <t>ME</t>
        </is>
      </c>
      <c r="J1285" t="inlineStr">
        <is>
          <t>39.750,00</t>
        </is>
      </c>
      <c r="K1285" t="inlineStr">
        <is>
          <t>45.353,98</t>
        </is>
      </c>
      <c r="L1285" t="inlineStr">
        <is>
          <t>62.500,00</t>
        </is>
      </c>
      <c r="M1285" t="inlineStr">
        <is>
          <t>79.646,02</t>
        </is>
      </c>
      <c r="N1285" t="inlineStr">
        <is>
          <t>85.250,00</t>
        </is>
      </c>
      <c r="O1285" t="inlineStr">
        <is>
          <t>E</t>
        </is>
      </c>
      <c r="P1285" t="n">
        <v>0</v>
      </c>
      <c r="Q1285" t="n">
        <v>0</v>
      </c>
      <c r="R1285" t="inlineStr">
        <is>
          <t>cd9e99da-9b3b-49fd-9bf9-1443a7150ca4.png</t>
        </is>
      </c>
      <c r="S1285"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285" t="inlineStr">
        <is>
          <t>08/04/2026 03:01</t>
        </is>
      </c>
    </row>
    <row r="1286">
      <c r="A1286" t="inlineStr">
        <is>
          <t>2950</t>
        </is>
      </c>
      <c r="B1286" t="inlineStr">
        <is>
          <t>Instituto AOCP</t>
        </is>
      </c>
      <c r="C1286" t="inlineStr">
        <is>
          <t>CTE</t>
        </is>
      </c>
      <c r="D1286" t="inlineStr">
        <is>
          <t>2022</t>
        </is>
      </c>
      <c r="E1286" t="inlineStr">
        <is>
          <t>Assinale a alternativa INCORRETA em relação ao Custeio Baseado em Atividades (ABC).</t>
        </is>
      </c>
      <c r="F1286" t="inlineStr">
        <is>
          <t>Contabilidade De Custos</t>
        </is>
      </c>
      <c r="G1286" t="inlineStr">
        <is>
          <t>Tipos de Custeio</t>
        </is>
      </c>
      <c r="H1286" t="inlineStr">
        <is>
          <t>Médio</t>
        </is>
      </c>
      <c r="I1286" t="inlineStr">
        <is>
          <t>ME</t>
        </is>
      </c>
      <c r="J1286" t="inlineStr">
        <is>
          <t>É um método de custeio que procura diminuir a arbitrariedade do rateio dos custos indiretos, pois os custos são inicialmente atribuídos às atividades e, depois, aos produtos.</t>
        </is>
      </c>
      <c r="K1286" t="inlineStr">
        <is>
          <t>No primeiro estágio, o custeio ABC atribui custos de insumos às atividades. No segundo estágio, atribui o custo das atividades aos produtos.</t>
        </is>
      </c>
      <c r="L1286" t="inlineStr">
        <is>
          <t>No ABC, a atribuição de custos às atividades deve ser feita na seguinte ordem: alocação direta, rastreamento e rateio.</t>
        </is>
      </c>
      <c r="M1286" t="inlineStr">
        <is>
          <t>O rastreamento no custeio ABC identifica uma relação de causa e efeito entre a atividade e os custos necessários para realizá-la.</t>
        </is>
      </c>
      <c r="N1286" t="inlineStr">
        <is>
          <t>No ABC, os direcionadores de custos de atividades identificam a maneira como as atividades consomem recursos e servem para custear as atividades.</t>
        </is>
      </c>
      <c r="O1286" t="inlineStr">
        <is>
          <t>E</t>
        </is>
      </c>
      <c r="P1286" t="n">
        <v>0</v>
      </c>
      <c r="Q1286" t="n">
        <v>0</v>
      </c>
      <c r="S1286"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286" t="inlineStr">
        <is>
          <t>08/04/2026 03:02</t>
        </is>
      </c>
    </row>
    <row r="1287">
      <c r="A1287" t="n">
        <v>2951</v>
      </c>
      <c r="B1287" t="inlineStr">
        <is>
          <t>CEBRASPE</t>
        </is>
      </c>
      <c r="C1287" t="inlineStr">
        <is>
          <t>SEFAZ-CE</t>
        </is>
      </c>
      <c r="D1287" t="inlineStr">
        <is>
          <t>2022</t>
        </is>
      </c>
      <c r="E1287" t="inlineStr">
        <is>
          <t>O sistema de custeio ABC procura,
inicialmente, calcular o custo das atividades que geram os produtos, pois entende que são essas
atividades que consomem os recursos da empresa e não os produtos.</t>
        </is>
      </c>
      <c r="F1287" t="inlineStr">
        <is>
          <t>Contabilidade De Custos</t>
        </is>
      </c>
      <c r="G1287" t="inlineStr">
        <is>
          <t>Tipos de Custeio</t>
        </is>
      </c>
      <c r="H1287" t="inlineStr">
        <is>
          <t>Médio</t>
        </is>
      </c>
      <c r="I1287" t="inlineStr">
        <is>
          <t>CE</t>
        </is>
      </c>
      <c r="J1287" t="inlineStr">
        <is>
          <t>É um método de custeio que procura diminuir a arbitrariedade do rateio dos custos indiretos, pois os custos são inicialmente atribuídos às atividades e, depois, aos produtos.</t>
        </is>
      </c>
      <c r="K1287" t="inlineStr">
        <is>
          <t>No primeiro estágio, o custeio ABC atribui custos de insumos às atividades. No segundo estágio, atribui o custo das atividades aos produtos.</t>
        </is>
      </c>
      <c r="L1287" t="inlineStr">
        <is>
          <t>No ABC, a atribuição de custos às atividades deve ser feita na seguinte ordem: alocação direta, rastreamento e rateio.</t>
        </is>
      </c>
      <c r="M1287" t="inlineStr">
        <is>
          <t>O rastreamento no custeio ABC identifica uma relação de causa e efeito entre a atividade e os custos necessários para realizá-la.</t>
        </is>
      </c>
      <c r="N1287" t="inlineStr">
        <is>
          <t>No ABC, os direcionadores de custos de atividades identificam a maneira como as atividades consomem recursos e servem para custear as atividades.</t>
        </is>
      </c>
      <c r="O1287" t="inlineStr">
        <is>
          <t>C</t>
        </is>
      </c>
      <c r="P1287" t="n">
        <v>0</v>
      </c>
      <c r="Q1287" t="n">
        <v>0</v>
      </c>
      <c r="S128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287" t="inlineStr">
        <is>
          <t>08/04/2026 03:05</t>
        </is>
      </c>
    </row>
    <row r="1288">
      <c r="A1288" t="inlineStr">
        <is>
          <t>2952</t>
        </is>
      </c>
      <c r="B1288" t="inlineStr">
        <is>
          <t>Consulplan</t>
        </is>
      </c>
      <c r="C1288" t="inlineStr">
        <is>
          <t>Exame de Suficiência</t>
        </is>
      </c>
      <c r="D1288" t="inlineStr">
        <is>
          <t>2021</t>
        </is>
      </c>
      <c r="E1288"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288" t="inlineStr">
        <is>
          <t>Contabilidade De Custos</t>
        </is>
      </c>
      <c r="G1288" t="inlineStr">
        <is>
          <t>Tipos de Custeio</t>
        </is>
      </c>
      <c r="H1288" t="inlineStr">
        <is>
          <t>Médio</t>
        </is>
      </c>
      <c r="I1288" t="inlineStr">
        <is>
          <t>ME</t>
        </is>
      </c>
      <c r="J1288" t="inlineStr">
        <is>
          <t>R$ 5,50 e R$ 3,83</t>
        </is>
      </c>
      <c r="K1288" t="inlineStr">
        <is>
          <t>R$ 8,80 e R$ 4,64</t>
        </is>
      </c>
      <c r="L1288" t="inlineStr">
        <is>
          <t>R$ 220,00 e R$ 530,00</t>
        </is>
      </c>
      <c r="M1288" t="inlineStr">
        <is>
          <t>R$ 527,00 para os dois produtos</t>
        </is>
      </c>
      <c r="N1288" t="inlineStr"/>
      <c r="O1288" t="inlineStr">
        <is>
          <t>A</t>
        </is>
      </c>
      <c r="P1288" t="n">
        <v>0</v>
      </c>
      <c r="Q1288" t="n">
        <v>0</v>
      </c>
      <c r="R1288" t="inlineStr">
        <is>
          <t>63046c4d-48b8-4854-ab75-b57bed29c716.png</t>
        </is>
      </c>
      <c r="S1288"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88" t="inlineStr">
        <is>
          <t>08/04/2026 03:07</t>
        </is>
      </c>
    </row>
    <row r="1289">
      <c r="A1289" t="n">
        <v>2953</v>
      </c>
      <c r="B1289" t="inlineStr">
        <is>
          <t>CEBRASPE</t>
        </is>
      </c>
      <c r="C1289" t="inlineStr">
        <is>
          <t>SEFAZ-DF</t>
        </is>
      </c>
      <c r="D1289" t="inlineStr">
        <is>
          <t>2020</t>
        </is>
      </c>
      <c r="E1289" t="inlineStr">
        <is>
          <t>Em seu segundo estágio, o custeio ABC atribui custos de insumos às atividades.</t>
        </is>
      </c>
      <c r="F1289" t="inlineStr">
        <is>
          <t>Contabilidade De Custos</t>
        </is>
      </c>
      <c r="G1289" t="inlineStr">
        <is>
          <t>Tipos de Custeio</t>
        </is>
      </c>
      <c r="H1289" t="inlineStr">
        <is>
          <t>Médio</t>
        </is>
      </c>
      <c r="I1289" t="inlineStr">
        <is>
          <t>CE</t>
        </is>
      </c>
      <c r="J1289" t="inlineStr"/>
      <c r="K1289" t="inlineStr"/>
      <c r="L1289" t="inlineStr"/>
      <c r="M1289" t="inlineStr"/>
      <c r="N1289" t="inlineStr"/>
      <c r="O1289" t="inlineStr">
        <is>
          <t>E</t>
        </is>
      </c>
      <c r="P1289" t="n">
        <v>0</v>
      </c>
      <c r="Q1289" t="n">
        <v>0</v>
      </c>
      <c r="S1289"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289" t="inlineStr">
        <is>
          <t>08/04/2026 03:10</t>
        </is>
      </c>
    </row>
    <row r="1290">
      <c r="A1290" t="n">
        <v>2954</v>
      </c>
      <c r="B1290" t="inlineStr">
        <is>
          <t>CEBRASPE</t>
        </is>
      </c>
      <c r="C1290" t="inlineStr">
        <is>
          <t>TJ-AM</t>
        </is>
      </c>
      <c r="D1290" t="inlineStr">
        <is>
          <t>2019</t>
        </is>
      </c>
      <c r="E1290" t="inlineStr">
        <is>
          <t>Uma entidade que considera os custos variáveis na avaliação dos estoques e os custos fixos reconhecidos diretamente nos resultados aplica o método do custeio baseado em atividades.</t>
        </is>
      </c>
      <c r="F1290" t="inlineStr">
        <is>
          <t>Contabilidade De Custos</t>
        </is>
      </c>
      <c r="G1290" t="inlineStr">
        <is>
          <t>Tipos de Custeio</t>
        </is>
      </c>
      <c r="H1290" t="inlineStr">
        <is>
          <t>Médio</t>
        </is>
      </c>
      <c r="I1290" t="inlineStr">
        <is>
          <t>CE</t>
        </is>
      </c>
      <c r="J1290" t="inlineStr">
        <is>
          <t>R$ 5,50 e R$ 3,83</t>
        </is>
      </c>
      <c r="K1290" t="inlineStr">
        <is>
          <t>R$ 8,80 e R$ 4,64</t>
        </is>
      </c>
      <c r="L1290" t="inlineStr">
        <is>
          <t>R$ 220,00 e R$ 530,00</t>
        </is>
      </c>
      <c r="M1290" t="inlineStr">
        <is>
          <t>R$ 527,00 para os dois produtos</t>
        </is>
      </c>
      <c r="N1290" t="inlineStr"/>
      <c r="O1290" t="inlineStr">
        <is>
          <t>E</t>
        </is>
      </c>
      <c r="P1290" t="n">
        <v>0</v>
      </c>
      <c r="Q1290" t="n">
        <v>0</v>
      </c>
      <c r="S1290"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290" t="inlineStr">
        <is>
          <t>08/04/2026 03:12</t>
        </is>
      </c>
    </row>
    <row r="1291">
      <c r="A1291" t="n">
        <v>2955</v>
      </c>
      <c r="B1291" t="inlineStr">
        <is>
          <t>CEBRASPE</t>
        </is>
      </c>
      <c r="C1291" t="inlineStr">
        <is>
          <t>EBSERH</t>
        </is>
      </c>
      <c r="D1291" t="inlineStr">
        <is>
          <t>2018</t>
        </is>
      </c>
      <c r="E1291"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291" t="inlineStr">
        <is>
          <t>Contabilidade De Custos</t>
        </is>
      </c>
      <c r="G1291" t="inlineStr">
        <is>
          <t>Tipos de Custeio</t>
        </is>
      </c>
      <c r="H1291" t="inlineStr">
        <is>
          <t>Médio</t>
        </is>
      </c>
      <c r="I1291" t="inlineStr">
        <is>
          <t>CE</t>
        </is>
      </c>
      <c r="J1291" t="inlineStr">
        <is>
          <t>R$ 5,50 e R$ 3,83</t>
        </is>
      </c>
      <c r="K1291" t="inlineStr">
        <is>
          <t>R$ 8,80 e R$ 4,64</t>
        </is>
      </c>
      <c r="L1291" t="inlineStr">
        <is>
          <t>R$ 220,00 e R$ 530,00</t>
        </is>
      </c>
      <c r="M1291" t="inlineStr">
        <is>
          <t>R$ 527,00 para os dois produtos</t>
        </is>
      </c>
      <c r="N1291" t="inlineStr"/>
      <c r="O1291" t="inlineStr">
        <is>
          <t>E</t>
        </is>
      </c>
      <c r="P1291" t="n">
        <v>0</v>
      </c>
      <c r="Q1291" t="n">
        <v>0</v>
      </c>
      <c r="S1291"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291" t="inlineStr">
        <is>
          <t>08/04/2026 03:13</t>
        </is>
      </c>
    </row>
    <row r="1292">
      <c r="A1292" t="n">
        <v>2956</v>
      </c>
      <c r="B1292" t="inlineStr">
        <is>
          <t>CEBRASPE</t>
        </is>
      </c>
      <c r="C1292" t="inlineStr">
        <is>
          <t>STM</t>
        </is>
      </c>
      <c r="D1292" t="inlineStr">
        <is>
          <t>2018</t>
        </is>
      </c>
      <c r="E1292"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292" t="inlineStr">
        <is>
          <t>Contabilidade De Custos</t>
        </is>
      </c>
      <c r="G1292" t="inlineStr">
        <is>
          <t>Tipos de Custeio</t>
        </is>
      </c>
      <c r="H1292" t="inlineStr">
        <is>
          <t>Médio</t>
        </is>
      </c>
      <c r="I1292" t="inlineStr">
        <is>
          <t>CE</t>
        </is>
      </c>
      <c r="J1292" t="inlineStr">
        <is>
          <t>R$ 5,50 e R$ 3,83</t>
        </is>
      </c>
      <c r="K1292" t="inlineStr">
        <is>
          <t>R$ 8,80 e R$ 4,64</t>
        </is>
      </c>
      <c r="L1292" t="inlineStr">
        <is>
          <t>R$ 220,00 e R$ 530,00</t>
        </is>
      </c>
      <c r="M1292" t="inlineStr">
        <is>
          <t>R$ 527,00 para os dois produtos</t>
        </is>
      </c>
      <c r="N1292" t="inlineStr"/>
      <c r="O1292" t="inlineStr">
        <is>
          <t>E</t>
        </is>
      </c>
      <c r="P1292" t="n">
        <v>0</v>
      </c>
      <c r="Q1292" t="n">
        <v>0</v>
      </c>
      <c r="S1292"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292" t="inlineStr">
        <is>
          <t>08/04/2026 03:13</t>
        </is>
      </c>
    </row>
    <row r="1293">
      <c r="A1293" t="n">
        <v>2957</v>
      </c>
      <c r="B1293" t="inlineStr">
        <is>
          <t>FCC</t>
        </is>
      </c>
      <c r="C1293" t="inlineStr">
        <is>
          <t>SP Parcerias</t>
        </is>
      </c>
      <c r="D1293" t="inlineStr">
        <is>
          <t>2018</t>
        </is>
      </c>
      <c r="E1293"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293" t="inlineStr">
        <is>
          <t>Contabilidade De Custos</t>
        </is>
      </c>
      <c r="G1293" t="inlineStr">
        <is>
          <t>Tipos de Custeio</t>
        </is>
      </c>
      <c r="H1293" t="inlineStr">
        <is>
          <t>Médio</t>
        </is>
      </c>
      <c r="I1293" t="inlineStr">
        <is>
          <t>ME</t>
        </is>
      </c>
      <c r="J1293" t="inlineStr">
        <is>
          <t>A foi R$ 52.000, 00.</t>
        </is>
      </c>
      <c r="K1293" t="inlineStr">
        <is>
          <t>B foi R$ 72.000.,00.</t>
        </is>
      </c>
      <c r="L1293" t="inlineStr">
        <is>
          <t>C foi R$ 72.000.,00.</t>
        </is>
      </c>
      <c r="M1293" t="inlineStr">
        <is>
          <t>A foi R$ 56.000, 00.</t>
        </is>
      </c>
      <c r="N1293" t="inlineStr">
        <is>
          <t>B foi R$ 52.000, 00.</t>
        </is>
      </c>
      <c r="O1293" t="inlineStr">
        <is>
          <t>E</t>
        </is>
      </c>
      <c r="P1293" t="n">
        <v>0</v>
      </c>
      <c r="Q1293" t="n">
        <v>0</v>
      </c>
      <c r="R1293" t="inlineStr">
        <is>
          <t>b703c8e5-32d4-45c1-95c8-0ccbcfb383ff.png</t>
        </is>
      </c>
      <c r="S1293"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293" t="inlineStr">
        <is>
          <t>08/04/2026 03:15</t>
        </is>
      </c>
    </row>
    <row r="1294">
      <c r="A1294" t="inlineStr">
        <is>
          <t>2958</t>
        </is>
      </c>
      <c r="B1294" t="inlineStr">
        <is>
          <t>FADESP</t>
        </is>
      </c>
      <c r="C1294" t="inlineStr">
        <is>
          <t>BANPARÁ</t>
        </is>
      </c>
      <c r="D1294" t="inlineStr">
        <is>
          <t>2018</t>
        </is>
      </c>
      <c r="E1294"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294" t="inlineStr">
        <is>
          <t>Contabilidade De Custos</t>
        </is>
      </c>
      <c r="G1294" t="inlineStr">
        <is>
          <t>Tipos de Custeio</t>
        </is>
      </c>
      <c r="H1294" t="inlineStr">
        <is>
          <t>Médio</t>
        </is>
      </c>
      <c r="I1294" t="inlineStr">
        <is>
          <t>ME</t>
        </is>
      </c>
      <c r="J1294" t="inlineStr">
        <is>
          <t>$ 5.800,00.</t>
        </is>
      </c>
      <c r="K1294" t="inlineStr">
        <is>
          <t>$ 6.800,00.</t>
        </is>
      </c>
      <c r="L1294" t="inlineStr">
        <is>
          <t>$ 7.280,00.</t>
        </is>
      </c>
      <c r="M1294" t="inlineStr">
        <is>
          <t>$ 8.100,00.</t>
        </is>
      </c>
      <c r="N1294" t="inlineStr">
        <is>
          <t>$ 13.100,00.</t>
        </is>
      </c>
      <c r="O1294" t="inlineStr">
        <is>
          <t>B</t>
        </is>
      </c>
      <c r="P1294" t="n">
        <v>0</v>
      </c>
      <c r="Q1294" t="n">
        <v>0</v>
      </c>
      <c r="R1294" t="inlineStr">
        <is>
          <t>c01dfbbd-9d4b-497a-b031-7331b6513d6a.png</t>
        </is>
      </c>
      <c r="S1294"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294" t="inlineStr">
        <is>
          <t>08/04/2026 03:18</t>
        </is>
      </c>
    </row>
    <row r="1295">
      <c r="A1295" t="n">
        <v>2959</v>
      </c>
      <c r="B1295" t="inlineStr">
        <is>
          <t>CEBRASPE</t>
        </is>
      </c>
      <c r="C1295" t="inlineStr">
        <is>
          <t>TCE-PA</t>
        </is>
      </c>
      <c r="D1295" t="inlineStr">
        <is>
          <t>2016</t>
        </is>
      </c>
      <c r="E1295" t="inlineStr">
        <is>
          <t>O ABC minimiza as distorções provocadas pelo rateio dos custos indiretos, muito utilizado no custeio por absorção, e está fundamentado no fato de que as atividades consomem recursos e os produtos consomem atividades.</t>
        </is>
      </c>
      <c r="F1295" t="inlineStr">
        <is>
          <t>Contabilidade De Custos</t>
        </is>
      </c>
      <c r="G1295" t="inlineStr">
        <is>
          <t>Tipos de Custeio</t>
        </is>
      </c>
      <c r="H1295" t="inlineStr">
        <is>
          <t>Médio</t>
        </is>
      </c>
      <c r="I1295" t="inlineStr">
        <is>
          <t>CE</t>
        </is>
      </c>
      <c r="J1295" t="inlineStr"/>
      <c r="K1295" t="inlineStr"/>
      <c r="L1295" t="inlineStr"/>
      <c r="M1295" t="inlineStr"/>
      <c r="N1295" t="inlineStr"/>
      <c r="O1295" t="inlineStr">
        <is>
          <t>C</t>
        </is>
      </c>
      <c r="P1295" t="n">
        <v>0</v>
      </c>
      <c r="Q1295" t="n">
        <v>0</v>
      </c>
      <c r="S1295"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295" t="inlineStr">
        <is>
          <t>08/04/2026 03:20</t>
        </is>
      </c>
    </row>
    <row r="1296">
      <c r="A1296" t="n">
        <v>2960</v>
      </c>
      <c r="B1296" t="inlineStr">
        <is>
          <t>CEBRASPE</t>
        </is>
      </c>
      <c r="C1296" t="inlineStr">
        <is>
          <t>TCE-PA</t>
        </is>
      </c>
      <c r="D1296" t="inlineStr">
        <is>
          <t>2016</t>
        </is>
      </c>
      <c r="E1296" t="inlineStr">
        <is>
          <t>No ABC, a transferência dos custos das atividades para os produtos segue uma ordem de prioridade distinta à adotada na atribuição de custos às atividades.</t>
        </is>
      </c>
      <c r="F1296" t="inlineStr">
        <is>
          <t>Contabilidade De Custos</t>
        </is>
      </c>
      <c r="G1296" t="inlineStr">
        <is>
          <t>Tipos de Custeio</t>
        </is>
      </c>
      <c r="H1296" t="inlineStr">
        <is>
          <t>Médio</t>
        </is>
      </c>
      <c r="I1296" t="inlineStr">
        <is>
          <t>CE</t>
        </is>
      </c>
      <c r="J1296" t="inlineStr">
        <is>
          <t>$ 5.800,00.</t>
        </is>
      </c>
      <c r="K1296" t="inlineStr">
        <is>
          <t>$ 6.800,00.</t>
        </is>
      </c>
      <c r="L1296" t="inlineStr">
        <is>
          <t>$ 7.280,00.</t>
        </is>
      </c>
      <c r="M1296" t="inlineStr">
        <is>
          <t>$ 8.100,00.</t>
        </is>
      </c>
      <c r="N1296" t="inlineStr">
        <is>
          <t>$ 13.100,00.</t>
        </is>
      </c>
      <c r="O1296" t="inlineStr">
        <is>
          <t>E</t>
        </is>
      </c>
      <c r="P1296" t="n">
        <v>0</v>
      </c>
      <c r="Q1296" t="n">
        <v>0</v>
      </c>
      <c r="S1296"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296" t="inlineStr">
        <is>
          <t>08/04/2026 03:20</t>
        </is>
      </c>
    </row>
    <row r="1297">
      <c r="A1297" t="n">
        <v>2961</v>
      </c>
      <c r="B1297" t="inlineStr">
        <is>
          <t>CEBRASPE</t>
        </is>
      </c>
      <c r="C1297" t="inlineStr">
        <is>
          <t>TCE-SC</t>
        </is>
      </c>
      <c r="D1297" t="inlineStr">
        <is>
          <t>2016</t>
        </is>
      </c>
      <c r="E1297" t="inlineStr">
        <is>
          <t>O método ABC é vantajoso porque, além de estar em conformidade com os princípios contábeis geralmente aceitos, elimina todas as distorções causadas pela arbitrariedade que envolve o processo de rateio dos custos indiretos.</t>
        </is>
      </c>
      <c r="F1297" t="inlineStr">
        <is>
          <t>Contabilidade De Custos</t>
        </is>
      </c>
      <c r="G1297" t="inlineStr">
        <is>
          <t>Tipos de Custeio</t>
        </is>
      </c>
      <c r="H1297" t="inlineStr">
        <is>
          <t>Médio</t>
        </is>
      </c>
      <c r="I1297" t="inlineStr">
        <is>
          <t>CE</t>
        </is>
      </c>
      <c r="J1297" t="inlineStr">
        <is>
          <t>$ 5.800,00.</t>
        </is>
      </c>
      <c r="K1297" t="inlineStr">
        <is>
          <t>$ 6.800,00.</t>
        </is>
      </c>
      <c r="L1297" t="inlineStr">
        <is>
          <t>$ 7.280,00.</t>
        </is>
      </c>
      <c r="M1297" t="inlineStr">
        <is>
          <t>$ 8.100,00.</t>
        </is>
      </c>
      <c r="N1297" t="inlineStr">
        <is>
          <t>$ 13.100,00.</t>
        </is>
      </c>
      <c r="O1297" t="inlineStr">
        <is>
          <t>E</t>
        </is>
      </c>
      <c r="P1297" t="n">
        <v>0</v>
      </c>
      <c r="Q1297" t="n">
        <v>0</v>
      </c>
      <c r="S1297"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297" t="inlineStr">
        <is>
          <t>08/04/2026 03:24</t>
        </is>
      </c>
    </row>
    <row r="1298">
      <c r="A1298" t="n">
        <v>2962</v>
      </c>
      <c r="B1298" t="inlineStr">
        <is>
          <t>CEBRASPE</t>
        </is>
      </c>
      <c r="C1298" t="inlineStr">
        <is>
          <t>TCU</t>
        </is>
      </c>
      <c r="D1298" t="inlineStr">
        <is>
          <t>2013</t>
        </is>
      </c>
      <c r="E1298"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298" t="inlineStr">
        <is>
          <t>Contabilidade De Custos</t>
        </is>
      </c>
      <c r="G1298" t="inlineStr">
        <is>
          <t>Tipos de Custeio</t>
        </is>
      </c>
      <c r="H1298" t="inlineStr">
        <is>
          <t>Médio</t>
        </is>
      </c>
      <c r="I1298" t="inlineStr">
        <is>
          <t>CE</t>
        </is>
      </c>
      <c r="J1298" t="inlineStr">
        <is>
          <t>$ 5.800,00.</t>
        </is>
      </c>
      <c r="K1298" t="inlineStr">
        <is>
          <t>$ 6.800,00.</t>
        </is>
      </c>
      <c r="L1298" t="inlineStr">
        <is>
          <t>$ 7.280,00.</t>
        </is>
      </c>
      <c r="M1298" t="inlineStr">
        <is>
          <t>$ 8.100,00.</t>
        </is>
      </c>
      <c r="N1298" t="inlineStr">
        <is>
          <t>$ 13.100,00.</t>
        </is>
      </c>
      <c r="O1298" t="inlineStr">
        <is>
          <t>C</t>
        </is>
      </c>
      <c r="P1298" t="n">
        <v>0</v>
      </c>
      <c r="Q1298" t="n">
        <v>0</v>
      </c>
      <c r="S1298"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298" t="inlineStr">
        <is>
          <t>08/04/2026 03:25</t>
        </is>
      </c>
    </row>
    <row r="1299">
      <c r="A1299" t="n">
        <v>2963</v>
      </c>
      <c r="B1299" t="inlineStr">
        <is>
          <t>FCC</t>
        </is>
      </c>
      <c r="C1299" t="inlineStr">
        <is>
          <t>Metro</t>
        </is>
      </c>
      <c r="D1299" t="inlineStr">
        <is>
          <t>2010</t>
        </is>
      </c>
      <c r="E1299" t="inlineStr">
        <is>
          <t>Caracteriza o sistema de custeio ABC:</t>
        </is>
      </c>
      <c r="F1299" t="inlineStr">
        <is>
          <t>Contabilidade De Custos</t>
        </is>
      </c>
      <c r="G1299" t="inlineStr">
        <is>
          <t>Tipos de Custeio</t>
        </is>
      </c>
      <c r="H1299" t="inlineStr">
        <is>
          <t>Médio</t>
        </is>
      </c>
      <c r="I1299" t="inlineStr">
        <is>
          <t>ME</t>
        </is>
      </c>
      <c r="J1299" t="inlineStr">
        <is>
          <t>o direcionamento de custos para as atividades e destas para os produtos, de acordo com a proporção que estes consomem das atividades.</t>
        </is>
      </c>
      <c r="K1299" t="inlineStr">
        <is>
          <t>rateio de custos indiretos de fabricação, de acordo com a natureza de cada um, utilizando vários indicadores, como critérios de rateio para os produtos.</t>
        </is>
      </c>
      <c r="L1299" t="inlineStr">
        <is>
          <t>inexistência de rateio para custos indiretos que não puderem ser associados ao volume de produção, classificando-os diretamente como despesa no resultado.</t>
        </is>
      </c>
      <c r="M1299" t="inlineStr">
        <is>
          <t>predeterminação do valor dos custos indiretos de fabricação para posterior comparação com os gastos efetivos.</t>
        </is>
      </c>
      <c r="N1299" t="inlineStr">
        <is>
          <t>rateio de custos indiretos de fabricação, sempre utilizando o critério da mão de obra direta gasta em cada produto.</t>
        </is>
      </c>
      <c r="O1299" t="inlineStr">
        <is>
          <t>A</t>
        </is>
      </c>
      <c r="P1299" t="n">
        <v>0</v>
      </c>
      <c r="Q1299" t="n">
        <v>0</v>
      </c>
      <c r="S1299"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299" t="inlineStr">
        <is>
          <t>08/04/2026 03:26</t>
        </is>
      </c>
    </row>
    <row r="1300">
      <c r="A1300" t="n">
        <v>2964</v>
      </c>
      <c r="B1300" t="inlineStr">
        <is>
          <t>CESGRANRIO</t>
        </is>
      </c>
      <c r="C1300" t="inlineStr">
        <is>
          <t>PETROBRAS</t>
        </is>
      </c>
      <c r="D1300" t="inlineStr">
        <is>
          <t>2010</t>
        </is>
      </c>
      <c r="E1300" t="inlineStr">
        <is>
          <t>A principal diferença entre o critério de custeio ABC (Activity- BasedCosting) e o modelo de departamentalização (Custeio por absorção) é que</t>
        </is>
      </c>
      <c r="F1300" t="inlineStr">
        <is>
          <t>Contabilidade De Custos</t>
        </is>
      </c>
      <c r="G1300" t="inlineStr">
        <is>
          <t>Tipos de Custeio</t>
        </is>
      </c>
      <c r="H1300" t="inlineStr">
        <is>
          <t>Médio</t>
        </is>
      </c>
      <c r="I1300" t="inlineStr">
        <is>
          <t>ME</t>
        </is>
      </c>
      <c r="J1300" t="inlineStr">
        <is>
          <t>os custos fixos são atribuídos, no custeio ABC, aos produtos através de rateio recíproco, enquanto a departamentalização usa o rateio assimétrico.</t>
        </is>
      </c>
      <c r="K1300" t="inlineStr">
        <is>
          <t>os custos e despesas são atribuídos, no custeio ABC, aos produtos através dos custos das atividades, enquanto, na departamentalização, os custos e despesas são atribuídos através de direcionadores de tarefas.</t>
        </is>
      </c>
      <c r="L1300" t="inlineStr">
        <is>
          <t>o custeio ABC somente deve ser aplicado em empresas não industriais, devido ao fato de somar custos e despesas, enquanto a departamentalização é utilizada, exclusivamente, em empresas industriais.</t>
        </is>
      </c>
      <c r="M1300" t="inlineStr">
        <is>
          <t>o custeio ABC pode ser utilizado apenas em conjunto com a reengenharia de processos, pois a departamentalização usa, exclusivamente, rateio linear misto.</t>
        </is>
      </c>
      <c r="N1300" t="inlineStr">
        <is>
          <t>a departamentalização tem uma visão verticalizada, enquanto o custeio ABC tem uma abordagem horizontal por ser interdepartamental.</t>
        </is>
      </c>
      <c r="O1300" t="inlineStr">
        <is>
          <t>E</t>
        </is>
      </c>
      <c r="P1300" t="n">
        <v>0</v>
      </c>
      <c r="Q1300" t="n">
        <v>0</v>
      </c>
      <c r="S1300"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00" t="inlineStr">
        <is>
          <t>08/04/2026 03:26</t>
        </is>
      </c>
    </row>
    <row r="1301">
      <c r="A1301" t="n">
        <v>2965</v>
      </c>
      <c r="B1301" t="inlineStr">
        <is>
          <t>FUNDATEC</t>
        </is>
      </c>
      <c r="C1301" t="inlineStr">
        <is>
          <t>AFTE-RS</t>
        </is>
      </c>
      <c r="D1301" t="inlineStr">
        <is>
          <t>2009</t>
        </is>
      </c>
      <c r="E1301" t="inlineStr">
        <is>
          <t>Em relação ao Custeio por Atividades (Activity-BasedCosting), é correto afirmar que:</t>
        </is>
      </c>
      <c r="F1301" t="inlineStr">
        <is>
          <t>Contabilidade De Custos</t>
        </is>
      </c>
      <c r="G1301" t="inlineStr">
        <is>
          <t>Tipos de Custeio</t>
        </is>
      </c>
      <c r="H1301" t="inlineStr">
        <is>
          <t>Médio</t>
        </is>
      </c>
      <c r="I1301" t="inlineStr">
        <is>
          <t>ME</t>
        </is>
      </c>
      <c r="J1301" t="inlineStr">
        <is>
          <t>a atribuição de custos às atividades é feita com a seguinte ordem de prioridade: rastreamento, alocação direta e rateio.</t>
        </is>
      </c>
      <c r="K1301" t="inlineStr">
        <is>
          <t>os direcionadores de recursos de atividades identificam como as atividades consomem recursos.</t>
        </is>
      </c>
      <c r="L1301" t="inlineStr">
        <is>
          <t>os direcionadores de custos de recursos identificam como as atividades consomem recursos.</t>
        </is>
      </c>
      <c r="M1301" t="inlineStr">
        <is>
          <t>os direcionadores de custos de recursos identificam como os produtos consomem as atividades.</t>
        </is>
      </c>
      <c r="N1301" t="inlineStr">
        <is>
          <t>as tarefas são divididas em atividades e estas formam as operações.</t>
        </is>
      </c>
      <c r="O1301" t="inlineStr">
        <is>
          <t>C</t>
        </is>
      </c>
      <c r="P1301" t="n">
        <v>0</v>
      </c>
      <c r="Q1301" t="n">
        <v>0</v>
      </c>
      <c r="S1301"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01" t="inlineStr">
        <is>
          <t>08/04/2026 03:26</t>
        </is>
      </c>
    </row>
    <row r="1302">
      <c r="A1302" t="n">
        <v>2966</v>
      </c>
      <c r="B1302" t="inlineStr">
        <is>
          <t>FUNIVERSA</t>
        </is>
      </c>
      <c r="C1302" t="inlineStr">
        <is>
          <t>CEB</t>
        </is>
      </c>
      <c r="D1302" t="inlineStr">
        <is>
          <t>2009</t>
        </is>
      </c>
      <c r="E1302"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02" t="inlineStr">
        <is>
          <t>Contabilidade De Custos</t>
        </is>
      </c>
      <c r="G1302" t="inlineStr">
        <is>
          <t>Tipos de Custeio</t>
        </is>
      </c>
      <c r="H1302" t="inlineStr">
        <is>
          <t>Médio</t>
        </is>
      </c>
      <c r="I1302" t="inlineStr">
        <is>
          <t>ME</t>
        </is>
      </c>
      <c r="J1302" t="inlineStr">
        <is>
          <t>R$ 6,66, R$ 3,33 e R$ 2,38</t>
        </is>
      </c>
      <c r="K1302" t="inlineStr">
        <is>
          <t>R$ 5,55, R$ 2,44 e R$ 2,38</t>
        </is>
      </c>
      <c r="L1302" t="inlineStr">
        <is>
          <t>R$ 6,66, R$ 2,44 e R$ 3,44</t>
        </is>
      </c>
      <c r="M1302" t="inlineStr">
        <is>
          <t>R$ 2,44, R$ 3,33 e R$ 6,66</t>
        </is>
      </c>
      <c r="N1302" t="inlineStr">
        <is>
          <t>R$ 6,66, R$ 3,33 e R$ 5,55</t>
        </is>
      </c>
      <c r="O1302" t="inlineStr">
        <is>
          <t>A</t>
        </is>
      </c>
      <c r="P1302" t="n">
        <v>0</v>
      </c>
      <c r="Q1302" t="n">
        <v>0</v>
      </c>
      <c r="S1302"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02" t="inlineStr">
        <is>
          <t>08/04/2026 03:27</t>
        </is>
      </c>
    </row>
    <row r="1303">
      <c r="A1303" t="n">
        <v>2967</v>
      </c>
      <c r="B1303" t="inlineStr">
        <is>
          <t>CESGRANRIO</t>
        </is>
      </c>
      <c r="C1303" t="inlineStr">
        <is>
          <t>Petrobras</t>
        </is>
      </c>
      <c r="D1303" t="inlineStr">
        <is>
          <t>2010</t>
        </is>
      </c>
      <c r="E1303" t="inlineStr">
        <is>
          <t>Um dos aspectos mais importantes na aplicação do custeio ABC (Custeio Baseado em Atividades) é a identificação e seleção dos direcionadores de custos. Desse modo, é relevante saber que direcionador de custo é o(a)</t>
        </is>
      </c>
      <c r="F1303" t="inlineStr">
        <is>
          <t>Contabilidade De Custos</t>
        </is>
      </c>
      <c r="G1303" t="inlineStr">
        <is>
          <t>Tipos de Custeio</t>
        </is>
      </c>
      <c r="H1303" t="inlineStr">
        <is>
          <t>Médio</t>
        </is>
      </c>
      <c r="I1303" t="inlineStr">
        <is>
          <t>ME</t>
        </is>
      </c>
      <c r="J1303" t="inlineStr">
        <is>
          <t>critério de rateio usado para atribuir um custo fixo a um produto.</t>
        </is>
      </c>
      <c r="K1303" t="inlineStr">
        <is>
          <t>fator que determina o custo de uma atividade.</t>
        </is>
      </c>
      <c r="L1303" t="inlineStr">
        <is>
          <t>indicador da relação custo-benefício no levantamento do custeio ABC.</t>
        </is>
      </c>
      <c r="M1303" t="inlineStr">
        <is>
          <t>ferramenta utilizada para se atribuir um custo direto a um produto.</t>
        </is>
      </c>
      <c r="N1303" t="inlineStr">
        <is>
          <t>forma como se pode ratear um custo fixo a um departamento ou atividade.</t>
        </is>
      </c>
      <c r="O1303" t="inlineStr">
        <is>
          <t>B</t>
        </is>
      </c>
      <c r="P1303" t="n">
        <v>0</v>
      </c>
      <c r="Q1303" t="n">
        <v>0</v>
      </c>
      <c r="S1303" t="inlineStr">
        <is>
          <t>atividade. Como as atividades exigem recursos para serem realizadas, deduz-se que o direcionador é a
verdadeira causa de seus custos.” (“Contabilidade de Custos”, 9ª edição, pg. 96).
Gabarito: B</t>
        </is>
      </c>
      <c r="U1303" t="inlineStr">
        <is>
          <t>08/04/2026 03:28</t>
        </is>
      </c>
    </row>
    <row r="1304">
      <c r="A1304" t="n">
        <v>2968</v>
      </c>
      <c r="B1304" t="inlineStr">
        <is>
          <t>ESAF</t>
        </is>
      </c>
      <c r="C1304" t="inlineStr">
        <is>
          <t>MPOG</t>
        </is>
      </c>
      <c r="D1304" t="inlineStr">
        <is>
          <t>2005</t>
        </is>
      </c>
      <c r="E1304" t="inlineStr">
        <is>
          <t>A forma de custeio na qual os custos são, inicialmente, atribuídos a direcionadores e posteriormente aos produtos é denominada de custeio</t>
        </is>
      </c>
      <c r="F1304" t="inlineStr">
        <is>
          <t>Contabilidade De Custos</t>
        </is>
      </c>
      <c r="G1304" t="inlineStr">
        <is>
          <t>Tipos de Custeio</t>
        </is>
      </c>
      <c r="H1304" t="inlineStr">
        <is>
          <t>Médio</t>
        </is>
      </c>
      <c r="I1304" t="inlineStr">
        <is>
          <t>ME</t>
        </is>
      </c>
      <c r="J1304" t="inlineStr">
        <is>
          <t>por atividades.</t>
        </is>
      </c>
      <c r="K1304" t="inlineStr">
        <is>
          <t>variável.</t>
        </is>
      </c>
      <c r="L1304" t="inlineStr">
        <is>
          <t>direto.</t>
        </is>
      </c>
      <c r="M1304" t="inlineStr">
        <is>
          <t>pleno.</t>
        </is>
      </c>
      <c r="N1304" t="inlineStr">
        <is>
          <t>por encomenda.</t>
        </is>
      </c>
      <c r="O1304" t="inlineStr">
        <is>
          <t>A</t>
        </is>
      </c>
      <c r="P1304" t="n">
        <v>0</v>
      </c>
      <c r="Q1304" t="n">
        <v>0</v>
      </c>
      <c r="S1304"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04" t="inlineStr">
        <is>
          <t>08/04/2026 03:29</t>
        </is>
      </c>
    </row>
    <row r="1305">
      <c r="A1305" t="n">
        <v>2969</v>
      </c>
      <c r="B1305" t="inlineStr">
        <is>
          <t>ESAF</t>
        </is>
      </c>
      <c r="C1305" t="inlineStr">
        <is>
          <t>MPOG</t>
        </is>
      </c>
      <c r="D1305" t="inlineStr">
        <is>
          <t>2005</t>
        </is>
      </c>
      <c r="E1305" t="inlineStr">
        <is>
          <t>Uma das grandes vantagens proporcionadas pela utilização do custeio ABC em relação às demais formas de atribuir custos aos produtos e serviços consiste em:</t>
        </is>
      </c>
      <c r="F1305" t="inlineStr">
        <is>
          <t>Contabilidade De Custos</t>
        </is>
      </c>
      <c r="G1305" t="inlineStr">
        <is>
          <t>Tipos de Custeio</t>
        </is>
      </c>
      <c r="H1305" t="inlineStr">
        <is>
          <t>Médio</t>
        </is>
      </c>
      <c r="I1305" t="inlineStr">
        <is>
          <t>ME</t>
        </is>
      </c>
      <c r="J1305" t="inlineStr">
        <is>
          <t>eliminar totalmente a arbitrariedade de alocação de custos às atividades administrativas com a não utilização de nenhuma forma de rateio dos custos incrementais das atividades.</t>
        </is>
      </c>
      <c r="K1305" t="inlineStr">
        <is>
          <t>descartar, da avaliação dos direcionadores de custos relativos, a produção de um bem ou serviço, e os custos comuns às atividades na apuração do custo unitário.</t>
        </is>
      </c>
      <c r="L1305" t="inlineStr">
        <is>
          <t>reduzir as distorções provocadas pelo rateio arbitrário dos custos indiretos.</t>
        </is>
      </c>
      <c r="M1305" t="inlineStr">
        <is>
          <t>permitir o gerenciamento com eficiência e eficácia tanto dos custos diretos quanto dos indiretos.</t>
        </is>
      </c>
      <c r="N1305" t="inlineStr">
        <is>
          <t>tornar-se uma importante ferramenta a ser utilizada no processo de planejamento, gestão e controle efetivo dos custos diretos.</t>
        </is>
      </c>
      <c r="O1305" t="inlineStr">
        <is>
          <t>C</t>
        </is>
      </c>
      <c r="P1305" t="n">
        <v>0</v>
      </c>
      <c r="Q1305" t="n">
        <v>0</v>
      </c>
      <c r="S1305"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05" t="inlineStr">
        <is>
          <t>08/04/2026 03:29</t>
        </is>
      </c>
    </row>
    <row r="1306">
      <c r="A1306" t="n">
        <v>2970</v>
      </c>
      <c r="B1306" t="inlineStr">
        <is>
          <t>Instituto Verbena</t>
        </is>
      </c>
      <c r="C1306" t="inlineStr">
        <is>
          <t>UFG</t>
        </is>
      </c>
      <c r="D1306" t="inlineStr">
        <is>
          <t>2023</t>
        </is>
      </c>
      <c r="E1306" t="inlineStr">
        <is>
          <t>Qual é o método de custeio em que todos os custos e as despesas de uma entidade são levados aos objetos de custeio, normalmente unidades de produtos e/ou ordens de serviço?</t>
        </is>
      </c>
      <c r="F1306" t="inlineStr">
        <is>
          <t>Contabilidade De Custos</t>
        </is>
      </c>
      <c r="G1306" t="inlineStr">
        <is>
          <t>Tipos de Custeio</t>
        </is>
      </c>
      <c r="H1306" t="inlineStr">
        <is>
          <t>Médio</t>
        </is>
      </c>
      <c r="I1306" t="inlineStr">
        <is>
          <t>ME</t>
        </is>
      </c>
      <c r="J1306" t="inlineStr">
        <is>
          <t>Custeio ABC.</t>
        </is>
      </c>
      <c r="K1306" t="inlineStr">
        <is>
          <t>Custeio pleno.</t>
        </is>
      </c>
      <c r="L1306" t="inlineStr">
        <is>
          <t>Custeio por absorção.</t>
        </is>
      </c>
      <c r="M1306" t="inlineStr">
        <is>
          <t>Custeio padrão.</t>
        </is>
      </c>
      <c r="N1306" t="inlineStr"/>
      <c r="O1306" t="inlineStr">
        <is>
          <t>B</t>
        </is>
      </c>
      <c r="P1306" t="n">
        <v>0</v>
      </c>
      <c r="Q1306" t="n">
        <v>0</v>
      </c>
      <c r="S1306"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06" t="inlineStr">
        <is>
          <t>08/04/2026 03:29</t>
        </is>
      </c>
    </row>
    <row r="1307">
      <c r="A1307" t="n">
        <v>2971</v>
      </c>
      <c r="B1307" t="inlineStr">
        <is>
          <t>Instituto Consulplan</t>
        </is>
      </c>
      <c r="C1307" t="inlineStr">
        <is>
          <t>CRF-MG</t>
        </is>
      </c>
      <c r="D1307" t="inlineStr">
        <is>
          <t>2023</t>
        </is>
      </c>
      <c r="E1307"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07" t="inlineStr">
        <is>
          <t>Contabilidade De Custos</t>
        </is>
      </c>
      <c r="G1307" t="inlineStr">
        <is>
          <t>Tipos de Custeio</t>
        </is>
      </c>
      <c r="H1307" t="inlineStr">
        <is>
          <t>Médio</t>
        </is>
      </c>
      <c r="I1307" t="inlineStr">
        <is>
          <t>ME</t>
        </is>
      </c>
      <c r="J1307" t="inlineStr">
        <is>
          <t>R$ 2,00.</t>
        </is>
      </c>
      <c r="K1307" t="inlineStr">
        <is>
          <t>R$ 2,50.</t>
        </is>
      </c>
      <c r="L1307" t="inlineStr">
        <is>
          <t>R$ 3,00.</t>
        </is>
      </c>
      <c r="M1307" t="inlineStr">
        <is>
          <t>R$ 4,00.</t>
        </is>
      </c>
      <c r="N1307" t="inlineStr"/>
      <c r="O1307" t="inlineStr">
        <is>
          <t>C</t>
        </is>
      </c>
      <c r="P1307" t="n">
        <v>0</v>
      </c>
      <c r="Q1307" t="n">
        <v>0</v>
      </c>
      <c r="R1307" t="inlineStr">
        <is>
          <t>0514f406-71bc-4e5b-a2a8-85dce826a18e.png</t>
        </is>
      </c>
      <c r="S1307"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07" t="inlineStr">
        <is>
          <t>08/04/2026 03:30</t>
        </is>
      </c>
    </row>
    <row r="1308">
      <c r="A1308" t="n">
        <v>2972</v>
      </c>
      <c r="B1308" t="inlineStr">
        <is>
          <t>Consulplan</t>
        </is>
      </c>
      <c r="C1308" t="inlineStr">
        <is>
          <t>Exame de Suficiência</t>
        </is>
      </c>
      <c r="D1308" t="inlineStr">
        <is>
          <t>2020</t>
        </is>
      </c>
      <c r="E1308"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08" t="inlineStr">
        <is>
          <t>Contabilidade De Custos</t>
        </is>
      </c>
      <c r="G1308" t="inlineStr">
        <is>
          <t>Tipos de Custeio</t>
        </is>
      </c>
      <c r="H1308" t="inlineStr">
        <is>
          <t>Médio</t>
        </is>
      </c>
      <c r="I1308" t="inlineStr">
        <is>
          <t>ME</t>
        </is>
      </c>
      <c r="J1308" t="inlineStr">
        <is>
          <t>R$ 50,00</t>
        </is>
      </c>
      <c r="K1308" t="inlineStr">
        <is>
          <t>R$ 80,00</t>
        </is>
      </c>
      <c r="L1308" t="inlineStr">
        <is>
          <t>R$ 100,00</t>
        </is>
      </c>
      <c r="M1308" t="inlineStr">
        <is>
          <t>R$ 160,00</t>
        </is>
      </c>
      <c r="N1308" t="inlineStr"/>
      <c r="O1308" t="inlineStr">
        <is>
          <t>D</t>
        </is>
      </c>
      <c r="P1308" t="n">
        <v>0</v>
      </c>
      <c r="Q1308" t="n">
        <v>0</v>
      </c>
      <c r="S130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08" t="inlineStr">
        <is>
          <t>08/04/2026 03:31</t>
        </is>
      </c>
    </row>
    <row r="1309">
      <c r="A1309" t="n">
        <v>2973</v>
      </c>
      <c r="B1309" t="inlineStr">
        <is>
          <t>FADESP</t>
        </is>
      </c>
      <c r="C1309" t="inlineStr">
        <is>
          <t>BANPARÁ</t>
        </is>
      </c>
      <c r="D1309" t="inlineStr">
        <is>
          <t>2018</t>
        </is>
      </c>
      <c r="E1309"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09" t="inlineStr">
        <is>
          <t>Contabilidade De Custos</t>
        </is>
      </c>
      <c r="G1309" t="inlineStr">
        <is>
          <t>Tipos de Custeio</t>
        </is>
      </c>
      <c r="H1309" t="inlineStr">
        <is>
          <t>Médio</t>
        </is>
      </c>
      <c r="I1309" t="inlineStr">
        <is>
          <t>ME</t>
        </is>
      </c>
      <c r="J1309" t="inlineStr">
        <is>
          <t>$ 10,00.</t>
        </is>
      </c>
      <c r="K1309" t="inlineStr">
        <is>
          <t>$ 12,00.</t>
        </is>
      </c>
      <c r="L1309" t="inlineStr">
        <is>
          <t>$ 14,00.</t>
        </is>
      </c>
      <c r="M1309" t="inlineStr">
        <is>
          <t>$ 16,00.</t>
        </is>
      </c>
      <c r="N1309" t="inlineStr">
        <is>
          <t>$ 18,00.</t>
        </is>
      </c>
      <c r="O1309" t="inlineStr">
        <is>
          <t>A</t>
        </is>
      </c>
      <c r="P1309" t="n">
        <v>0</v>
      </c>
      <c r="Q1309" t="n">
        <v>0</v>
      </c>
      <c r="S130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09" t="inlineStr">
        <is>
          <t>08/04/2026 03:31</t>
        </is>
      </c>
    </row>
    <row r="1310">
      <c r="A1310" t="n">
        <v>2974</v>
      </c>
      <c r="B1310" t="inlineStr">
        <is>
          <t>CEBRASPE</t>
        </is>
      </c>
      <c r="C1310" t="inlineStr">
        <is>
          <t>EBSERH</t>
        </is>
      </c>
      <c r="D1310" t="inlineStr">
        <is>
          <t>2018</t>
        </is>
      </c>
      <c r="E1310"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10" t="inlineStr">
        <is>
          <t>Contabilidade De Custos</t>
        </is>
      </c>
      <c r="G1310" t="inlineStr">
        <is>
          <t>Tipos de Custeio</t>
        </is>
      </c>
      <c r="H1310" t="inlineStr">
        <is>
          <t>Médio</t>
        </is>
      </c>
      <c r="I1310" t="inlineStr">
        <is>
          <t>CE</t>
        </is>
      </c>
      <c r="J1310" t="inlineStr">
        <is>
          <t>$ 5.800,00.</t>
        </is>
      </c>
      <c r="K1310" t="inlineStr">
        <is>
          <t>$ 6.800,00.</t>
        </is>
      </c>
      <c r="L1310" t="inlineStr">
        <is>
          <t>$ 7.280,00.</t>
        </is>
      </c>
      <c r="M1310" t="inlineStr">
        <is>
          <t>$ 8.100,00.</t>
        </is>
      </c>
      <c r="N1310" t="inlineStr">
        <is>
          <t>$ 13.100,00.</t>
        </is>
      </c>
      <c r="O1310" t="inlineStr">
        <is>
          <t>E</t>
        </is>
      </c>
      <c r="P1310" t="n">
        <v>0</v>
      </c>
      <c r="Q1310" t="n">
        <v>0</v>
      </c>
      <c r="S131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10" t="inlineStr">
        <is>
          <t>08/04/2026 03:32</t>
        </is>
      </c>
    </row>
    <row r="1311">
      <c r="A1311" t="n">
        <v>2975</v>
      </c>
      <c r="B1311" t="inlineStr">
        <is>
          <t>CEBRASPE</t>
        </is>
      </c>
      <c r="C1311" t="inlineStr">
        <is>
          <t>SEFAZ-RS</t>
        </is>
      </c>
      <c r="D1311" t="inlineStr">
        <is>
          <t>2018</t>
        </is>
      </c>
      <c r="E1311" t="inlineStr">
        <is>
          <t>O método de custeio que permite alocar aos produtos custos e outros gastos da empresa, como despesas administrativas, operacionais e financeiras e juros sobre o capital próprio, denomina-se</t>
        </is>
      </c>
      <c r="F1311" t="inlineStr">
        <is>
          <t>Contabilidade De Custos</t>
        </is>
      </c>
      <c r="G1311" t="inlineStr">
        <is>
          <t>Tipos de Custeio</t>
        </is>
      </c>
      <c r="H1311" t="inlineStr">
        <is>
          <t>Médio</t>
        </is>
      </c>
      <c r="I1311" t="inlineStr">
        <is>
          <t>ME</t>
        </is>
      </c>
      <c r="J1311" t="inlineStr">
        <is>
          <t>custeio direto.</t>
        </is>
      </c>
      <c r="K1311" t="inlineStr">
        <is>
          <t>custo-padrão.</t>
        </is>
      </c>
      <c r="L1311" t="inlineStr">
        <is>
          <t>custeio baseado em atividades (ABC).</t>
        </is>
      </c>
      <c r="M1311" t="inlineStr">
        <is>
          <t>RKW.</t>
        </is>
      </c>
      <c r="N1311" t="inlineStr">
        <is>
          <t>custeio real por absorção.</t>
        </is>
      </c>
      <c r="O1311" t="inlineStr">
        <is>
          <t>D</t>
        </is>
      </c>
      <c r="P1311" t="n">
        <v>0</v>
      </c>
      <c r="Q1311" t="n">
        <v>0</v>
      </c>
      <c r="S1311"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11" t="inlineStr">
        <is>
          <t>08/04/2026 03:33</t>
        </is>
      </c>
    </row>
    <row r="1312">
      <c r="A1312" t="n">
        <v>2976</v>
      </c>
      <c r="B1312" t="inlineStr">
        <is>
          <t>CEBRASPE</t>
        </is>
      </c>
      <c r="C1312" t="inlineStr">
        <is>
          <t>FUB</t>
        </is>
      </c>
      <c r="D1312" t="inlineStr">
        <is>
          <t>2025</t>
        </is>
      </c>
      <c r="E1312" t="inlineStr">
        <is>
          <t>O texto menciona que, com o aprimoramento da digitalização, a educação e a economia avançaram no Brasil.</t>
        </is>
      </c>
      <c r="F1312" t="inlineStr">
        <is>
          <t>Português</t>
        </is>
      </c>
      <c r="G1312" t="inlineStr">
        <is>
          <t>Compreensão e Interpretação de Textos</t>
        </is>
      </c>
      <c r="H1312" t="inlineStr">
        <is>
          <t>Médio</t>
        </is>
      </c>
      <c r="I1312" t="inlineStr">
        <is>
          <t>CE</t>
        </is>
      </c>
      <c r="J1312" t="inlineStr"/>
      <c r="K1312" t="inlineStr"/>
      <c r="L1312" t="inlineStr"/>
      <c r="M1312" t="inlineStr"/>
      <c r="N1312" t="inlineStr"/>
      <c r="O1312" t="inlineStr">
        <is>
          <t>E</t>
        </is>
      </c>
      <c r="P1312" t="n">
        <v>0</v>
      </c>
      <c r="Q1312" t="n">
        <v>0</v>
      </c>
      <c r="S1312"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12" t="inlineStr">
        <is>
          <t>c7a66bf4-8610-453a-806b-cc6889de2a57</t>
        </is>
      </c>
      <c r="U1312" t="inlineStr">
        <is>
          <t>09/04/2026 08:05</t>
        </is>
      </c>
    </row>
    <row r="1313">
      <c r="A1313" t="n">
        <v>2977</v>
      </c>
      <c r="B1313" t="inlineStr">
        <is>
          <t>CEBRASPE</t>
        </is>
      </c>
      <c r="C1313" t="inlineStr">
        <is>
          <t>FUB</t>
        </is>
      </c>
      <c r="D1313" t="inlineStr">
        <is>
          <t>2025</t>
        </is>
      </c>
      <c r="E1313" t="inlineStr">
        <is>
          <t>De acordo com o texto, o Brasil é famoso pela desigualdade de acesso da população à Internet.</t>
        </is>
      </c>
      <c r="F1313" t="inlineStr">
        <is>
          <t>Português</t>
        </is>
      </c>
      <c r="G1313" t="inlineStr">
        <is>
          <t>Compreensão e Interpretação de Textos</t>
        </is>
      </c>
      <c r="H1313" t="inlineStr">
        <is>
          <t>Médio</t>
        </is>
      </c>
      <c r="I1313" t="inlineStr">
        <is>
          <t>CE</t>
        </is>
      </c>
      <c r="J1313" t="inlineStr"/>
      <c r="K1313" t="inlineStr"/>
      <c r="L1313" t="inlineStr"/>
      <c r="M1313" t="inlineStr"/>
      <c r="N1313" t="inlineStr"/>
      <c r="O1313" t="inlineStr">
        <is>
          <t>E</t>
        </is>
      </c>
      <c r="P1313" t="n">
        <v>1</v>
      </c>
      <c r="Q1313" t="n">
        <v>1</v>
      </c>
      <c r="S1313"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13" t="inlineStr">
        <is>
          <t>c7a66bf4-8610-453a-806b-cc6889de2a57</t>
        </is>
      </c>
      <c r="U1313" t="inlineStr">
        <is>
          <t>09/04/2026 08:06</t>
        </is>
      </c>
    </row>
    <row r="1314">
      <c r="A1314" t="n">
        <v>2978</v>
      </c>
      <c r="B1314" t="inlineStr">
        <is>
          <t>CEBRASPE</t>
        </is>
      </c>
      <c r="C1314" t="inlineStr">
        <is>
          <t>FUB</t>
        </is>
      </c>
      <c r="D1314" t="inlineStr">
        <is>
          <t>2025</t>
        </is>
      </c>
      <c r="E1314" t="inlineStr">
        <is>
          <t>Depreende-se do texto que a exclusão digital é uma forma de marginalização.</t>
        </is>
      </c>
      <c r="F1314" t="inlineStr">
        <is>
          <t>Português</t>
        </is>
      </c>
      <c r="G1314" t="inlineStr">
        <is>
          <t>Compreensão e Interpretação de Textos</t>
        </is>
      </c>
      <c r="H1314" t="inlineStr">
        <is>
          <t>Médio</t>
        </is>
      </c>
      <c r="I1314" t="inlineStr">
        <is>
          <t>CE</t>
        </is>
      </c>
      <c r="J1314" t="inlineStr"/>
      <c r="K1314" t="inlineStr"/>
      <c r="L1314" t="inlineStr"/>
      <c r="M1314" t="inlineStr"/>
      <c r="N1314" t="inlineStr"/>
      <c r="O1314" t="inlineStr">
        <is>
          <t>C</t>
        </is>
      </c>
      <c r="P1314" t="n">
        <v>1</v>
      </c>
      <c r="Q1314" t="n">
        <v>1</v>
      </c>
      <c r="S1314"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14" t="inlineStr">
        <is>
          <t>c7a66bf4-8610-453a-806b-cc6889de2a57</t>
        </is>
      </c>
      <c r="U1314" t="inlineStr">
        <is>
          <t>09/04/2026 08:12</t>
        </is>
      </c>
    </row>
    <row r="1315">
      <c r="A1315" t="n">
        <v>2979</v>
      </c>
      <c r="B1315" t="inlineStr">
        <is>
          <t>CEBRASPE</t>
        </is>
      </c>
      <c r="C1315" t="inlineStr">
        <is>
          <t>FUB</t>
        </is>
      </c>
      <c r="D1315" t="inlineStr">
        <is>
          <t>2025</t>
        </is>
      </c>
      <c r="E1315" t="inlineStr">
        <is>
          <t>Segundo as ideias do texto, para que haja inclusão social, desenvolvimento econômico e cidadania, é necessário que haja a democratização da Internet.</t>
        </is>
      </c>
      <c r="F1315" t="inlineStr">
        <is>
          <t>Português</t>
        </is>
      </c>
      <c r="G1315" t="inlineStr">
        <is>
          <t>Compreensão e Interpretação de Textos</t>
        </is>
      </c>
      <c r="H1315" t="inlineStr">
        <is>
          <t>Médio</t>
        </is>
      </c>
      <c r="I1315" t="inlineStr">
        <is>
          <t>CE</t>
        </is>
      </c>
      <c r="J1315" t="inlineStr"/>
      <c r="K1315" t="inlineStr"/>
      <c r="L1315" t="inlineStr"/>
      <c r="M1315" t="inlineStr"/>
      <c r="N1315" t="inlineStr"/>
      <c r="O1315" t="inlineStr">
        <is>
          <t>C</t>
        </is>
      </c>
      <c r="P1315" t="n">
        <v>1</v>
      </c>
      <c r="Q1315" t="n">
        <v>1</v>
      </c>
      <c r="S1315"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15" t="inlineStr">
        <is>
          <t>c7a66bf4-8610-453a-806b-cc6889de2a57</t>
        </is>
      </c>
      <c r="U1315" t="inlineStr">
        <is>
          <t>09/04/2026 08:14</t>
        </is>
      </c>
    </row>
    <row r="1316">
      <c r="A1316" t="n">
        <v>2980</v>
      </c>
      <c r="B1316" t="inlineStr">
        <is>
          <t>CEBRASPE</t>
        </is>
      </c>
      <c r="C1316" t="inlineStr">
        <is>
          <t>FUB</t>
        </is>
      </c>
      <c r="D1316" t="inlineStr">
        <is>
          <t>2025</t>
        </is>
      </c>
      <c r="E1316"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16" t="inlineStr">
        <is>
          <t>Português</t>
        </is>
      </c>
      <c r="G1316" t="inlineStr">
        <is>
          <t>Compreensão e Interpretação de Textos</t>
        </is>
      </c>
      <c r="H1316" t="inlineStr">
        <is>
          <t>Médio</t>
        </is>
      </c>
      <c r="I1316" t="inlineStr">
        <is>
          <t>CE</t>
        </is>
      </c>
      <c r="J1316" t="inlineStr"/>
      <c r="K1316" t="inlineStr"/>
      <c r="L1316" t="inlineStr"/>
      <c r="M1316" t="inlineStr"/>
      <c r="N1316" t="inlineStr"/>
      <c r="O1316" t="inlineStr">
        <is>
          <t>E</t>
        </is>
      </c>
      <c r="P1316" t="n">
        <v>1</v>
      </c>
      <c r="Q1316" t="n">
        <v>1</v>
      </c>
      <c r="S1316"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16" t="inlineStr">
        <is>
          <t>c7a66bf4-8610-453a-806b-cc6889de2a57</t>
        </is>
      </c>
      <c r="U1316" t="inlineStr">
        <is>
          <t>09/04/2026 08:15</t>
        </is>
      </c>
    </row>
    <row r="1317">
      <c r="A1317" t="n">
        <v>2981</v>
      </c>
      <c r="B1317" t="inlineStr">
        <is>
          <t>CEBRASPE</t>
        </is>
      </c>
      <c r="C1317" t="inlineStr">
        <is>
          <t>FUB</t>
        </is>
      </c>
      <c r="D1317" t="inlineStr">
        <is>
          <t>2025</t>
        </is>
      </c>
      <c r="E1317" t="inlineStr">
        <is>
          <t>No ano de 2023, a democratização da Internet cresceu muito no Brasil, especialmente para a população urbana do país.</t>
        </is>
      </c>
      <c r="F1317" t="inlineStr">
        <is>
          <t>Português</t>
        </is>
      </c>
      <c r="G1317" t="inlineStr">
        <is>
          <t>Compreensão e Interpretação de Textos</t>
        </is>
      </c>
      <c r="H1317" t="inlineStr">
        <is>
          <t>Médio</t>
        </is>
      </c>
      <c r="I1317" t="inlineStr">
        <is>
          <t>CE</t>
        </is>
      </c>
      <c r="J1317" t="inlineStr"/>
      <c r="K1317" t="inlineStr"/>
      <c r="L1317" t="inlineStr"/>
      <c r="M1317" t="inlineStr"/>
      <c r="N1317" t="inlineStr"/>
      <c r="O1317" t="inlineStr">
        <is>
          <t>E</t>
        </is>
      </c>
      <c r="P1317" t="n">
        <v>1</v>
      </c>
      <c r="Q1317" t="n">
        <v>1</v>
      </c>
      <c r="S1317"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17" t="inlineStr">
        <is>
          <t>c7a66bf4-8610-453a-806b-cc6889de2a57</t>
        </is>
      </c>
      <c r="U1317" t="inlineStr">
        <is>
          <t>09/04/2026 08:16</t>
        </is>
      </c>
    </row>
    <row r="1318">
      <c r="A1318" t="inlineStr">
        <is>
          <t>2982</t>
        </is>
      </c>
      <c r="B1318" t="inlineStr">
        <is>
          <t>CEBRASPE</t>
        </is>
      </c>
      <c r="C1318" t="inlineStr">
        <is>
          <t>FUB</t>
        </is>
      </c>
      <c r="D1318" t="inlineStr">
        <is>
          <t>2025</t>
        </is>
      </c>
      <c r="E1318"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18" t="inlineStr">
        <is>
          <t>Português</t>
        </is>
      </c>
      <c r="G1318" t="inlineStr">
        <is>
          <t>Compreensão e Interpretação de Textos</t>
        </is>
      </c>
      <c r="H1318" t="inlineStr">
        <is>
          <t>Médio</t>
        </is>
      </c>
      <c r="I1318" t="inlineStr">
        <is>
          <t>CE</t>
        </is>
      </c>
      <c r="J1318" t="inlineStr"/>
      <c r="K1318" t="inlineStr"/>
      <c r="L1318" t="inlineStr"/>
      <c r="M1318" t="inlineStr"/>
      <c r="N1318" t="inlineStr"/>
      <c r="O1318" t="inlineStr">
        <is>
          <t>E</t>
        </is>
      </c>
      <c r="P1318" t="n">
        <v>1</v>
      </c>
      <c r="Q1318" t="n">
        <v>1</v>
      </c>
      <c r="S1318"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18" t="inlineStr">
        <is>
          <t>c7a66bf4-8610-453a-806b-cc6889de2a57</t>
        </is>
      </c>
      <c r="U1318" t="inlineStr">
        <is>
          <t>09/04/2026 08:17</t>
        </is>
      </c>
    </row>
    <row r="1319">
      <c r="A1319" t="n">
        <v>2984</v>
      </c>
      <c r="B1319" t="inlineStr">
        <is>
          <t>CEBRASPE</t>
        </is>
      </c>
      <c r="C1319" t="inlineStr">
        <is>
          <t>FUB</t>
        </is>
      </c>
      <c r="D1319" t="inlineStr">
        <is>
          <t>2025</t>
        </is>
      </c>
      <c r="E1319" t="inlineStr">
        <is>
          <t>No segundo período do primeiro parágrafo, a supressão do segundo travessão não prejudicaria a correção gramatical do texto nem as relações sintáticas estabelecidas entre os termos da primeira oração.</t>
        </is>
      </c>
      <c r="F1319" t="inlineStr">
        <is>
          <t>Português</t>
        </is>
      </c>
      <c r="G1319" t="inlineStr">
        <is>
          <t>Pontuação</t>
        </is>
      </c>
      <c r="H1319" t="inlineStr">
        <is>
          <t>Médio</t>
        </is>
      </c>
      <c r="I1319" t="inlineStr">
        <is>
          <t>CE</t>
        </is>
      </c>
      <c r="J1319" t="inlineStr"/>
      <c r="K1319" t="inlineStr"/>
      <c r="L1319" t="inlineStr"/>
      <c r="M1319" t="inlineStr"/>
      <c r="N1319" t="inlineStr"/>
      <c r="O1319" t="inlineStr">
        <is>
          <t>E</t>
        </is>
      </c>
      <c r="P1319" t="n">
        <v>0</v>
      </c>
      <c r="Q1319" t="n">
        <v>0</v>
      </c>
      <c r="S1319"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19" t="inlineStr">
        <is>
          <t>c7a66bf4-8610-453a-806b-cc6889de2a57</t>
        </is>
      </c>
      <c r="U1319" t="inlineStr">
        <is>
          <t>09/04/2026 08:21</t>
        </is>
      </c>
    </row>
    <row r="1320">
      <c r="A1320" t="n">
        <v>2986</v>
      </c>
      <c r="B1320" t="inlineStr">
        <is>
          <t>CEBRASPE</t>
        </is>
      </c>
      <c r="C1320" t="inlineStr">
        <is>
          <t>FUB</t>
        </is>
      </c>
      <c r="D1320" t="inlineStr">
        <is>
          <t>2025</t>
        </is>
      </c>
      <c r="E1320" t="inlineStr">
        <is>
          <t>No primeiro período do segundo parágrafo, a substituição de “no que se refere” por devido manteria a correção gramatical e os sentidos do texto.</t>
        </is>
      </c>
      <c r="F1320" t="inlineStr">
        <is>
          <t>Português</t>
        </is>
      </c>
      <c r="G1320" t="inlineStr">
        <is>
          <t>Mecanismos de Coesão Textual</t>
        </is>
      </c>
      <c r="H1320" t="inlineStr">
        <is>
          <t>Médio</t>
        </is>
      </c>
      <c r="I1320" t="inlineStr">
        <is>
          <t>CE</t>
        </is>
      </c>
      <c r="J1320" t="inlineStr"/>
      <c r="K1320" t="inlineStr"/>
      <c r="L1320" t="inlineStr"/>
      <c r="M1320" t="inlineStr"/>
      <c r="N1320" t="inlineStr"/>
      <c r="O1320" t="inlineStr">
        <is>
          <t>E</t>
        </is>
      </c>
      <c r="P1320" t="n">
        <v>0</v>
      </c>
      <c r="Q1320" t="n">
        <v>0</v>
      </c>
      <c r="S1320"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20" t="inlineStr">
        <is>
          <t>c7a66bf4-8610-453a-806b-cc6889de2a57</t>
        </is>
      </c>
      <c r="U1320" t="inlineStr">
        <is>
          <t>09/04/2026 08:23</t>
        </is>
      </c>
    </row>
    <row r="1321">
      <c r="A1321" t="n">
        <v>2987</v>
      </c>
      <c r="B1321" t="inlineStr">
        <is>
          <t>CEBRASPE</t>
        </is>
      </c>
      <c r="C1321" t="inlineStr">
        <is>
          <t>FUB</t>
        </is>
      </c>
      <c r="D1321" t="inlineStr">
        <is>
          <t>2025</t>
        </is>
      </c>
      <c r="E1321" t="inlineStr">
        <is>
          <t>Sem prejuízo da correção gramatical e da coerência das ideias do texto, o segmento “88% da população urbana está conectada” (segundo período do segundo parágrafo) poderia ser assim reescrito: 88% dos habitantes das cidades estão conectados.</t>
        </is>
      </c>
      <c r="F1321" t="inlineStr">
        <is>
          <t>Português</t>
        </is>
      </c>
      <c r="G1321" t="inlineStr">
        <is>
          <t>Concordância Verbal e Nominal</t>
        </is>
      </c>
      <c r="H1321" t="inlineStr">
        <is>
          <t>Médio</t>
        </is>
      </c>
      <c r="I1321" t="inlineStr">
        <is>
          <t>CE</t>
        </is>
      </c>
      <c r="J1321" t="inlineStr"/>
      <c r="K1321" t="inlineStr"/>
      <c r="L1321" t="inlineStr"/>
      <c r="M1321" t="inlineStr"/>
      <c r="N1321" t="inlineStr"/>
      <c r="O1321" t="inlineStr">
        <is>
          <t>C</t>
        </is>
      </c>
      <c r="P1321" t="n">
        <v>1</v>
      </c>
      <c r="Q1321" t="n">
        <v>1</v>
      </c>
      <c r="S1321"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21" t="inlineStr">
        <is>
          <t>c7a66bf4-8610-453a-806b-cc6889de2a57</t>
        </is>
      </c>
      <c r="U1321" t="inlineStr">
        <is>
          <t>09/04/2026 08:24</t>
        </is>
      </c>
    </row>
    <row r="1322">
      <c r="A1322" t="n">
        <v>2990</v>
      </c>
      <c r="B1322" t="inlineStr">
        <is>
          <t>CEBRASPE</t>
        </is>
      </c>
      <c r="C1322" t="inlineStr">
        <is>
          <t>FUB</t>
        </is>
      </c>
      <c r="D1322" t="inlineStr">
        <is>
          <t>2025</t>
        </is>
      </c>
      <c r="E1322" t="inlineStr">
        <is>
          <t>É facultativo o emprego do sinal indicativo de crase no vocábulo “a” em “a outras formas de marginalização” (último período do texto).</t>
        </is>
      </c>
      <c r="F1322" t="inlineStr">
        <is>
          <t>Português</t>
        </is>
      </c>
      <c r="G1322" t="inlineStr">
        <is>
          <t>Regência Verbal e Nominal; e Crase</t>
        </is>
      </c>
      <c r="H1322" t="inlineStr">
        <is>
          <t>Médio</t>
        </is>
      </c>
      <c r="I1322" t="inlineStr">
        <is>
          <t>CE</t>
        </is>
      </c>
      <c r="J1322" t="inlineStr"/>
      <c r="K1322" t="inlineStr"/>
      <c r="L1322" t="inlineStr"/>
      <c r="M1322" t="inlineStr"/>
      <c r="N1322" t="inlineStr"/>
      <c r="O1322" t="inlineStr">
        <is>
          <t>E</t>
        </is>
      </c>
      <c r="P1322" t="n">
        <v>1</v>
      </c>
      <c r="Q1322" t="n">
        <v>1</v>
      </c>
      <c r="S1322"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22" t="inlineStr">
        <is>
          <t>c7a66bf4-8610-453a-806b-cc6889de2a57</t>
        </is>
      </c>
      <c r="U1322" t="inlineStr">
        <is>
          <t>09/04/2026 08:30</t>
        </is>
      </c>
    </row>
    <row r="1323">
      <c r="A1323" t="inlineStr">
        <is>
          <t>2991</t>
        </is>
      </c>
      <c r="B1323" t="inlineStr">
        <is>
          <t>CEBRASPE</t>
        </is>
      </c>
      <c r="C1323" t="inlineStr">
        <is>
          <t>FUB</t>
        </is>
      </c>
      <c r="D1323" t="inlineStr">
        <is>
          <t>2025</t>
        </is>
      </c>
      <c r="E1323" t="inlineStr">
        <is>
          <t>No terceiro período do quarto parágrafo, a expressão “além de” introduz, no contexto, uma segunda consequência da “carência tecnológica”.</t>
        </is>
      </c>
      <c r="F1323" t="inlineStr">
        <is>
          <t>Português</t>
        </is>
      </c>
      <c r="G1323" t="inlineStr">
        <is>
          <t>Mecanismos de Coesão Textual</t>
        </is>
      </c>
      <c r="H1323" t="inlineStr">
        <is>
          <t>Médio</t>
        </is>
      </c>
      <c r="I1323" t="inlineStr">
        <is>
          <t>CE</t>
        </is>
      </c>
      <c r="J1323" t="inlineStr"/>
      <c r="K1323" t="inlineStr"/>
      <c r="L1323" t="inlineStr"/>
      <c r="M1323" t="inlineStr"/>
      <c r="N1323" t="inlineStr"/>
      <c r="O1323" t="inlineStr">
        <is>
          <t>C</t>
        </is>
      </c>
      <c r="P1323" t="n">
        <v>0</v>
      </c>
      <c r="Q1323" t="n">
        <v>0</v>
      </c>
      <c r="S1323"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23" t="inlineStr">
        <is>
          <t>c7a66bf4-8610-453a-806b-cc6889de2a57</t>
        </is>
      </c>
      <c r="U1323" t="inlineStr">
        <is>
          <t>09/04/2026 08:30</t>
        </is>
      </c>
    </row>
    <row r="1324">
      <c r="A1324" t="n">
        <v>2992</v>
      </c>
      <c r="B1324" t="inlineStr">
        <is>
          <t>CEBRASPE</t>
        </is>
      </c>
      <c r="C1324" t="inlineStr">
        <is>
          <t>FUB</t>
        </is>
      </c>
      <c r="D1324" t="inlineStr">
        <is>
          <t>2025</t>
        </is>
      </c>
      <c r="E1324" t="inlineStr">
        <is>
          <t>No primeiro período do terceiro parágrafo, o vocábulo “que” é um pronome cujo referente é a palavra “rentabilidade”.</t>
        </is>
      </c>
      <c r="F1324" t="inlineStr">
        <is>
          <t>Português</t>
        </is>
      </c>
      <c r="G1324" t="inlineStr">
        <is>
          <t>Mecanismos de Coesão Textual</t>
        </is>
      </c>
      <c r="H1324" t="inlineStr">
        <is>
          <t>Médio</t>
        </is>
      </c>
      <c r="I1324" t="inlineStr">
        <is>
          <t>CE</t>
        </is>
      </c>
      <c r="J1324" t="inlineStr"/>
      <c r="K1324" t="inlineStr"/>
      <c r="L1324" t="inlineStr"/>
      <c r="M1324" t="inlineStr"/>
      <c r="N1324" t="inlineStr"/>
      <c r="O1324" t="inlineStr">
        <is>
          <t>E</t>
        </is>
      </c>
      <c r="P1324" t="n">
        <v>0</v>
      </c>
      <c r="Q1324" t="n">
        <v>0</v>
      </c>
      <c r="S1324"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24" t="inlineStr">
        <is>
          <t>c7a66bf4-8610-453a-806b-cc6889de2a57</t>
        </is>
      </c>
      <c r="U1324" t="inlineStr">
        <is>
          <t>09/04/2026 08:31</t>
        </is>
      </c>
    </row>
    <row r="1325">
      <c r="A1325" t="inlineStr">
        <is>
          <t>2993</t>
        </is>
      </c>
      <c r="B1325" t="inlineStr">
        <is>
          <t>CEBRASPE</t>
        </is>
      </c>
      <c r="C1325" t="inlineStr">
        <is>
          <t>FUB</t>
        </is>
      </c>
      <c r="D1325" t="inlineStr">
        <is>
          <t>2025</t>
        </is>
      </c>
      <c r="E1325" t="inlineStr">
        <is>
          <t>Estariam preservados a correção gramatical e os sentidos do texto caso, no segundo período do quarto parágrafo, o segmento “em 2024” fosse deslocado para imediatamente depois de “feito”.</t>
        </is>
      </c>
      <c r="F1325" t="inlineStr">
        <is>
          <t>Português</t>
        </is>
      </c>
      <c r="G1325" t="inlineStr">
        <is>
          <t>Funções Sintáticas</t>
        </is>
      </c>
      <c r="H1325" t="inlineStr">
        <is>
          <t>Médio</t>
        </is>
      </c>
      <c r="I1325" t="inlineStr">
        <is>
          <t>CE</t>
        </is>
      </c>
      <c r="J1325" t="inlineStr"/>
      <c r="K1325" t="inlineStr"/>
      <c r="L1325" t="inlineStr"/>
      <c r="M1325" t="inlineStr"/>
      <c r="N1325" t="inlineStr"/>
      <c r="O1325" t="inlineStr">
        <is>
          <t>C</t>
        </is>
      </c>
      <c r="P1325" t="n">
        <v>0</v>
      </c>
      <c r="Q1325" t="n">
        <v>0</v>
      </c>
      <c r="S1325"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25" t="inlineStr">
        <is>
          <t>c7a66bf4-8610-453a-806b-cc6889de2a57</t>
        </is>
      </c>
      <c r="U1325" t="inlineStr">
        <is>
          <t>09/04/2026 08:33</t>
        </is>
      </c>
    </row>
    <row r="1326">
      <c r="A1326" t="n">
        <v>2994</v>
      </c>
      <c r="B1326" t="inlineStr">
        <is>
          <t>CEBRASPE</t>
        </is>
      </c>
      <c r="C1326" t="inlineStr">
        <is>
          <t>FUB</t>
        </is>
      </c>
      <c r="D1326" t="inlineStr">
        <is>
          <t>2025</t>
        </is>
      </c>
      <c r="E1326" t="inlineStr">
        <is>
          <t>Tradicionalmente, os sistemas de produção são classificados em sistemas de produção contínua ou de fluxo de linha, sistemas de produção por lotes ou por encomenda (fluxo intermitente) e sistemas de produção para grandes projetos sem repetição.</t>
        </is>
      </c>
      <c r="F1326" t="inlineStr">
        <is>
          <t>Conhecimentos Específicos</t>
        </is>
      </c>
      <c r="G1326" t="inlineStr">
        <is>
          <t>Gestão da Produção e Operações</t>
        </is>
      </c>
      <c r="H1326" t="inlineStr">
        <is>
          <t>Médio</t>
        </is>
      </c>
      <c r="I1326" t="inlineStr">
        <is>
          <t>CE</t>
        </is>
      </c>
      <c r="J1326" t="inlineStr"/>
      <c r="K1326" t="inlineStr"/>
      <c r="L1326" t="inlineStr"/>
      <c r="M1326" t="inlineStr"/>
      <c r="N1326" t="inlineStr"/>
      <c r="O1326" t="inlineStr">
        <is>
          <t>C</t>
        </is>
      </c>
      <c r="P1326" t="n">
        <v>0</v>
      </c>
      <c r="Q1326" t="n">
        <v>0</v>
      </c>
      <c r="S1326" t="inlineStr">
        <is>
          <t>Gabarito: CERTO
Comentário: A classificação clássica dos sistemas de produção aborda fluxos contínuos (alta padronização), intermitentes/lotes (produção em grupos) e grandes projetos (únicos e não repetitivos).</t>
        </is>
      </c>
      <c r="U1326" t="inlineStr">
        <is>
          <t>09/04/2026 08:54</t>
        </is>
      </c>
    </row>
    <row r="1327">
      <c r="A1327" t="n">
        <v>2995</v>
      </c>
      <c r="B1327" t="inlineStr">
        <is>
          <t>CEBRASPE</t>
        </is>
      </c>
      <c r="C1327" t="inlineStr">
        <is>
          <t>FUB</t>
        </is>
      </c>
      <c r="D1327" t="inlineStr">
        <is>
          <t>2025</t>
        </is>
      </c>
      <c r="E1327" t="inlineStr">
        <is>
          <t>A capabilidade de processo mede a aceitabilidade da variação do processo, sendo a medida mais simples de capabilidade (Cp) dada pela razão entre a faixa de especificação e a variação natural do processo.</t>
        </is>
      </c>
      <c r="F1327" t="inlineStr">
        <is>
          <t>Conhecimentos Específicos</t>
        </is>
      </c>
      <c r="G1327" t="inlineStr">
        <is>
          <t>Gestão da Qualidade</t>
        </is>
      </c>
      <c r="H1327" t="inlineStr">
        <is>
          <t>Médio</t>
        </is>
      </c>
      <c r="I1327" t="inlineStr">
        <is>
          <t>CE</t>
        </is>
      </c>
      <c r="J1327" t="inlineStr"/>
      <c r="K1327" t="inlineStr"/>
      <c r="L1327" t="inlineStr"/>
      <c r="M1327" t="inlineStr"/>
      <c r="N1327" t="inlineStr"/>
      <c r="O1327" t="inlineStr">
        <is>
          <t>C</t>
        </is>
      </c>
      <c r="P1327" t="n">
        <v>0</v>
      </c>
      <c r="Q1327" t="n">
        <v>0</v>
      </c>
      <c r="S1327" t="inlineStr">
        <is>
          <t>Gabarito: CERTO
Comentário: O índice Cp (Capabilidade do Processo) é calculado justamente pela razão entre a tolerância especificada (LSE - LIE) e a variação natural do processo (6 desvios padrões, ou 6σ).</t>
        </is>
      </c>
      <c r="U1327" t="inlineStr">
        <is>
          <t>09/04/2026 08:54</t>
        </is>
      </c>
    </row>
    <row r="1328">
      <c r="A1328" t="n">
        <v>2996</v>
      </c>
      <c r="B1328" t="inlineStr">
        <is>
          <t>CEBRASPE</t>
        </is>
      </c>
      <c r="C1328" t="inlineStr">
        <is>
          <t>FUB</t>
        </is>
      </c>
      <c r="D1328" t="inlineStr">
        <is>
          <t>2025</t>
        </is>
      </c>
      <c r="E1328" t="inlineStr">
        <is>
          <t>O planejamento e o controle de produção de longo prazo são descritos em termos agregados.</t>
        </is>
      </c>
      <c r="F1328" t="inlineStr">
        <is>
          <t>Conhecimentos Específicos</t>
        </is>
      </c>
      <c r="G1328" t="inlineStr">
        <is>
          <t>Gestão da Produção e Operações</t>
        </is>
      </c>
      <c r="H1328" t="inlineStr">
        <is>
          <t>Médio</t>
        </is>
      </c>
      <c r="I1328" t="inlineStr">
        <is>
          <t>CE</t>
        </is>
      </c>
      <c r="J1328" t="inlineStr"/>
      <c r="K1328" t="inlineStr"/>
      <c r="L1328" t="inlineStr"/>
      <c r="M1328" t="inlineStr"/>
      <c r="N1328" t="inlineStr"/>
      <c r="O1328" t="inlineStr">
        <is>
          <t>C</t>
        </is>
      </c>
      <c r="P1328" t="n">
        <v>0</v>
      </c>
      <c r="Q1328" t="n">
        <v>0</v>
      </c>
      <c r="S132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28" t="inlineStr">
        <is>
          <t>09/04/2026 09:01</t>
        </is>
      </c>
    </row>
    <row r="1329">
      <c r="A1329" t="n">
        <v>2997</v>
      </c>
      <c r="B1329" t="inlineStr">
        <is>
          <t>CEBRASPE</t>
        </is>
      </c>
      <c r="C1329" t="inlineStr">
        <is>
          <t>FUB</t>
        </is>
      </c>
      <c r="D1329" t="inlineStr">
        <is>
          <t>2025</t>
        </is>
      </c>
      <c r="E1329" t="inlineStr">
        <is>
          <t>Na produção de um produto ou serviço, a dimensão variedade está relacionada a níveis de demanda, enquanto a dimensão variação se refere ao grau de flexibilidade exigido pela operação.</t>
        </is>
      </c>
      <c r="F1329" t="inlineStr">
        <is>
          <t>Conhecimentos Específicos</t>
        </is>
      </c>
      <c r="G1329" t="inlineStr">
        <is>
          <t>Gestão da Produção e Operações</t>
        </is>
      </c>
      <c r="H1329" t="inlineStr">
        <is>
          <t>Médio</t>
        </is>
      </c>
      <c r="I1329" t="inlineStr">
        <is>
          <t>CE</t>
        </is>
      </c>
      <c r="J1329" t="inlineStr"/>
      <c r="K1329" t="inlineStr"/>
      <c r="L1329" t="inlineStr"/>
      <c r="M1329" t="inlineStr"/>
      <c r="N1329" t="inlineStr"/>
      <c r="O1329" t="inlineStr">
        <is>
          <t>E</t>
        </is>
      </c>
      <c r="P1329" t="n">
        <v>0</v>
      </c>
      <c r="Q1329" t="n">
        <v>0</v>
      </c>
      <c r="S132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29" t="inlineStr">
        <is>
          <t>09/04/2026 09:02</t>
        </is>
      </c>
    </row>
    <row r="1330">
      <c r="A1330" t="n">
        <v>2998</v>
      </c>
      <c r="B1330" t="inlineStr">
        <is>
          <t>CEBRASPE</t>
        </is>
      </c>
      <c r="C1330" t="inlineStr">
        <is>
          <t>FUB</t>
        </is>
      </c>
      <c r="D1330" t="inlineStr">
        <is>
          <t>2025</t>
        </is>
      </c>
      <c r="E1330" t="inlineStr">
        <is>
          <t>Os objetivos de desempenho de Slack incluem a confiabilidade, que, por estar relacionada a equipamentos e máquinas, permite economia de tempo, e não de recursos financeiros.</t>
        </is>
      </c>
      <c r="F1330" t="inlineStr">
        <is>
          <t>Conhecimentos Específicos</t>
        </is>
      </c>
      <c r="G1330" t="inlineStr">
        <is>
          <t>Gestão da Produção e Operações</t>
        </is>
      </c>
      <c r="H1330" t="inlineStr">
        <is>
          <t>Médio</t>
        </is>
      </c>
      <c r="I1330" t="inlineStr">
        <is>
          <t>CE</t>
        </is>
      </c>
      <c r="J1330" t="inlineStr"/>
      <c r="K1330" t="inlineStr"/>
      <c r="L1330" t="inlineStr"/>
      <c r="M1330" t="inlineStr"/>
      <c r="N1330" t="inlineStr"/>
      <c r="O1330" t="inlineStr">
        <is>
          <t>E</t>
        </is>
      </c>
      <c r="P1330" t="n">
        <v>0</v>
      </c>
      <c r="Q1330" t="n">
        <v>0</v>
      </c>
      <c r="S133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30" t="inlineStr">
        <is>
          <t>09/04/2026 09:04</t>
        </is>
      </c>
    </row>
    <row r="1331">
      <c r="A1331" t="inlineStr">
        <is>
          <t>2999</t>
        </is>
      </c>
      <c r="B1331" t="inlineStr">
        <is>
          <t>CEBRASPE</t>
        </is>
      </c>
      <c r="C1331" t="inlineStr">
        <is>
          <t>FUB</t>
        </is>
      </c>
      <c r="D1331" t="inlineStr">
        <is>
          <t>2025</t>
        </is>
      </c>
      <c r="E1331" t="inlineStr">
        <is>
          <t>Em sistemas de produção, a automação programável ocorre quando a sequência de operações é fixada pela configuração dos equipamentos.</t>
        </is>
      </c>
      <c r="F1331" t="inlineStr">
        <is>
          <t>Conhecimentos Específicos</t>
        </is>
      </c>
      <c r="G1331" t="inlineStr">
        <is>
          <t>Gestão da Produção e Operações</t>
        </is>
      </c>
      <c r="H1331" t="inlineStr">
        <is>
          <t>Médio</t>
        </is>
      </c>
      <c r="I1331" t="inlineStr">
        <is>
          <t>CE</t>
        </is>
      </c>
      <c r="J1331" t="inlineStr"/>
      <c r="K1331" t="inlineStr"/>
      <c r="L1331" t="inlineStr"/>
      <c r="M1331" t="inlineStr"/>
      <c r="N1331" t="inlineStr"/>
      <c r="O1331" t="inlineStr">
        <is>
          <t>E</t>
        </is>
      </c>
      <c r="P1331" t="n">
        <v>0</v>
      </c>
      <c r="Q1331" t="n">
        <v>0</v>
      </c>
      <c r="S133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31" t="inlineStr">
        <is>
          <t>09/04/2026 09:06</t>
        </is>
      </c>
    </row>
    <row r="1332">
      <c r="A1332" t="n">
        <v>3000</v>
      </c>
      <c r="B1332" t="inlineStr">
        <is>
          <t>CEBRASPE</t>
        </is>
      </c>
      <c r="C1332" t="inlineStr">
        <is>
          <t>FUB</t>
        </is>
      </c>
      <c r="D1332" t="inlineStr">
        <is>
          <t>2025</t>
        </is>
      </c>
      <c r="E1332" t="inlineStr">
        <is>
          <t>São chamados de discretos os processos produtivos que são bastante customizados.</t>
        </is>
      </c>
      <c r="F1332" t="inlineStr">
        <is>
          <t>Conhecimentos Específicos</t>
        </is>
      </c>
      <c r="G1332" t="inlineStr">
        <is>
          <t>Gestão da Produção e Operações</t>
        </is>
      </c>
      <c r="H1332" t="inlineStr">
        <is>
          <t>Médio</t>
        </is>
      </c>
      <c r="I1332" t="inlineStr">
        <is>
          <t>CE</t>
        </is>
      </c>
      <c r="J1332" t="inlineStr"/>
      <c r="K1332" t="inlineStr"/>
      <c r="L1332" t="inlineStr"/>
      <c r="M1332" t="inlineStr"/>
      <c r="N1332" t="inlineStr"/>
      <c r="O1332" t="inlineStr">
        <is>
          <t>E</t>
        </is>
      </c>
      <c r="P1332" t="n">
        <v>0</v>
      </c>
      <c r="Q1332" t="n">
        <v>0</v>
      </c>
      <c r="S133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32" t="inlineStr">
        <is>
          <t>09/04/2026 09:11</t>
        </is>
      </c>
    </row>
    <row r="1333">
      <c r="A1333" t="n">
        <v>3001</v>
      </c>
      <c r="B1333" t="inlineStr">
        <is>
          <t>CEBRASPE</t>
        </is>
      </c>
      <c r="C1333" t="inlineStr">
        <is>
          <t>FUB</t>
        </is>
      </c>
      <c r="D1333" t="inlineStr">
        <is>
          <t>2025</t>
        </is>
      </c>
      <c r="E1333" t="inlineStr">
        <is>
          <t>Pelo fato de operarem com volumes menores e por apresentarem variedade mais alta, os processos contínuos estão um nível aquém dos processos de produção em massa.</t>
        </is>
      </c>
      <c r="F1333" t="inlineStr">
        <is>
          <t>Conhecimentos Específicos</t>
        </is>
      </c>
      <c r="G1333" t="inlineStr">
        <is>
          <t>Gestão da Produção e Operações</t>
        </is>
      </c>
      <c r="H1333" t="inlineStr">
        <is>
          <t>Médio</t>
        </is>
      </c>
      <c r="I1333" t="inlineStr">
        <is>
          <t>CE</t>
        </is>
      </c>
      <c r="J1333" t="inlineStr"/>
      <c r="K1333" t="inlineStr"/>
      <c r="L1333" t="inlineStr"/>
      <c r="M1333" t="inlineStr"/>
      <c r="N1333" t="inlineStr"/>
      <c r="O1333" t="inlineStr">
        <is>
          <t>E</t>
        </is>
      </c>
      <c r="P1333" t="n">
        <v>0</v>
      </c>
      <c r="Q1333" t="n">
        <v>0</v>
      </c>
      <c r="S1333" t="inlineStr">
        <is>
          <t>Gabarito: ERRADO
Comentário: Processos contínuos operam com os maiores volumes e a mais baixa variedade possível (alta padronização). O item inverteu completamente as características da matriz produto-processo.</t>
        </is>
      </c>
      <c r="U1333" t="inlineStr">
        <is>
          <t>09/04/2026 09:12</t>
        </is>
      </c>
    </row>
    <row r="1334">
      <c r="A1334" t="n">
        <v>3002</v>
      </c>
      <c r="B1334" t="inlineStr">
        <is>
          <t>CEBRASPE</t>
        </is>
      </c>
      <c r="C1334" t="inlineStr">
        <is>
          <t>FUB</t>
        </is>
      </c>
      <c r="D1334" t="inlineStr">
        <is>
          <t>2025</t>
        </is>
      </c>
      <c r="E1334" t="inlineStr">
        <is>
          <t>A adoção do &lt;i&gt;benchmarking&lt;/i&gt; e do &lt;i&gt;downsizing &lt;/i&gt;é indispensável na gestão da qualidade total nas organizações.</t>
        </is>
      </c>
      <c r="F1334" t="inlineStr">
        <is>
          <t>Conhecimentos Específicos</t>
        </is>
      </c>
      <c r="G1334" t="inlineStr">
        <is>
          <t>Gestão da Qualidade</t>
        </is>
      </c>
      <c r="H1334" t="inlineStr">
        <is>
          <t>Médio</t>
        </is>
      </c>
      <c r="I1334" t="inlineStr">
        <is>
          <t>CE</t>
        </is>
      </c>
      <c r="J1334" t="inlineStr"/>
      <c r="K1334" t="inlineStr"/>
      <c r="L1334" t="inlineStr"/>
      <c r="M1334" t="inlineStr"/>
      <c r="N1334" t="inlineStr"/>
      <c r="O1334" t="inlineStr">
        <is>
          <t>E</t>
        </is>
      </c>
      <c r="P1334" t="n">
        <v>0</v>
      </c>
      <c r="Q1334" t="n">
        <v>0</v>
      </c>
      <c r="S133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34" t="inlineStr">
        <is>
          <t>09/04/2026 09:14</t>
        </is>
      </c>
    </row>
    <row r="1335">
      <c r="A1335" t="n">
        <v>3003</v>
      </c>
      <c r="B1335" t="inlineStr">
        <is>
          <t>CEBRASPE</t>
        </is>
      </c>
      <c r="C1335" t="inlineStr">
        <is>
          <t>FUB</t>
        </is>
      </c>
      <c r="D1335" t="inlineStr">
        <is>
          <t>2025</t>
        </is>
      </c>
      <c r="E1335" t="inlineStr">
        <is>
          <t>Muitos dos princípios e técnicas do just in time, embora tenham sido descritos em um contexto de manufatura, são aplicáveis em operações de serviço.</t>
        </is>
      </c>
      <c r="F1335" t="inlineStr">
        <is>
          <t>Conhecimentos Específicos</t>
        </is>
      </c>
      <c r="G1335" t="inlineStr">
        <is>
          <t>Gestão da Qualidade</t>
        </is>
      </c>
      <c r="H1335" t="inlineStr">
        <is>
          <t>Médio</t>
        </is>
      </c>
      <c r="I1335" t="inlineStr">
        <is>
          <t>CE</t>
        </is>
      </c>
      <c r="J1335" t="inlineStr"/>
      <c r="K1335" t="inlineStr"/>
      <c r="L1335" t="inlineStr"/>
      <c r="M1335" t="inlineStr"/>
      <c r="N1335" t="inlineStr"/>
      <c r="O1335" t="inlineStr">
        <is>
          <t>C</t>
        </is>
      </c>
      <c r="P1335" t="n">
        <v>0</v>
      </c>
      <c r="Q1335" t="n">
        <v>0</v>
      </c>
      <c r="S1335" t="inlineStr">
        <is>
          <t>Gabarito: CERTO
Comentário: Embora tenha nascido na manufatura (Sistema Toyota), os princípios de eliminação de desperdícios, fluxo contínuo e nivelamento do Just in Time são perfeitamente aplicáveis a operações de serviços (Lean Services).</t>
        </is>
      </c>
      <c r="U1335" t="inlineStr">
        <is>
          <t>09/04/2026 09:15</t>
        </is>
      </c>
    </row>
    <row r="1336">
      <c r="A1336" t="inlineStr">
        <is>
          <t>3004</t>
        </is>
      </c>
      <c r="B1336" t="inlineStr">
        <is>
          <t>CEBRASPE</t>
        </is>
      </c>
      <c r="C1336" t="inlineStr">
        <is>
          <t>FUB</t>
        </is>
      </c>
      <c r="D1336" t="inlineStr">
        <is>
          <t>2025</t>
        </is>
      </c>
      <c r="E1336" t="inlineStr">
        <is>
          <t>Os tipos básicos de controle estatístico da qualidade são controle de processo, controle de variáveis e de atributos e inspeção por amostragem.</t>
        </is>
      </c>
      <c r="F1336" t="inlineStr">
        <is>
          <t>Conhecimentos Específicos</t>
        </is>
      </c>
      <c r="G1336" t="inlineStr">
        <is>
          <t>Gestão da Qualidade</t>
        </is>
      </c>
      <c r="H1336" t="inlineStr">
        <is>
          <t>Médio</t>
        </is>
      </c>
      <c r="I1336" t="inlineStr">
        <is>
          <t>CE</t>
        </is>
      </c>
      <c r="J1336" t="inlineStr"/>
      <c r="K1336" t="inlineStr"/>
      <c r="L1336" t="inlineStr"/>
      <c r="M1336" t="inlineStr"/>
      <c r="N1336" t="inlineStr"/>
      <c r="O1336" t="inlineStr">
        <is>
          <t>E</t>
        </is>
      </c>
      <c r="P1336" t="n">
        <v>0</v>
      </c>
      <c r="Q1336" t="n">
        <v>0</v>
      </c>
      <c r="S1336" t="inlineStr"/>
      <c r="U1336" t="inlineStr">
        <is>
          <t>09/04/2026 09:15</t>
        </is>
      </c>
    </row>
    <row r="1337">
      <c r="A1337" t="n">
        <v>3005</v>
      </c>
      <c r="B1337" t="inlineStr">
        <is>
          <t>CEBRASPE</t>
        </is>
      </c>
      <c r="C1337" t="inlineStr">
        <is>
          <t>FUB</t>
        </is>
      </c>
      <c r="D1337" t="inlineStr">
        <is>
          <t>2025</t>
        </is>
      </c>
      <c r="E1337" t="inlineStr">
        <is>
          <t>Feigenbaum, Deming, Ishikawa e Taguchi estão entre os principais responsáveis pelo desenvolvimento de modelos de gestão baseados na qualidade total, utilizados atualmente nas organizações.</t>
        </is>
      </c>
      <c r="F1337" t="inlineStr">
        <is>
          <t>Conhecimentos Específicos</t>
        </is>
      </c>
      <c r="G1337" t="inlineStr">
        <is>
          <t>Gestão da Qualidade</t>
        </is>
      </c>
      <c r="H1337" t="inlineStr">
        <is>
          <t>Médio</t>
        </is>
      </c>
      <c r="I1337" t="inlineStr">
        <is>
          <t>CE</t>
        </is>
      </c>
      <c r="J1337" t="inlineStr"/>
      <c r="K1337" t="inlineStr"/>
      <c r="L1337" t="inlineStr"/>
      <c r="M1337" t="inlineStr"/>
      <c r="N1337" t="inlineStr"/>
      <c r="O1337" t="inlineStr">
        <is>
          <t>C</t>
        </is>
      </c>
      <c r="P1337" t="n">
        <v>0</v>
      </c>
      <c r="Q1337" t="n">
        <v>0</v>
      </c>
      <c r="S1337" t="inlineStr">
        <is>
          <t>Gabarito: CERTO
Comentário: Todos os citados são reconhecidos como os principais "Gurus da Qualidade", cujas filosofias fundamentaram a Gestão da Qualidade Total.</t>
        </is>
      </c>
      <c r="U1337" t="inlineStr">
        <is>
          <t>09/04/2026 09:17</t>
        </is>
      </c>
    </row>
    <row r="1338">
      <c r="A1338" t="n">
        <v>3006</v>
      </c>
      <c r="B1338" t="inlineStr">
        <is>
          <t>CEBRASPE</t>
        </is>
      </c>
      <c r="C1338" t="inlineStr">
        <is>
          <t>FUB</t>
        </is>
      </c>
      <c r="D1338" t="inlineStr">
        <is>
          <t>2025</t>
        </is>
      </c>
      <c r="E1338" t="inlineStr">
        <is>
          <t>Atualmente, o certificado ISO 9000 não mais exige avaliação externa por três recertificações consecutivas em empresas com comprovado estágio avançado de maturidade em qualidade e sem qualquer denúncia de não conformidade.</t>
        </is>
      </c>
      <c r="F1338" t="inlineStr">
        <is>
          <t>Conhecimentos Específicos</t>
        </is>
      </c>
      <c r="G1338" t="inlineStr">
        <is>
          <t>Gestão da Qualidade</t>
        </is>
      </c>
      <c r="H1338" t="inlineStr">
        <is>
          <t>Médio</t>
        </is>
      </c>
      <c r="I1338" t="inlineStr">
        <is>
          <t>CE</t>
        </is>
      </c>
      <c r="J1338" t="inlineStr"/>
      <c r="K1338" t="inlineStr"/>
      <c r="L1338" t="inlineStr"/>
      <c r="M1338" t="inlineStr"/>
      <c r="N1338" t="inlineStr"/>
      <c r="O1338" t="inlineStr">
        <is>
          <t>E</t>
        </is>
      </c>
      <c r="P1338" t="n">
        <v>0</v>
      </c>
      <c r="Q1338" t="n">
        <v>0</v>
      </c>
      <c r="S133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38" t="inlineStr">
        <is>
          <t>09/04/2026 09:17</t>
        </is>
      </c>
    </row>
    <row r="1339">
      <c r="A1339" t="n">
        <v>3011</v>
      </c>
      <c r="B1339" t="inlineStr">
        <is>
          <t>CEBRASPE</t>
        </is>
      </c>
      <c r="C1339" t="inlineStr">
        <is>
          <t>FUB</t>
        </is>
      </c>
      <c r="D1339" t="inlineStr">
        <is>
          <t>2025</t>
        </is>
      </c>
      <c r="E1339" t="inlineStr">
        <is>
          <t>O conceito de margem de contribuição é calculado a partir dos custos diretos e indiretos do produto.</t>
        </is>
      </c>
      <c r="F1339" t="inlineStr">
        <is>
          <t>Contabilidade De Custos</t>
        </is>
      </c>
      <c r="G1339" t="inlineStr">
        <is>
          <t>Custos Diretos E Indiretos</t>
        </is>
      </c>
      <c r="H1339" t="inlineStr">
        <is>
          <t>Médio</t>
        </is>
      </c>
      <c r="I1339" t="inlineStr">
        <is>
          <t>CE</t>
        </is>
      </c>
      <c r="J1339" t="inlineStr"/>
      <c r="K1339" t="inlineStr"/>
      <c r="L1339" t="inlineStr"/>
      <c r="M1339" t="inlineStr"/>
      <c r="N1339" t="inlineStr"/>
      <c r="O1339" t="inlineStr">
        <is>
          <t>E</t>
        </is>
      </c>
      <c r="P1339" t="n">
        <v>0</v>
      </c>
      <c r="Q1339" t="n">
        <v>0</v>
      </c>
      <c r="S1339" t="inlineStr">
        <is>
          <t>Gabarito: ERRADO
Comentário: Margem de contribuição é a diferença entre a Receita e os Custos (e Despesas) VARIÁVEIS. O conceito baseia-se no comportamento em relação ao volume (fixo x variável), e não na forma de apropriação (direto x indireto).</t>
        </is>
      </c>
      <c r="U1339" t="inlineStr">
        <is>
          <t>09/04/2026 09:27</t>
        </is>
      </c>
    </row>
    <row r="1340">
      <c r="A1340" t="n">
        <v>3020</v>
      </c>
      <c r="B1340" t="inlineStr">
        <is>
          <t>CEBRASPE</t>
        </is>
      </c>
      <c r="C1340" t="inlineStr">
        <is>
          <t>FUB</t>
        </is>
      </c>
      <c r="D1340" t="inlineStr">
        <is>
          <t>2025</t>
        </is>
      </c>
      <c r="E134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40" t="inlineStr">
        <is>
          <t>Conhecimentos Específicos</t>
        </is>
      </c>
      <c r="G1340" t="inlineStr">
        <is>
          <t>Gestão da Cadeia de Suprimentos</t>
        </is>
      </c>
      <c r="H1340" t="inlineStr">
        <is>
          <t>Médio</t>
        </is>
      </c>
      <c r="I1340" t="inlineStr">
        <is>
          <t>CE</t>
        </is>
      </c>
      <c r="J1340" t="inlineStr"/>
      <c r="K1340" t="inlineStr"/>
      <c r="L1340" t="inlineStr"/>
      <c r="M1340" t="inlineStr"/>
      <c r="N1340" t="inlineStr"/>
      <c r="O1340" t="inlineStr">
        <is>
          <t>C</t>
        </is>
      </c>
      <c r="P1340" t="n">
        <v>0</v>
      </c>
      <c r="Q1340" t="n">
        <v>0</v>
      </c>
      <c r="S1340" t="inlineStr">
        <is>
          <t>Gabarito: CERTO
Comentário: A Gestão da Cadeia de Suprimentos (Supply Chain Management) ultrapassa as fronteiras da manufatura (cadeia de produção), integrando fluxos desde os fornecedores de matéria-prima bruta até o consumidor final.</t>
        </is>
      </c>
      <c r="U1340" t="inlineStr">
        <is>
          <t>09/04/2026 09:41</t>
        </is>
      </c>
    </row>
    <row r="1341">
      <c r="A1341" t="n">
        <v>3021</v>
      </c>
      <c r="B1341" t="inlineStr">
        <is>
          <t>CEBRASPE</t>
        </is>
      </c>
      <c r="C1341" t="inlineStr">
        <is>
          <t>FUB</t>
        </is>
      </c>
      <c r="D1341" t="inlineStr">
        <is>
          <t>2025</t>
        </is>
      </c>
      <c r="E1341" t="inlineStr">
        <is>
          <t>Enquanto Taylor concentrou-se na administração geral e no comportamento do administrador, Fayol voltou-se para a organização racional do trabalho no chão de fábrica, com foco na eficiência operária e no controle de tempo e de movimento.</t>
        </is>
      </c>
      <c r="F1341" t="inlineStr">
        <is>
          <t>Conhecimentos Específicos</t>
        </is>
      </c>
      <c r="G1341" t="inlineStr">
        <is>
          <t>Engenharia do Trabalho</t>
        </is>
      </c>
      <c r="H1341" t="inlineStr">
        <is>
          <t>Médio</t>
        </is>
      </c>
      <c r="I1341" t="inlineStr">
        <is>
          <t>CE</t>
        </is>
      </c>
      <c r="J1341" t="inlineStr"/>
      <c r="K1341" t="inlineStr"/>
      <c r="L1341" t="inlineStr"/>
      <c r="M1341" t="inlineStr"/>
      <c r="N1341" t="inlineStr"/>
      <c r="O1341" t="inlineStr">
        <is>
          <t>E</t>
        </is>
      </c>
      <c r="P1341" t="n">
        <v>0</v>
      </c>
      <c r="Q1341" t="n">
        <v>0</v>
      </c>
      <c r="S1341" t="inlineStr">
        <is>
          <t>Gabarito: ERRADO
Comentário: Os focos foram invertidos. Frederick Taylor focou no "chão de fábrica" (Administração Científica, tempos e movimentos). Henri Fayol focou na administração geral da organização de cima para baixo (Teoria Clássica).</t>
        </is>
      </c>
      <c r="U1341" t="inlineStr">
        <is>
          <t>09/04/2026 09:42</t>
        </is>
      </c>
    </row>
    <row r="1342">
      <c r="A1342" t="n">
        <v>3049</v>
      </c>
      <c r="B1342" t="inlineStr">
        <is>
          <t>CEBRASPE</t>
        </is>
      </c>
      <c r="C1342" t="inlineStr">
        <is>
          <t>FUB</t>
        </is>
      </c>
      <c r="D1342" t="inlineStr">
        <is>
          <t>2025</t>
        </is>
      </c>
      <c r="E1342" t="inlineStr">
        <is>
          <t>O Windows permite a execução direta de qualquer arquivo com extensão .exe, independentemente da arquitetura do sistema operacional (32 bits ou 64 bits) e sem verificação adicional de segurança.</t>
        </is>
      </c>
      <c r="F1342" t="inlineStr">
        <is>
          <t>Informática</t>
        </is>
      </c>
      <c r="G1342" t="inlineStr">
        <is>
          <t>Windows</t>
        </is>
      </c>
      <c r="H1342" t="inlineStr">
        <is>
          <t>Médio</t>
        </is>
      </c>
      <c r="I1342" t="inlineStr">
        <is>
          <t>CE</t>
        </is>
      </c>
      <c r="J1342" t="inlineStr"/>
      <c r="K1342" t="inlineStr"/>
      <c r="L1342" t="inlineStr"/>
      <c r="M1342" t="inlineStr"/>
      <c r="N1342" t="inlineStr"/>
      <c r="O1342" t="inlineStr">
        <is>
          <t>E</t>
        </is>
      </c>
      <c r="P1342" t="n">
        <v>0</v>
      </c>
      <c r="Q1342" t="n">
        <v>0</v>
      </c>
      <c r="S1342"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42" t="inlineStr">
        <is>
          <t>09/04/2026 10:22</t>
        </is>
      </c>
    </row>
    <row r="1343">
      <c r="A1343" t="inlineStr">
        <is>
          <t>3050</t>
        </is>
      </c>
      <c r="B1343" t="inlineStr">
        <is>
          <t>CEBRASPE</t>
        </is>
      </c>
      <c r="C1343" t="inlineStr">
        <is>
          <t>FUB</t>
        </is>
      </c>
      <c r="D1343" t="inlineStr">
        <is>
          <t>2025</t>
        </is>
      </c>
      <c r="E1343" t="inlineStr">
        <is>
          <t>Quando é movido um arquivo entre pastas localizadas em unidades diferentes, esse arquivo mantém todas as permissões originais, incluídas permissões NTFS.</t>
        </is>
      </c>
      <c r="F1343" t="inlineStr">
        <is>
          <t>Informática</t>
        </is>
      </c>
      <c r="G1343" t="inlineStr">
        <is>
          <t>Windows</t>
        </is>
      </c>
      <c r="H1343" t="inlineStr">
        <is>
          <t>Médio</t>
        </is>
      </c>
      <c r="I1343" t="inlineStr">
        <is>
          <t>CE</t>
        </is>
      </c>
      <c r="J1343" t="inlineStr"/>
      <c r="K1343" t="inlineStr"/>
      <c r="L1343" t="inlineStr"/>
      <c r="M1343" t="inlineStr"/>
      <c r="N1343" t="inlineStr"/>
      <c r="O1343" t="inlineStr">
        <is>
          <t>E</t>
        </is>
      </c>
      <c r="P1343" t="n">
        <v>0</v>
      </c>
      <c r="Q1343" t="n">
        <v>0</v>
      </c>
      <c r="S1343"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43" t="inlineStr">
        <is>
          <t>09/04/2026 10:23</t>
        </is>
      </c>
    </row>
    <row r="1344">
      <c r="A1344" t="n">
        <v>3051</v>
      </c>
      <c r="B1344" t="inlineStr">
        <is>
          <t>CEBRASPE</t>
        </is>
      </c>
      <c r="C1344" t="inlineStr">
        <is>
          <t>FUB</t>
        </is>
      </c>
      <c r="D1344" t="inlineStr">
        <is>
          <t>2025</t>
        </is>
      </c>
      <c r="E1344" t="inlineStr">
        <is>
          <t>O recurso Tabela Dinâmica do Excel está disponível na versão online do programa, mas algumas funções avançadas, como a criação de conexões externas com bancos de dados, só podem ser utilizadas na versão desktop do Excel.</t>
        </is>
      </c>
      <c r="F1344" t="inlineStr">
        <is>
          <t>Informática</t>
        </is>
      </c>
      <c r="G1344" t="inlineStr">
        <is>
          <t>Excel</t>
        </is>
      </c>
      <c r="H1344" t="inlineStr">
        <is>
          <t>Médio</t>
        </is>
      </c>
      <c r="I1344" t="inlineStr">
        <is>
          <t>CE</t>
        </is>
      </c>
      <c r="J1344" t="inlineStr"/>
      <c r="K1344" t="inlineStr"/>
      <c r="L1344" t="inlineStr"/>
      <c r="M1344" t="inlineStr"/>
      <c r="N1344" t="inlineStr"/>
      <c r="O1344" t="inlineStr">
        <is>
          <t>C</t>
        </is>
      </c>
      <c r="P1344" t="n">
        <v>0</v>
      </c>
      <c r="Q1344" t="n">
        <v>0</v>
      </c>
      <c r="S1344"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44" t="inlineStr">
        <is>
          <t>09/04/2026 10:25</t>
        </is>
      </c>
    </row>
    <row r="1345">
      <c r="A1345" t="n">
        <v>3054</v>
      </c>
      <c r="B1345" t="inlineStr">
        <is>
          <t>CEBRASPE</t>
        </is>
      </c>
      <c r="C1345" t="inlineStr">
        <is>
          <t>FUB</t>
        </is>
      </c>
      <c r="D1345" t="inlineStr">
        <is>
          <t>2025</t>
        </is>
      </c>
      <c r="E1345" t="inlineStr">
        <is>
          <t>O uso de firewalls baseados apenas em filtragem de pacotes é suficiente para garantir a proteção completa de uma rede corporativa contra ataques avançados.</t>
        </is>
      </c>
      <c r="F1345" t="inlineStr">
        <is>
          <t>Informática</t>
        </is>
      </c>
      <c r="G1345" t="inlineStr">
        <is>
          <t>Segurança da informação</t>
        </is>
      </c>
      <c r="H1345" t="inlineStr">
        <is>
          <t>Médio</t>
        </is>
      </c>
      <c r="I1345" t="inlineStr">
        <is>
          <t>CE</t>
        </is>
      </c>
      <c r="J1345" t="inlineStr"/>
      <c r="K1345" t="inlineStr"/>
      <c r="L1345" t="inlineStr"/>
      <c r="M1345" t="inlineStr"/>
      <c r="N1345" t="inlineStr"/>
      <c r="O1345" t="inlineStr">
        <is>
          <t>E</t>
        </is>
      </c>
      <c r="P1345" t="n">
        <v>0</v>
      </c>
      <c r="Q1345" t="n">
        <v>0</v>
      </c>
      <c r="S1345"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45" t="inlineStr">
        <is>
          <t>09/04/2026 10:28</t>
        </is>
      </c>
    </row>
    <row r="1346">
      <c r="A1346" t="n">
        <v>3055</v>
      </c>
      <c r="B1346" t="inlineStr">
        <is>
          <t>CEBRASPE</t>
        </is>
      </c>
      <c r="C1346" t="inlineStr">
        <is>
          <t>FUB</t>
        </is>
      </c>
      <c r="D1346" t="inlineStr">
        <is>
          <t>2025</t>
        </is>
      </c>
      <c r="E1346" t="inlineStr">
        <is>
          <t>Antispywares baseados em assinaturas dependem de bancos de dados atualizados para detectar novas ameaças.</t>
        </is>
      </c>
      <c r="F1346" t="inlineStr">
        <is>
          <t>Informática</t>
        </is>
      </c>
      <c r="G1346" t="inlineStr">
        <is>
          <t>Proteção contra vírus</t>
        </is>
      </c>
      <c r="H1346" t="inlineStr">
        <is>
          <t>Médio</t>
        </is>
      </c>
      <c r="I1346" t="inlineStr">
        <is>
          <t>CE</t>
        </is>
      </c>
      <c r="J1346" t="inlineStr"/>
      <c r="K1346" t="inlineStr"/>
      <c r="L1346" t="inlineStr"/>
      <c r="M1346" t="inlineStr"/>
      <c r="N1346" t="inlineStr"/>
      <c r="O1346" t="inlineStr">
        <is>
          <t>C</t>
        </is>
      </c>
      <c r="P1346" t="n">
        <v>0</v>
      </c>
      <c r="Q1346" t="n">
        <v>0</v>
      </c>
      <c r="S1346"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46" t="inlineStr">
        <is>
          <t>09/04/2026 10:29</t>
        </is>
      </c>
    </row>
    <row r="1347">
      <c r="A1347" t="inlineStr">
        <is>
          <t>3056</t>
        </is>
      </c>
      <c r="B1347" t="inlineStr">
        <is>
          <t>CEBRASPE</t>
        </is>
      </c>
      <c r="C1347" t="inlineStr">
        <is>
          <t>FUB</t>
        </is>
      </c>
      <c r="D1347" t="inlineStr">
        <is>
          <t>2025</t>
        </is>
      </c>
      <c r="E1347" t="inlineStr">
        <is>
          <t>A implementação de redes segmentadas por meio de VLANs (virtual local area networks) auxilia a limitar o impacto de um ataque interno.</t>
        </is>
      </c>
      <c r="F1347" t="inlineStr">
        <is>
          <t>Informática</t>
        </is>
      </c>
      <c r="G1347" t="inlineStr">
        <is>
          <t>Segurança da informação</t>
        </is>
      </c>
      <c r="H1347" t="inlineStr">
        <is>
          <t>Médio</t>
        </is>
      </c>
      <c r="I1347" t="inlineStr">
        <is>
          <t>CE</t>
        </is>
      </c>
      <c r="J1347" t="inlineStr">
        <is>
          <t>é inferior a 20%.</t>
        </is>
      </c>
      <c r="K1347" t="inlineStr">
        <is>
          <t>está entre 20% e 40%.</t>
        </is>
      </c>
      <c r="L1347" t="inlineStr">
        <is>
          <t>está entre 40% e 60%.</t>
        </is>
      </c>
      <c r="M1347" t="inlineStr">
        <is>
          <t>está entre 60% e 80%.</t>
        </is>
      </c>
      <c r="N1347" t="inlineStr">
        <is>
          <t>é superior a 80%.</t>
        </is>
      </c>
      <c r="O1347" t="inlineStr">
        <is>
          <t>C</t>
        </is>
      </c>
      <c r="P1347" t="n">
        <v>0</v>
      </c>
      <c r="Q1347" t="n">
        <v>0</v>
      </c>
      <c r="S1347"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47" t="inlineStr">
        <is>
          <t>09/04/2026 10:30</t>
        </is>
      </c>
    </row>
    <row r="1348">
      <c r="A1348" t="inlineStr">
        <is>
          <t>3058</t>
        </is>
      </c>
      <c r="B1348" t="inlineStr">
        <is>
          <t>CEBRASPE</t>
        </is>
      </c>
      <c r="C1348" t="inlineStr">
        <is>
          <t>SLUDF</t>
        </is>
      </c>
      <c r="D1348" t="inlineStr">
        <is>
          <t>2019</t>
        </is>
      </c>
      <c r="E1348"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48" t="inlineStr">
        <is>
          <t>Conhecimentos Específicos</t>
        </is>
      </c>
      <c r="G1348" t="inlineStr">
        <is>
          <t>Gestão da Qualidade</t>
        </is>
      </c>
      <c r="H1348" t="inlineStr">
        <is>
          <t>Médio</t>
        </is>
      </c>
      <c r="I1348" t="inlineStr">
        <is>
          <t>CE</t>
        </is>
      </c>
      <c r="J1348" t="inlineStr"/>
      <c r="K1348" t="inlineStr"/>
      <c r="L1348" t="inlineStr"/>
      <c r="M1348" t="inlineStr"/>
      <c r="N1348" t="inlineStr"/>
      <c r="O1348" t="inlineStr">
        <is>
          <t>E</t>
        </is>
      </c>
      <c r="P1348" t="n">
        <v>0</v>
      </c>
      <c r="Q1348" t="n">
        <v>0</v>
      </c>
      <c r="S1348"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48" t="inlineStr">
        <is>
          <t>09/04/2026 14:51</t>
        </is>
      </c>
    </row>
    <row r="1349">
      <c r="A1349" t="inlineStr">
        <is>
          <t>3059</t>
        </is>
      </c>
      <c r="B1349" t="inlineStr">
        <is>
          <t>CEBRASPE</t>
        </is>
      </c>
      <c r="C1349" t="inlineStr">
        <is>
          <t>SLUDF</t>
        </is>
      </c>
      <c r="D1349" t="inlineStr">
        <is>
          <t>2019</t>
        </is>
      </c>
      <c r="E1349"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49" t="inlineStr">
        <is>
          <t>Conhecimentos Específicos</t>
        </is>
      </c>
      <c r="G1349" t="inlineStr">
        <is>
          <t>Gestão da Produção e Operações</t>
        </is>
      </c>
      <c r="H1349" t="inlineStr">
        <is>
          <t>Médio</t>
        </is>
      </c>
      <c r="I1349" t="inlineStr">
        <is>
          <t>CE</t>
        </is>
      </c>
      <c r="J1349" t="inlineStr"/>
      <c r="K1349" t="inlineStr"/>
      <c r="L1349" t="inlineStr"/>
      <c r="M1349" t="inlineStr"/>
      <c r="N1349" t="inlineStr"/>
      <c r="O1349" t="inlineStr">
        <is>
          <t>C</t>
        </is>
      </c>
      <c r="P1349" t="n">
        <v>0</v>
      </c>
      <c r="Q1349" t="n">
        <v>0</v>
      </c>
      <c r="S1349"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49" t="inlineStr">
        <is>
          <t>09/04/2026 14:53</t>
        </is>
      </c>
    </row>
    <row r="1350">
      <c r="A1350" t="n">
        <v>3066</v>
      </c>
      <c r="B1350" t="inlineStr">
        <is>
          <t>CEBRASPE</t>
        </is>
      </c>
      <c r="C1350" t="inlineStr">
        <is>
          <t>UNB</t>
        </is>
      </c>
      <c r="D1350" t="inlineStr">
        <is>
          <t>2018</t>
        </is>
      </c>
      <c r="E1350" t="inlineStr">
        <is>
          <t>A respeito de gestão da produção, julgue o item subsecutivo.
As decisões de estrutura para a operação incluem a forma de prever e monitorar as demandas.</t>
        </is>
      </c>
      <c r="F1350" t="inlineStr">
        <is>
          <t>Conhecimentos Específicos</t>
        </is>
      </c>
      <c r="G1350" t="inlineStr">
        <is>
          <t>Gestão da Produção e Operações</t>
        </is>
      </c>
      <c r="H1350" t="inlineStr">
        <is>
          <t>Médio</t>
        </is>
      </c>
      <c r="I1350" t="inlineStr">
        <is>
          <t>CE</t>
        </is>
      </c>
      <c r="J1350" t="inlineStr"/>
      <c r="K1350" t="inlineStr"/>
      <c r="L1350" t="inlineStr"/>
      <c r="M1350" t="inlineStr"/>
      <c r="N1350" t="inlineStr"/>
      <c r="O1350" t="inlineStr">
        <is>
          <t>E</t>
        </is>
      </c>
      <c r="P1350" t="n">
        <v>0</v>
      </c>
      <c r="Q1350" t="n">
        <v>0</v>
      </c>
      <c r="S1350"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50" t="inlineStr">
        <is>
          <t>09/04/2026 15:10</t>
        </is>
      </c>
    </row>
    <row r="1351">
      <c r="A1351" t="n">
        <v>3068</v>
      </c>
      <c r="B1351" t="inlineStr">
        <is>
          <t>CEBRASPE</t>
        </is>
      </c>
      <c r="C1351" t="inlineStr">
        <is>
          <t>UNB</t>
        </is>
      </c>
      <c r="D1351" t="inlineStr">
        <is>
          <t>2018</t>
        </is>
      </c>
      <c r="E1351"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51" t="inlineStr">
        <is>
          <t>Conhecimentos Específicos</t>
        </is>
      </c>
      <c r="G1351" t="inlineStr">
        <is>
          <t>Gestão da Produção e Operações</t>
        </is>
      </c>
      <c r="H1351" t="inlineStr">
        <is>
          <t>Médio</t>
        </is>
      </c>
      <c r="I1351" t="inlineStr">
        <is>
          <t>CE</t>
        </is>
      </c>
      <c r="J1351" t="inlineStr"/>
      <c r="K1351" t="inlineStr"/>
      <c r="L1351" t="inlineStr"/>
      <c r="M1351" t="inlineStr"/>
      <c r="N1351" t="inlineStr"/>
      <c r="O1351" t="inlineStr">
        <is>
          <t>E</t>
        </is>
      </c>
      <c r="P1351" t="n">
        <v>0</v>
      </c>
      <c r="Q1351" t="n">
        <v>0</v>
      </c>
      <c r="S1351"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51" t="inlineStr">
        <is>
          <t>09/04/2026 15:54</t>
        </is>
      </c>
    </row>
    <row r="1352">
      <c r="A1352" t="n">
        <v>3070</v>
      </c>
      <c r="B1352" t="inlineStr">
        <is>
          <t>CEBRASPE</t>
        </is>
      </c>
      <c r="C1352" t="inlineStr">
        <is>
          <t>INPI</t>
        </is>
      </c>
      <c r="D1352" t="inlineStr">
        <is>
          <t>2014</t>
        </is>
      </c>
      <c r="E1352" t="inlineStr">
        <is>
          <t>Acerca da estrutura física de depósitos, das operações de carga e descarga, e do empilhamento de artigos, julgue o item subsequente.
Empilhadeiras e esteiras são elementos empregados para a carga e descarga de mercadoria.</t>
        </is>
      </c>
      <c r="F1352" t="inlineStr">
        <is>
          <t>Conhecimentos Específicos</t>
        </is>
      </c>
      <c r="G1352" t="inlineStr">
        <is>
          <t>Logística</t>
        </is>
      </c>
      <c r="H1352" t="inlineStr">
        <is>
          <t>Médio</t>
        </is>
      </c>
      <c r="I1352" t="inlineStr">
        <is>
          <t>CE</t>
        </is>
      </c>
      <c r="J1352" t="inlineStr"/>
      <c r="K1352" t="inlineStr"/>
      <c r="L1352" t="inlineStr"/>
      <c r="M1352" t="inlineStr"/>
      <c r="N1352" t="inlineStr"/>
      <c r="O1352" t="inlineStr">
        <is>
          <t>C</t>
        </is>
      </c>
      <c r="P1352" t="n">
        <v>0</v>
      </c>
      <c r="Q1352" t="n">
        <v>0</v>
      </c>
      <c r="S1352"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52" t="inlineStr">
        <is>
          <t>09/04/2026 15:59</t>
        </is>
      </c>
    </row>
    <row r="1353">
      <c r="A1353" t="n">
        <v>3071</v>
      </c>
      <c r="B1353" t="inlineStr">
        <is>
          <t>CEBRASPE</t>
        </is>
      </c>
      <c r="C1353" t="inlineStr">
        <is>
          <t>INPI</t>
        </is>
      </c>
      <c r="D1353" t="inlineStr">
        <is>
          <t>2014</t>
        </is>
      </c>
      <c r="E1353"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53" t="inlineStr">
        <is>
          <t>Conhecimentos Específicos</t>
        </is>
      </c>
      <c r="G1353" t="inlineStr">
        <is>
          <t>Logística</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53" t="inlineStr">
        <is>
          <t>09/04/2026 16:02</t>
        </is>
      </c>
    </row>
    <row r="1354">
      <c r="A1354" t="n">
        <v>3074</v>
      </c>
      <c r="B1354" t="inlineStr">
        <is>
          <t>CEBRASPE</t>
        </is>
      </c>
      <c r="C1354" t="inlineStr">
        <is>
          <t>Hemobras</t>
        </is>
      </c>
      <c r="D1354" t="inlineStr">
        <is>
          <t>2008</t>
        </is>
      </c>
      <c r="E135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54" t="inlineStr">
        <is>
          <t>Conhecimentos Específicos</t>
        </is>
      </c>
      <c r="G1354" t="inlineStr">
        <is>
          <t>Gestão da Produção e Operações</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54" t="inlineStr">
        <is>
          <t>09/04/2026 16:04</t>
        </is>
      </c>
    </row>
    <row r="1355">
      <c r="A1355" t="n">
        <v>3075</v>
      </c>
      <c r="B1355" t="inlineStr">
        <is>
          <t>CEBRASPE</t>
        </is>
      </c>
      <c r="C1355" t="inlineStr">
        <is>
          <t>Hemobras</t>
        </is>
      </c>
      <c r="D1355" t="inlineStr">
        <is>
          <t>2008</t>
        </is>
      </c>
      <c r="E135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55" t="inlineStr">
        <is>
          <t>Conhecimentos Específicos</t>
        </is>
      </c>
      <c r="G1355" t="inlineStr">
        <is>
          <t>Gestão da Produção e Operações</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55" t="inlineStr">
        <is>
          <t>09/04/2026 16:05</t>
        </is>
      </c>
    </row>
    <row r="1356">
      <c r="A1356" t="n">
        <v>3076</v>
      </c>
      <c r="B1356" t="inlineStr">
        <is>
          <t>CEBRASPE</t>
        </is>
      </c>
      <c r="C1356" t="inlineStr">
        <is>
          <t>Hemobras</t>
        </is>
      </c>
      <c r="D1356" t="inlineStr">
        <is>
          <t>2008</t>
        </is>
      </c>
      <c r="E1356"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356" t="inlineStr">
        <is>
          <t>Conhecimentos Específicos</t>
        </is>
      </c>
      <c r="G1356" t="inlineStr">
        <is>
          <t>Gestão da Produção e Operações</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356" t="inlineStr">
        <is>
          <t>09/04/2026 16:06</t>
        </is>
      </c>
    </row>
    <row r="1357">
      <c r="A1357" t="n">
        <v>3077</v>
      </c>
      <c r="B1357" t="inlineStr">
        <is>
          <t>CEBRASPE</t>
        </is>
      </c>
      <c r="C1357" t="inlineStr">
        <is>
          <t>Hemobras</t>
        </is>
      </c>
      <c r="D1357" t="inlineStr">
        <is>
          <t>2008</t>
        </is>
      </c>
      <c r="E1357"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357" t="inlineStr">
        <is>
          <t>Conhecimentos Específicos</t>
        </is>
      </c>
      <c r="G1357" t="inlineStr">
        <is>
          <t>Gestão da Produção e Operações</t>
        </is>
      </c>
      <c r="H1357" t="inlineStr">
        <is>
          <t>Médio</t>
        </is>
      </c>
      <c r="I1357" t="inlineStr">
        <is>
          <t>CE</t>
        </is>
      </c>
      <c r="J1357" t="inlineStr"/>
      <c r="K1357" t="inlineStr"/>
      <c r="L1357" t="inlineStr"/>
      <c r="M1357" t="inlineStr"/>
      <c r="N1357" t="inlineStr"/>
      <c r="O1357" t="inlineStr">
        <is>
          <t>E</t>
        </is>
      </c>
      <c r="P1357" t="n">
        <v>0</v>
      </c>
      <c r="Q1357" t="n">
        <v>0</v>
      </c>
      <c r="S1357"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357" t="inlineStr">
        <is>
          <t>09/04/2026 16:06</t>
        </is>
      </c>
    </row>
    <row r="1358">
      <c r="A1358" t="n">
        <v>3078</v>
      </c>
      <c r="B1358" t="inlineStr">
        <is>
          <t>CEBRASPE</t>
        </is>
      </c>
      <c r="C1358" t="inlineStr">
        <is>
          <t>Hemobras</t>
        </is>
      </c>
      <c r="D1358" t="inlineStr">
        <is>
          <t>2008</t>
        </is>
      </c>
      <c r="E135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358" t="inlineStr">
        <is>
          <t>Conhecimentos Específicos</t>
        </is>
      </c>
      <c r="G1358" t="inlineStr">
        <is>
          <t>Gestão da Produção e Operações</t>
        </is>
      </c>
      <c r="H1358" t="inlineStr">
        <is>
          <t>Médio</t>
        </is>
      </c>
      <c r="I1358" t="inlineStr">
        <is>
          <t>CE</t>
        </is>
      </c>
      <c r="J1358" t="inlineStr"/>
      <c r="K1358" t="inlineStr"/>
      <c r="L1358" t="inlineStr"/>
      <c r="M1358" t="inlineStr"/>
      <c r="N1358" t="inlineStr"/>
      <c r="O1358" t="inlineStr">
        <is>
          <t>E</t>
        </is>
      </c>
      <c r="P1358" t="n">
        <v>0</v>
      </c>
      <c r="Q1358" t="n">
        <v>0</v>
      </c>
      <c r="S1358"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358" t="inlineStr">
        <is>
          <t>09/04/2026 16:07</t>
        </is>
      </c>
    </row>
    <row r="1359">
      <c r="A1359" t="n">
        <v>3079</v>
      </c>
      <c r="B1359" t="inlineStr">
        <is>
          <t>CEBRASPE</t>
        </is>
      </c>
      <c r="C1359" t="inlineStr">
        <is>
          <t>Hemobras</t>
        </is>
      </c>
      <c r="D1359" t="inlineStr">
        <is>
          <t>2008</t>
        </is>
      </c>
      <c r="E135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359" t="inlineStr">
        <is>
          <t>Conhecimentos Específicos</t>
        </is>
      </c>
      <c r="G1359" t="inlineStr">
        <is>
          <t>Gestão da Produção e Operações</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359" t="inlineStr">
        <is>
          <t>09/04/2026 16:07</t>
        </is>
      </c>
    </row>
    <row r="1360">
      <c r="A1360" t="n">
        <v>3080</v>
      </c>
      <c r="B1360" t="inlineStr">
        <is>
          <t>CEBRASPE</t>
        </is>
      </c>
      <c r="C1360" t="inlineStr">
        <is>
          <t>Hemobras</t>
        </is>
      </c>
      <c r="D1360" t="inlineStr">
        <is>
          <t>2008</t>
        </is>
      </c>
      <c r="E136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360" t="inlineStr">
        <is>
          <t>Conhecimentos Específicos</t>
        </is>
      </c>
      <c r="G1360" t="inlineStr">
        <is>
          <t>Gestão da Produção e Operações</t>
        </is>
      </c>
      <c r="H1360" t="inlineStr">
        <is>
          <t>Médio</t>
        </is>
      </c>
      <c r="I1360" t="inlineStr">
        <is>
          <t>CE</t>
        </is>
      </c>
      <c r="J1360" t="inlineStr"/>
      <c r="K1360" t="inlineStr"/>
      <c r="L1360" t="inlineStr"/>
      <c r="M1360" t="inlineStr"/>
      <c r="N1360" t="inlineStr"/>
      <c r="O1360" t="inlineStr">
        <is>
          <t>C</t>
        </is>
      </c>
      <c r="P1360" t="n">
        <v>0</v>
      </c>
      <c r="Q1360" t="n">
        <v>0</v>
      </c>
      <c r="S1360"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360" t="inlineStr">
        <is>
          <t>09/04/2026 16:08</t>
        </is>
      </c>
    </row>
    <row r="1361">
      <c r="A1361" t="n">
        <v>3081</v>
      </c>
      <c r="B1361" t="inlineStr">
        <is>
          <t>CEBRASPE</t>
        </is>
      </c>
      <c r="C1361" t="inlineStr">
        <is>
          <t>Hemobras</t>
        </is>
      </c>
      <c r="D1361" t="inlineStr">
        <is>
          <t>2008</t>
        </is>
      </c>
      <c r="E1361"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361" t="inlineStr">
        <is>
          <t>Conhecimentos Específicos</t>
        </is>
      </c>
      <c r="G1361" t="inlineStr">
        <is>
          <t>Gestão da Produção e Operações</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361" t="inlineStr">
        <is>
          <t>09/04/2026 16:09</t>
        </is>
      </c>
    </row>
    <row r="1362">
      <c r="A1362" t="n">
        <v>3201</v>
      </c>
      <c r="B1362" t="inlineStr">
        <is>
          <t>CEBRASPE</t>
        </is>
      </c>
      <c r="C1362" t="inlineStr">
        <is>
          <t xml:space="preserve"> CAGEPA-PB</t>
        </is>
      </c>
      <c r="D1362" t="inlineStr">
        <is>
          <t>2024</t>
        </is>
      </c>
      <c r="E1362" t="inlineStr">
        <is>
          <t>Caso um administrador afirme que o controle do nível do estoque de segurança requer um fino ajuste e é vital para a gestão de estoque, configura-se foco no parâmetro matemático de ressuprimento denominado</t>
        </is>
      </c>
      <c r="F1362" t="inlineStr">
        <is>
          <t>Conhecimentos Específicos</t>
        </is>
      </c>
      <c r="G1362" t="inlineStr">
        <is>
          <t>Gestão de Estoques</t>
        </is>
      </c>
      <c r="H1362" t="inlineStr">
        <is>
          <t>Médio</t>
        </is>
      </c>
      <c r="I1362" t="inlineStr">
        <is>
          <t>ME</t>
        </is>
      </c>
      <c r="J1362" t="inlineStr">
        <is>
          <t>estoque real.</t>
        </is>
      </c>
      <c r="K1362" t="inlineStr">
        <is>
          <t>estoque virtual.</t>
        </is>
      </c>
      <c r="L1362" t="inlineStr">
        <is>
          <t>nível de ressuprimento.</t>
        </is>
      </c>
      <c r="M1362" t="inlineStr">
        <is>
          <t>estoque mínimo.</t>
        </is>
      </c>
      <c r="N1362" t="inlineStr">
        <is>
          <t>estoque máximo.</t>
        </is>
      </c>
      <c r="O1362" t="inlineStr">
        <is>
          <t>D</t>
        </is>
      </c>
      <c r="P1362" t="n">
        <v>0</v>
      </c>
      <c r="Q1362" t="n">
        <v>0</v>
      </c>
      <c r="S1362" t="inlineStr">
        <is>
          <t>Estoque de Segurança = Estoque Minimo</t>
        </is>
      </c>
      <c r="U1362" t="inlineStr">
        <is>
          <t>10/04/2026 16:14</t>
        </is>
      </c>
    </row>
    <row r="1363">
      <c r="A1363" t="inlineStr">
        <is>
          <t>3202</t>
        </is>
      </c>
      <c r="B1363" t="inlineStr">
        <is>
          <t>CEBRASPE</t>
        </is>
      </c>
      <c r="C1363" t="inlineStr">
        <is>
          <t xml:space="preserve"> CAU-MG</t>
        </is>
      </c>
      <c r="D1363" t="inlineStr">
        <is>
          <t>2025</t>
        </is>
      </c>
      <c r="E1363"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363" t="inlineStr">
        <is>
          <t>Conhecimentos Específicos</t>
        </is>
      </c>
      <c r="G1363" t="inlineStr">
        <is>
          <t>Gestão de Estoques</t>
        </is>
      </c>
      <c r="H1363" t="inlineStr">
        <is>
          <t>Médio</t>
        </is>
      </c>
      <c r="I1363" t="inlineStr">
        <is>
          <t>CE</t>
        </is>
      </c>
      <c r="J1363" t="inlineStr">
        <is>
          <t>estoque real.</t>
        </is>
      </c>
      <c r="K1363" t="inlineStr">
        <is>
          <t>estoque virtual.</t>
        </is>
      </c>
      <c r="L1363" t="inlineStr">
        <is>
          <t>nível de ressuprimento.</t>
        </is>
      </c>
      <c r="M1363" t="inlineStr">
        <is>
          <t>estoque mínimo.</t>
        </is>
      </c>
      <c r="N1363" t="inlineStr">
        <is>
          <t>estoque máximo.</t>
        </is>
      </c>
      <c r="O1363" t="inlineStr">
        <is>
          <t>C</t>
        </is>
      </c>
      <c r="P1363" t="n">
        <v>0</v>
      </c>
      <c r="Q1363" t="n">
        <v>0</v>
      </c>
      <c r="S1363"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363" t="inlineStr">
        <is>
          <t>10/04/2026 18:14</t>
        </is>
      </c>
    </row>
    <row r="1364">
      <c r="A1364" t="n">
        <v>3204</v>
      </c>
      <c r="B1364" t="inlineStr">
        <is>
          <t>DESCONHECIDA</t>
        </is>
      </c>
      <c r="C1364" t="inlineStr">
        <is>
          <t>UNICENTRO</t>
        </is>
      </c>
      <c r="D1364" t="inlineStr">
        <is>
          <t>2016</t>
        </is>
      </c>
      <c r="E1364" t="inlineStr">
        <is>
          <t>O Programa de Controle Médico de Saúde Ocupacional - PCMSO - é legislado através da NR-7. Em relação ao PCMSO, assinale a alternativa correta:</t>
        </is>
      </c>
      <c r="F1364" t="inlineStr">
        <is>
          <t>Conhecimentos Específicos</t>
        </is>
      </c>
      <c r="G1364" t="inlineStr">
        <is>
          <t>Engenharia do Trabalho</t>
        </is>
      </c>
      <c r="H1364" t="inlineStr">
        <is>
          <t>Médio</t>
        </is>
      </c>
      <c r="I1364" t="inlineStr">
        <is>
          <t>ME</t>
        </is>
      </c>
      <c r="J1364" t="inlineStr">
        <is>
          <t>Compete à CIPA elaborar e implementar o PCMSO;</t>
        </is>
      </c>
      <c r="K1364" t="inlineStr">
        <is>
          <t>Caso a empresa possua médicos do SESMT, um destes deve ser indicado pelo empregador para coordenar e executar o PCMSO;</t>
        </is>
      </c>
      <c r="L1364" t="inlineStr">
        <is>
          <t>Os exames médicos do PCMSO devem conter, obrigatoriamente, ao menos os seguintes exames: demissional, admissional e periódico;</t>
        </is>
      </c>
      <c r="M1364" t="inlineStr">
        <is>
          <t>Nas situações em que a empresa já possua PPRA implementado, não é necessário implementar o PCMSO.</t>
        </is>
      </c>
      <c r="N1364" t="inlineStr"/>
      <c r="O1364" t="inlineStr">
        <is>
          <t>B</t>
        </is>
      </c>
      <c r="P1364" t="n">
        <v>0</v>
      </c>
      <c r="Q1364" t="n">
        <v>0</v>
      </c>
      <c r="S1364"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364" t="inlineStr">
        <is>
          <t>11/04/2026 04:28</t>
        </is>
      </c>
    </row>
    <row r="1365">
      <c r="A1365" t="inlineStr">
        <is>
          <t>3205</t>
        </is>
      </c>
      <c r="B1365" t="inlineStr">
        <is>
          <t>CEBRASPE</t>
        </is>
      </c>
      <c r="C1365" t="inlineStr">
        <is>
          <t>FUB</t>
        </is>
      </c>
      <c r="D1365" t="inlineStr">
        <is>
          <t>2018</t>
        </is>
      </c>
      <c r="E1365"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65" t="inlineStr">
        <is>
          <t>Conhecimentos Específicos</t>
        </is>
      </c>
      <c r="G1365" t="inlineStr">
        <is>
          <t>Gestão da Produção e Operações</t>
        </is>
      </c>
      <c r="H1365" t="inlineStr">
        <is>
          <t>Médio</t>
        </is>
      </c>
      <c r="I1365" t="inlineStr">
        <is>
          <t>CE</t>
        </is>
      </c>
      <c r="J1365" t="inlineStr"/>
      <c r="K1365" t="inlineStr"/>
      <c r="L1365" t="inlineStr"/>
      <c r="M1365" t="inlineStr"/>
      <c r="N1365" t="inlineStr"/>
      <c r="O1365" t="inlineStr">
        <is>
          <t>C</t>
        </is>
      </c>
      <c r="P1365" t="n">
        <v>0</v>
      </c>
      <c r="Q1365" t="n">
        <v>0</v>
      </c>
      <c r="S1365" t="inlineStr">
        <is>
          <t>A produção de vestuário é tipicamente intermitente (por lotes). O modelo de fluxo manual anterior foi substituído por um sistema automatizado que mantém a lógica de lotes para atender à variedade de modelos.</t>
        </is>
      </c>
      <c r="T1365" t="inlineStr">
        <is>
          <t>b7bd4689-27cd-421c-945c-45e9be65dce1</t>
        </is>
      </c>
      <c r="U1365" t="inlineStr">
        <is>
          <t>13/04/2026 09:21</t>
        </is>
      </c>
    </row>
    <row r="1366">
      <c r="A1366" t="n">
        <v>3206</v>
      </c>
      <c r="B1366" t="inlineStr">
        <is>
          <t>CEBRASPE</t>
        </is>
      </c>
      <c r="C1366" t="inlineStr">
        <is>
          <t>FUB</t>
        </is>
      </c>
      <c r="D1366" t="inlineStr">
        <is>
          <t>2018</t>
        </is>
      </c>
      <c r="E1366" t="inlineStr">
        <is>
          <t>Com a automatização da linha de produção, 100% dos produtos oferecidos aos clientes dessa empresa passarão a apresentar conformidade, uma das dimensões essenciais da qualidade de produtos.</t>
        </is>
      </c>
      <c r="F1366" t="inlineStr">
        <is>
          <t>Conhecimentos Específicos</t>
        </is>
      </c>
      <c r="G1366" t="inlineStr">
        <is>
          <t>Gestão da Qualidade</t>
        </is>
      </c>
      <c r="H1366" t="inlineStr">
        <is>
          <t>Médio</t>
        </is>
      </c>
      <c r="I1366" t="inlineStr">
        <is>
          <t>CE</t>
        </is>
      </c>
      <c r="J1366" t="inlineStr"/>
      <c r="K1366" t="inlineStr"/>
      <c r="L1366" t="inlineStr"/>
      <c r="M1366" t="inlineStr"/>
      <c r="N1366" t="inlineStr"/>
      <c r="O1366" t="inlineStr">
        <is>
          <t>E</t>
        </is>
      </c>
      <c r="P1366" t="n">
        <v>0</v>
      </c>
      <c r="Q1366" t="n">
        <v>0</v>
      </c>
      <c r="S1366" t="inlineStr">
        <is>
          <t>Nenhuma linha automatizada garante 100% de conformidade absoluta devido a variáveis incontroláveis como desgaste de ferramentas e flutuação de insumos.</t>
        </is>
      </c>
      <c r="T1366" t="inlineStr">
        <is>
          <t>b7bd4689-27cd-421c-945c-45e9be65dce1</t>
        </is>
      </c>
      <c r="U1366" t="inlineStr">
        <is>
          <t>13/04/2026 09:24</t>
        </is>
      </c>
    </row>
    <row r="1367">
      <c r="A1367" t="n">
        <v>3208</v>
      </c>
      <c r="B1367" t="inlineStr">
        <is>
          <t>CEBRASPE</t>
        </is>
      </c>
      <c r="C1367" t="inlineStr">
        <is>
          <t>FUB</t>
        </is>
      </c>
      <c r="D1367" t="inlineStr">
        <is>
          <t>2018</t>
        </is>
      </c>
      <c r="E1367"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367" t="inlineStr">
        <is>
          <t>Conhecimentos Específicos</t>
        </is>
      </c>
      <c r="G1367" t="inlineStr">
        <is>
          <t>Previsão da Demanda</t>
        </is>
      </c>
      <c r="H1367" t="inlineStr">
        <is>
          <t>Médio</t>
        </is>
      </c>
      <c r="I1367" t="inlineStr">
        <is>
          <t>CE</t>
        </is>
      </c>
      <c r="J1367" t="inlineStr"/>
      <c r="K1367" t="inlineStr"/>
      <c r="L1367" t="inlineStr"/>
      <c r="M1367" t="inlineStr"/>
      <c r="N1367" t="inlineStr"/>
      <c r="O1367" t="inlineStr">
        <is>
          <t>E</t>
        </is>
      </c>
      <c r="P1367" t="n">
        <v>0</v>
      </c>
      <c r="Q1367" t="n">
        <v>0</v>
      </c>
      <c r="S1367" t="inlineStr">
        <is>
          <t>A gestão da demanda não se restringe ao levantamento de dados; envolve também influenciar a demanda e coordenar planos de produção (S&amp;OP).</t>
        </is>
      </c>
      <c r="U1367" t="inlineStr">
        <is>
          <t>13/04/2026 09:28</t>
        </is>
      </c>
    </row>
    <row r="1368">
      <c r="A1368" t="n">
        <v>3214</v>
      </c>
      <c r="B1368" t="inlineStr">
        <is>
          <t>CEBRASPE</t>
        </is>
      </c>
      <c r="C1368" t="inlineStr">
        <is>
          <t>FUB</t>
        </is>
      </c>
      <c r="D1368" t="inlineStr">
        <is>
          <t>2018</t>
        </is>
      </c>
      <c r="E1368" t="inlineStr">
        <is>
          <t>As decisões de estrutura para a operação incluem a forma de prever e monitorar as demandas.</t>
        </is>
      </c>
      <c r="F1368" t="inlineStr">
        <is>
          <t>Conhecimentos Específicos</t>
        </is>
      </c>
      <c r="G1368" t="inlineStr">
        <is>
          <t>Gestão da Produção e Operações</t>
        </is>
      </c>
      <c r="H1368" t="inlineStr">
        <is>
          <t>Médio</t>
        </is>
      </c>
      <c r="I1368" t="inlineStr">
        <is>
          <t>CE</t>
        </is>
      </c>
      <c r="J1368" t="inlineStr"/>
      <c r="K1368" t="inlineStr"/>
      <c r="L1368" t="inlineStr"/>
      <c r="M1368" t="inlineStr"/>
      <c r="N1368" t="inlineStr"/>
      <c r="O1368" t="inlineStr">
        <is>
          <t>E</t>
        </is>
      </c>
      <c r="P1368" t="n">
        <v>0</v>
      </c>
      <c r="Q1368" t="n">
        <v>0</v>
      </c>
      <c r="S1368" t="inlineStr">
        <is>
          <t>A forma de prever e monitorar a demanda é uma decisão infraestrutural (sistemas de gestão), e não estrutural (física/capacidade).</t>
        </is>
      </c>
      <c r="U1368" t="inlineStr">
        <is>
          <t>13/04/2026 10:24</t>
        </is>
      </c>
    </row>
    <row r="1369">
      <c r="A1369" t="n">
        <v>3215</v>
      </c>
      <c r="B1369" t="inlineStr">
        <is>
          <t>CEBRASPE</t>
        </is>
      </c>
      <c r="C1369" t="inlineStr">
        <is>
          <t>FUB</t>
        </is>
      </c>
      <c r="D1369" t="inlineStr">
        <is>
          <t>2018</t>
        </is>
      </c>
      <c r="E1369" t="inlineStr">
        <is>
          <t>O cable belt, uma esteira transportadora apoiada sobre cabos de aço, permite a movimentação contínua de materiais entre dois pontos distantes até cinco quilômetros um do outro.</t>
        </is>
      </c>
      <c r="F1369" t="inlineStr">
        <is>
          <t>Conhecimentos Específicos</t>
        </is>
      </c>
      <c r="G1369" t="inlineStr">
        <is>
          <t>Gestão da Produção e Operações</t>
        </is>
      </c>
      <c r="H1369" t="inlineStr">
        <is>
          <t>Médio</t>
        </is>
      </c>
      <c r="I1369" t="inlineStr">
        <is>
          <t>CE</t>
        </is>
      </c>
      <c r="J1369" t="inlineStr"/>
      <c r="K1369" t="inlineStr"/>
      <c r="L1369" t="inlineStr"/>
      <c r="M1369" t="inlineStr"/>
      <c r="N1369" t="inlineStr"/>
      <c r="O1369" t="inlineStr">
        <is>
          <t>C</t>
        </is>
      </c>
      <c r="P1369" t="n">
        <v>0</v>
      </c>
      <c r="Q1369" t="n">
        <v>0</v>
      </c>
      <c r="S1369" t="inlineStr">
        <is>
          <t>O cable belt é uma solução para transporte contínuo de materiais em longas distâncias (até 5 km).</t>
        </is>
      </c>
      <c r="U1369" t="inlineStr">
        <is>
          <t>13/04/2026 10:25</t>
        </is>
      </c>
    </row>
    <row r="1370">
      <c r="A1370" t="n">
        <v>3217</v>
      </c>
      <c r="B1370" t="inlineStr">
        <is>
          <t>CEBRASPE</t>
        </is>
      </c>
      <c r="C1370" t="inlineStr">
        <is>
          <t>FUB</t>
        </is>
      </c>
      <c r="D1370" t="inlineStr">
        <is>
          <t>2018</t>
        </is>
      </c>
      <c r="E1370" t="inlineStr">
        <is>
          <t>O nível de estabelecimento dos processos de controle e o grau de envolvimento do cliente constituem indicadores chave de desempenho — do inglês key performance indicators (KPI) — tradicionais da gestão de projetos.</t>
        </is>
      </c>
      <c r="F1370" t="inlineStr">
        <is>
          <t>Conhecimentos Específicos</t>
        </is>
      </c>
      <c r="G1370" t="inlineStr">
        <is>
          <t>Gestão de Projetos</t>
        </is>
      </c>
      <c r="H1370" t="inlineStr">
        <is>
          <t>Médio</t>
        </is>
      </c>
      <c r="I1370" t="inlineStr">
        <is>
          <t>CE</t>
        </is>
      </c>
      <c r="J1370" t="inlineStr"/>
      <c r="K1370" t="inlineStr"/>
      <c r="L1370" t="inlineStr"/>
      <c r="M1370" t="inlineStr"/>
      <c r="N1370" t="inlineStr"/>
      <c r="O1370" t="inlineStr">
        <is>
          <t>C</t>
        </is>
      </c>
      <c r="P1370" t="n">
        <v>0</v>
      </c>
      <c r="Q1370" t="n">
        <v>0</v>
      </c>
      <c r="S1370" t="inlineStr">
        <is>
          <t>Na gestão tradicional, KPIs incluem métricas de governança (processos de controle) e de sucesso das partes interessadas (envolvimento do cliente).</t>
        </is>
      </c>
      <c r="U1370" t="inlineStr">
        <is>
          <t>13/04/2026 10:29</t>
        </is>
      </c>
    </row>
    <row r="1371">
      <c r="A1371" t="n">
        <v>3218</v>
      </c>
      <c r="B1371" t="inlineStr">
        <is>
          <t>CEBRASPE</t>
        </is>
      </c>
      <c r="C1371" t="inlineStr">
        <is>
          <t>FUB</t>
        </is>
      </c>
      <c r="D1371" t="inlineStr">
        <is>
          <t>2018</t>
        </is>
      </c>
      <c r="E1371" t="inlineStr">
        <is>
          <t>Os modelos de planejamento agregado permitem a programação estratégica do portfólio de projetos das empresas, com base na disponibilidade de recursos qualificados.</t>
        </is>
      </c>
      <c r="F1371" t="inlineStr">
        <is>
          <t>Conhecimentos Específicos</t>
        </is>
      </c>
      <c r="G1371" t="inlineStr">
        <is>
          <t>Gestão de Projetos</t>
        </is>
      </c>
      <c r="H1371" t="inlineStr">
        <is>
          <t>Médio</t>
        </is>
      </c>
      <c r="I1371" t="inlineStr">
        <is>
          <t>CE</t>
        </is>
      </c>
      <c r="J1371" t="inlineStr"/>
      <c r="K1371" t="inlineStr"/>
      <c r="L1371" t="inlineStr"/>
      <c r="M1371" t="inlineStr"/>
      <c r="N1371" t="inlineStr"/>
      <c r="O1371" t="inlineStr">
        <is>
          <t>C</t>
        </is>
      </c>
      <c r="P1371" t="n">
        <v>0</v>
      </c>
      <c r="Q1371" t="n">
        <v>0</v>
      </c>
      <c r="S1371" t="inlineStr">
        <is>
          <t>O planejamento agregado no portfólio de projetos permite balancear a demanda por competências com a disponibilidade de recursos qualificados.</t>
        </is>
      </c>
      <c r="U1371" t="inlineStr">
        <is>
          <t>13/04/2026 10:32</t>
        </is>
      </c>
    </row>
    <row r="1372">
      <c r="A1372" t="n">
        <v>3219</v>
      </c>
      <c r="B1372" t="inlineStr">
        <is>
          <t>CEBRASPE</t>
        </is>
      </c>
      <c r="C1372" t="inlineStr">
        <is>
          <t>FUB</t>
        </is>
      </c>
      <c r="D1372" t="inlineStr">
        <is>
          <t>2018</t>
        </is>
      </c>
      <c r="E1372" t="inlineStr">
        <is>
          <t>No modelo de gestão baseado na qualidade total, promover a qualidade é responsabilidade exclusiva do departamento de qualidade da organização.</t>
        </is>
      </c>
      <c r="F1372" t="inlineStr">
        <is>
          <t>Conhecimentos Específicos</t>
        </is>
      </c>
      <c r="G1372" t="inlineStr">
        <is>
          <t>Gestão da Qualidade</t>
        </is>
      </c>
      <c r="H1372" t="inlineStr">
        <is>
          <t>Médio</t>
        </is>
      </c>
      <c r="I1372" t="inlineStr">
        <is>
          <t>CE</t>
        </is>
      </c>
      <c r="J1372" t="inlineStr"/>
      <c r="K1372" t="inlineStr"/>
      <c r="L1372" t="inlineStr"/>
      <c r="M1372" t="inlineStr"/>
      <c r="N1372" t="inlineStr"/>
      <c r="O1372" t="inlineStr">
        <is>
          <t>E</t>
        </is>
      </c>
      <c r="P1372" t="n">
        <v>0</v>
      </c>
      <c r="Q1372" t="n">
        <v>0</v>
      </c>
      <c r="S1372" t="inlineStr">
        <is>
          <t>A Gestão da Qualidade Total (GQT) prega que a qualidade é responsabilidade de todos os membros da organização, de forma sistêmica.</t>
        </is>
      </c>
      <c r="U1372" t="inlineStr">
        <is>
          <t>13/04/2026 10:32</t>
        </is>
      </c>
    </row>
    <row r="1373">
      <c r="A1373" t="n">
        <v>3220</v>
      </c>
      <c r="B1373" t="inlineStr">
        <is>
          <t>CEBRASPE</t>
        </is>
      </c>
      <c r="C1373" t="inlineStr">
        <is>
          <t>FUB</t>
        </is>
      </c>
      <c r="D1373" t="inlineStr">
        <is>
          <t>2018</t>
        </is>
      </c>
      <c r="E1373" t="inlineStr">
        <is>
          <t>O gestor deve observar as práticas adotadas por outras organizações parceiras e concorrentes, técnica conhecida como &lt;i&gt;benchmarking&lt;/i&gt;.</t>
        </is>
      </c>
      <c r="F1373" t="inlineStr">
        <is>
          <t>Conhecimentos Específicos</t>
        </is>
      </c>
      <c r="G1373" t="inlineStr">
        <is>
          <t>Gestão da Qualidade</t>
        </is>
      </c>
      <c r="H1373" t="inlineStr">
        <is>
          <t>Médio</t>
        </is>
      </c>
      <c r="I1373" t="inlineStr">
        <is>
          <t>CE</t>
        </is>
      </c>
      <c r="J1373" t="inlineStr"/>
      <c r="K1373" t="inlineStr"/>
      <c r="L1373" t="inlineStr"/>
      <c r="M1373" t="inlineStr"/>
      <c r="N1373" t="inlineStr"/>
      <c r="O1373" t="inlineStr">
        <is>
          <t>C</t>
        </is>
      </c>
      <c r="P1373" t="n">
        <v>0</v>
      </c>
      <c r="Q1373" t="n">
        <v>0</v>
      </c>
      <c r="S1373" t="inlineStr">
        <is>
          <t>Benchmarking é a busca pelas melhores práticas externas para emulação e melhoria do desempenho organizacional interno.</t>
        </is>
      </c>
      <c r="U1373" t="inlineStr">
        <is>
          <t>13/04/2026 10:33</t>
        </is>
      </c>
    </row>
    <row r="1374">
      <c r="A1374" t="n">
        <v>3221</v>
      </c>
      <c r="B1374" t="inlineStr">
        <is>
          <t>CEBRASPE</t>
        </is>
      </c>
      <c r="C1374" t="inlineStr">
        <is>
          <t>FUB</t>
        </is>
      </c>
      <c r="D1374" t="inlineStr">
        <is>
          <t>2018</t>
        </is>
      </c>
      <c r="E1374" t="inlineStr">
        <is>
          <t>A denominada mentalidade zero defeito consiste na prevenção e na detecção de defeitos por meio de inspeção a ser realizada após a produção.</t>
        </is>
      </c>
      <c r="F1374" t="inlineStr">
        <is>
          <t>Conhecimentos Específicos</t>
        </is>
      </c>
      <c r="G1374" t="inlineStr">
        <is>
          <t>Gestão da Qualidade</t>
        </is>
      </c>
      <c r="H1374" t="inlineStr">
        <is>
          <t>Médio</t>
        </is>
      </c>
      <c r="I1374" t="inlineStr">
        <is>
          <t>CE</t>
        </is>
      </c>
      <c r="J1374" t="inlineStr"/>
      <c r="K1374" t="inlineStr"/>
      <c r="L1374" t="inlineStr"/>
      <c r="M1374" t="inlineStr"/>
      <c r="N1374" t="inlineStr"/>
      <c r="O1374" t="inlineStr">
        <is>
          <t>E</t>
        </is>
      </c>
      <c r="P1374" t="n">
        <v>0</v>
      </c>
      <c r="Q1374" t="n">
        <v>0</v>
      </c>
      <c r="S1374" t="inlineStr">
        <is>
          <t>A mentalidade "Zero Defeito" baseia-se na prevenção na fonte, buscando eliminar a necessidade de inspeção massiva de detecção após a produção.</t>
        </is>
      </c>
      <c r="U1374" t="inlineStr">
        <is>
          <t>13/04/2026 10:34</t>
        </is>
      </c>
    </row>
    <row r="1375">
      <c r="A1375" t="n">
        <v>3222</v>
      </c>
      <c r="B1375" t="inlineStr">
        <is>
          <t>CEBRASPE</t>
        </is>
      </c>
      <c r="C1375" t="inlineStr">
        <is>
          <t>FUB</t>
        </is>
      </c>
      <c r="D1375" t="inlineStr">
        <is>
          <t>2018</t>
        </is>
      </c>
      <c r="E1375" t="inlineStr">
        <is>
          <t>A GQT fundamenta-se em um modelo fechado de organização, com equipes internas e hierarquia centralizada.
A respeito da qualidade na prestação de serviços em organizações, julgue os itens que se seguem.</t>
        </is>
      </c>
      <c r="F1375" t="inlineStr">
        <is>
          <t>Conhecimentos Específicos</t>
        </is>
      </c>
      <c r="G1375" t="inlineStr">
        <is>
          <t>Gestão da Qualidade</t>
        </is>
      </c>
      <c r="H1375" t="inlineStr">
        <is>
          <t>Médio</t>
        </is>
      </c>
      <c r="I1375" t="inlineStr">
        <is>
          <t>CE</t>
        </is>
      </c>
      <c r="J1375" t="inlineStr"/>
      <c r="K1375" t="inlineStr"/>
      <c r="L1375" t="inlineStr"/>
      <c r="M1375" t="inlineStr"/>
      <c r="N1375" t="inlineStr"/>
      <c r="O1375" t="inlineStr">
        <is>
          <t>E</t>
        </is>
      </c>
      <c r="P1375" t="n">
        <v>0</v>
      </c>
      <c r="Q1375" t="n">
        <v>0</v>
      </c>
      <c r="S1375" t="inlineStr">
        <is>
          <t>A GQT fundamenta-se em sistemas abertos, equipes multidisciplinares e descentralização para agilizar a melhoria contínua.</t>
        </is>
      </c>
      <c r="U1375" t="inlineStr">
        <is>
          <t>13/04/2026 10:43</t>
        </is>
      </c>
    </row>
    <row r="1376">
      <c r="A1376" t="n">
        <v>3223</v>
      </c>
      <c r="B1376" t="inlineStr">
        <is>
          <t>CEBRASPE</t>
        </is>
      </c>
      <c r="C1376" t="inlineStr">
        <is>
          <t>FUB</t>
        </is>
      </c>
      <c r="D1376" t="inlineStr">
        <is>
          <t>2018</t>
        </is>
      </c>
      <c r="E1376" t="inlineStr">
        <is>
          <t>A certificação de conformidade na prestação de serviços visa assegurar que o serviço prestado seja efetivamente equivalente ao nível de qualidade planejado.</t>
        </is>
      </c>
      <c r="F1376" t="inlineStr">
        <is>
          <t>Conhecimentos Específicos</t>
        </is>
      </c>
      <c r="G1376" t="inlineStr">
        <is>
          <t>Gestão da Qualidade</t>
        </is>
      </c>
      <c r="H1376" t="inlineStr">
        <is>
          <t>Médio</t>
        </is>
      </c>
      <c r="I1376" t="inlineStr">
        <is>
          <t>CE</t>
        </is>
      </c>
      <c r="J1376" t="inlineStr"/>
      <c r="K1376" t="inlineStr"/>
      <c r="L1376" t="inlineStr"/>
      <c r="M1376" t="inlineStr"/>
      <c r="N1376" t="inlineStr"/>
      <c r="O1376" t="inlineStr">
        <is>
          <t>C</t>
        </is>
      </c>
      <c r="P1376" t="n">
        <v>0</v>
      </c>
      <c r="Q1376" t="n">
        <v>0</v>
      </c>
      <c r="S1376" t="inlineStr">
        <is>
          <t>Certificações de conformidade em serviços asseguram que o processo executado é equivalente ao nível de excelência planejado no projeto.</t>
        </is>
      </c>
      <c r="U1376" t="inlineStr">
        <is>
          <t>13/04/2026 10:43</t>
        </is>
      </c>
    </row>
    <row r="1377">
      <c r="A1377" t="n">
        <v>3224</v>
      </c>
      <c r="B1377" t="inlineStr">
        <is>
          <t>CEBRASPE</t>
        </is>
      </c>
      <c r="C1377" t="inlineStr">
        <is>
          <t>FUB</t>
        </is>
      </c>
      <c r="D1377" t="inlineStr">
        <is>
          <t>2018</t>
        </is>
      </c>
      <c r="E1377" t="inlineStr">
        <is>
          <t>A gestão da qualidade em serviços requer a presença física do usuário durante a prestação do serviço, uma vez que se baseia na simultaneidade da prestação e do consumo de serviços.</t>
        </is>
      </c>
      <c r="F1377" t="inlineStr">
        <is>
          <t>Conhecimentos Específicos</t>
        </is>
      </c>
      <c r="G1377" t="inlineStr">
        <is>
          <t>Gestão da Qualidade</t>
        </is>
      </c>
      <c r="H1377" t="inlineStr">
        <is>
          <t>Médio</t>
        </is>
      </c>
      <c r="I1377" t="inlineStr">
        <is>
          <t>CE</t>
        </is>
      </c>
      <c r="J1377" t="inlineStr"/>
      <c r="K1377" t="inlineStr"/>
      <c r="L1377" t="inlineStr"/>
      <c r="M1377" t="inlineStr"/>
      <c r="N1377" t="inlineStr"/>
      <c r="O1377" t="inlineStr">
        <is>
          <t>E</t>
        </is>
      </c>
      <c r="P1377" t="n">
        <v>0</v>
      </c>
      <c r="Q1377" t="n">
        <v>0</v>
      </c>
      <c r="S1377" t="inlineStr">
        <is>
          <t>Embora comum, a presença física do usuário não é regra absoluta; muitos serviços são prestados e consumidos de forma remota ou digital.</t>
        </is>
      </c>
      <c r="U1377" t="inlineStr">
        <is>
          <t>13/04/2026 10:44</t>
        </is>
      </c>
    </row>
    <row r="1378">
      <c r="A1378" t="n">
        <v>3225</v>
      </c>
      <c r="B1378" t="inlineStr">
        <is>
          <t>CEBRASPE</t>
        </is>
      </c>
      <c r="C1378" t="inlineStr">
        <is>
          <t>FUB</t>
        </is>
      </c>
      <c r="D1378" t="inlineStr">
        <is>
          <t>2018</t>
        </is>
      </c>
      <c r="E1378" t="inlineStr">
        <is>
          <t>No gerenciamento da qualidade de serviços, as seguintes dimensões devem ser observadas: instalações físicas, serviços explícitos, materiais e serviços complementares.</t>
        </is>
      </c>
      <c r="F1378" t="inlineStr">
        <is>
          <t>Conhecimentos Específicos</t>
        </is>
      </c>
      <c r="G1378" t="inlineStr">
        <is>
          <t>Gestão da Qualidade</t>
        </is>
      </c>
      <c r="H1378" t="inlineStr">
        <is>
          <t>Médio</t>
        </is>
      </c>
      <c r="I1378" t="inlineStr">
        <is>
          <t>CE</t>
        </is>
      </c>
      <c r="J1378" t="inlineStr"/>
      <c r="K1378" t="inlineStr"/>
      <c r="L1378" t="inlineStr"/>
      <c r="M1378" t="inlineStr"/>
      <c r="N1378" t="inlineStr"/>
      <c r="O1378" t="inlineStr">
        <is>
          <t>C</t>
        </is>
      </c>
      <c r="P1378" t="n">
        <v>0</v>
      </c>
      <c r="Q1378" t="n">
        <v>0</v>
      </c>
      <c r="S1378" t="inlineStr">
        <is>
          <t>As dimensões do serviço englobam o pacote completo: instalações, materiais, serviços explícitos (essenciais) e complementares.</t>
        </is>
      </c>
      <c r="U1378" t="inlineStr">
        <is>
          <t>13/04/2026 10:44</t>
        </is>
      </c>
    </row>
    <row r="1379">
      <c r="A1379" t="n">
        <v>3249</v>
      </c>
      <c r="B1379" t="inlineStr">
        <is>
          <t>CEBRASPE</t>
        </is>
      </c>
      <c r="C1379" t="inlineStr">
        <is>
          <t>FUB</t>
        </is>
      </c>
      <c r="D1379" t="inlineStr">
        <is>
          <t>2018</t>
        </is>
      </c>
      <c r="E1379" t="inlineStr">
        <is>
          <t>A utilização do programa mestre de produção permite a priorização das ordens de serviço, a otimização da capacidade operacional e a melhoria da produtividade.</t>
        </is>
      </c>
      <c r="F1379" t="inlineStr">
        <is>
          <t>Conhecimentos Específicos</t>
        </is>
      </c>
      <c r="G1379" t="inlineStr">
        <is>
          <t>Gestão da Produção e Operações</t>
        </is>
      </c>
      <c r="H1379" t="inlineStr">
        <is>
          <t>Médio</t>
        </is>
      </c>
      <c r="I1379" t="inlineStr">
        <is>
          <t>CE</t>
        </is>
      </c>
      <c r="J1379" t="inlineStr"/>
      <c r="K1379" t="inlineStr"/>
      <c r="L1379" t="inlineStr"/>
      <c r="M1379" t="inlineStr"/>
      <c r="N1379" t="inlineStr"/>
      <c r="O1379" t="inlineStr">
        <is>
          <t>C</t>
        </is>
      </c>
      <c r="P1379" t="n">
        <v>0</v>
      </c>
      <c r="Q1379" t="n">
        <v>0</v>
      </c>
      <c r="S1379" t="inlineStr">
        <is>
          <t>O MPS (Plano Mestre) permite o sequenciamento e a priorização das ordens, otimizando o uso da capacidade disponível.</t>
        </is>
      </c>
      <c r="U1379" t="inlineStr">
        <is>
          <t>13/04/2026 11:30</t>
        </is>
      </c>
    </row>
    <row r="1380">
      <c r="A1380" t="n">
        <v>3305</v>
      </c>
      <c r="B1380" t="inlineStr">
        <is>
          <t>CEBRASPE</t>
        </is>
      </c>
      <c r="C1380" t="inlineStr">
        <is>
          <t>SLU-DF</t>
        </is>
      </c>
      <c r="D1380" t="inlineStr">
        <is>
          <t>2019</t>
        </is>
      </c>
      <c r="E1380" t="inlineStr">
        <is>
          <t>No negócio de Pedro, a gestão da demanda deve identificar a demanda do mercado pelo serviço de disk pizza e o volume de pizzas que deverá ser vendido mensalmente para a sustentabilidade do negócio.</t>
        </is>
      </c>
      <c r="F1380" t="inlineStr">
        <is>
          <t>Conhecimentos Específicos</t>
        </is>
      </c>
      <c r="G1380" t="inlineStr">
        <is>
          <t>Gestão da Produção e Operações</t>
        </is>
      </c>
      <c r="H1380" t="inlineStr">
        <is>
          <t>Médio</t>
        </is>
      </c>
      <c r="I1380" t="inlineStr">
        <is>
          <t>CE</t>
        </is>
      </c>
      <c r="J1380" t="inlineStr"/>
      <c r="K1380" t="inlineStr"/>
      <c r="L1380" t="inlineStr"/>
      <c r="M1380" t="inlineStr"/>
      <c r="N1380" t="inlineStr"/>
      <c r="O1380" t="inlineStr">
        <is>
          <t>C</t>
        </is>
      </c>
      <c r="P1380" t="n">
        <v>0</v>
      </c>
      <c r="Q1380" t="n">
        <v>0</v>
      </c>
      <c r="S1380" t="inlineStr">
        <is>
          <t>JUSTIFICATIVA - CERTO. A gestão da demanda investiga a demanda do mercado pelo serviço e o volume de vendas necessário para a sustentabilidade do negócio.</t>
        </is>
      </c>
      <c r="T1380" t="inlineStr">
        <is>
          <t>c077c04e-3e1d-4d02-ab57-ca491f3072d4</t>
        </is>
      </c>
      <c r="U1380" t="inlineStr">
        <is>
          <t>16/04/2026 03:13</t>
        </is>
      </c>
    </row>
    <row r="1381">
      <c r="A1381" t="n">
        <v>3306</v>
      </c>
      <c r="B1381" t="inlineStr">
        <is>
          <t>CEBRASPE</t>
        </is>
      </c>
      <c r="C1381" t="inlineStr">
        <is>
          <t>SLU-DF</t>
        </is>
      </c>
      <c r="D1381" t="inlineStr">
        <is>
          <t>2019</t>
        </is>
      </c>
      <c r="E1381" t="inlineStr">
        <is>
          <t>O planejamento do negócio de Pedro deve envolver a estrutura de produção e de entrega das pizzas e de atendimento ao cliente.</t>
        </is>
      </c>
      <c r="F1381" t="inlineStr">
        <is>
          <t>Conhecimentos Específicos</t>
        </is>
      </c>
      <c r="G1381" t="inlineStr">
        <is>
          <t>Gestão da Produção e Operações</t>
        </is>
      </c>
      <c r="H1381" t="inlineStr">
        <is>
          <t>Médio</t>
        </is>
      </c>
      <c r="I1381" t="inlineStr">
        <is>
          <t>CE</t>
        </is>
      </c>
      <c r="J1381" t="inlineStr"/>
      <c r="K1381" t="inlineStr"/>
      <c r="L1381" t="inlineStr"/>
      <c r="M1381" t="inlineStr"/>
      <c r="N1381" t="inlineStr"/>
      <c r="O1381" t="inlineStr">
        <is>
          <t>E</t>
        </is>
      </c>
      <c r="P1381" t="n">
        <v>0</v>
      </c>
      <c r="Q1381" t="n">
        <v>0</v>
      </c>
      <c r="S1381" t="inlineStr">
        <is>
          <t>JUSTIFICATIVA - ERRADO. O atendimento ao cliente deve ser considerado no planejamento operacional, depois de definido o lead time do processo de produção.</t>
        </is>
      </c>
      <c r="T1381" t="inlineStr">
        <is>
          <t>c077c04e-3e1d-4d02-ab57-ca491f3072d4</t>
        </is>
      </c>
      <c r="U1381" t="inlineStr">
        <is>
          <t>16/04/2026 03:14</t>
        </is>
      </c>
    </row>
    <row r="1382">
      <c r="A1382" t="inlineStr">
        <is>
          <t>3307</t>
        </is>
      </c>
      <c r="B1382" t="inlineStr">
        <is>
          <t>CEBRASPE</t>
        </is>
      </c>
      <c r="C1382" t="inlineStr">
        <is>
          <t>SLU-DF</t>
        </is>
      </c>
      <c r="D1382" t="inlineStr">
        <is>
          <t>2019</t>
        </is>
      </c>
      <c r="E1382"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82" t="inlineStr">
        <is>
          <t>Conhecimentos Específicos</t>
        </is>
      </c>
      <c r="G1382" t="inlineStr">
        <is>
          <t>Gestão da Produção e Operações</t>
        </is>
      </c>
      <c r="H1382" t="inlineStr">
        <is>
          <t>Médio</t>
        </is>
      </c>
      <c r="I1382" t="inlineStr">
        <is>
          <t>CE</t>
        </is>
      </c>
      <c r="J1382" t="inlineStr"/>
      <c r="K1382" t="inlineStr"/>
      <c r="L1382" t="inlineStr"/>
      <c r="M1382" t="inlineStr"/>
      <c r="N1382" t="inlineStr"/>
      <c r="O1382" t="inlineStr">
        <is>
          <t>E</t>
        </is>
      </c>
      <c r="P1382" t="n">
        <v>0</v>
      </c>
      <c r="Q1382" t="n">
        <v>0</v>
      </c>
      <c r="S1382" t="inlineStr">
        <is>
          <t>Pizza exige forneamento (MTO). No ATO, os itens estariam prontos.</t>
        </is>
      </c>
      <c r="T1382" t="inlineStr">
        <is>
          <t>c077c04e-3e1d-4d02-ab57-ca491f3072d4</t>
        </is>
      </c>
      <c r="U1382" t="inlineStr">
        <is>
          <t>16/04/2026 03:18</t>
        </is>
      </c>
    </row>
    <row r="1383">
      <c r="A1383" t="inlineStr">
        <is>
          <t>3308</t>
        </is>
      </c>
      <c r="B1383" t="inlineStr">
        <is>
          <t>CEBRASPE</t>
        </is>
      </c>
      <c r="C1383" t="inlineStr">
        <is>
          <t>SLU-DF</t>
        </is>
      </c>
      <c r="D1383" t="inlineStr">
        <is>
          <t>2019</t>
        </is>
      </c>
      <c r="E1383" t="inlineStr">
        <is>
          <t>O lead time do processo de produção da pizza é o tempo gasto para produzi-la.</t>
        </is>
      </c>
      <c r="F1383" t="inlineStr">
        <is>
          <t>Conhecimentos Específicos</t>
        </is>
      </c>
      <c r="G1383" t="inlineStr">
        <is>
          <t>Gestão da Produção e Operações</t>
        </is>
      </c>
      <c r="H1383" t="inlineStr">
        <is>
          <t>Médio</t>
        </is>
      </c>
      <c r="I1383" t="inlineStr">
        <is>
          <t>CE</t>
        </is>
      </c>
      <c r="J1383" t="inlineStr"/>
      <c r="K1383" t="inlineStr"/>
      <c r="L1383" t="inlineStr"/>
      <c r="M1383" t="inlineStr"/>
      <c r="N1383" t="inlineStr"/>
      <c r="O1383" t="inlineStr">
        <is>
          <t>C</t>
        </is>
      </c>
      <c r="P1383" t="n">
        <v>0</v>
      </c>
      <c r="Q1383" t="n">
        <v>0</v>
      </c>
      <c r="S1383" t="inlineStr">
        <is>
          <t>O Lead Time do processo de produção é, por definição, o tempo interno de fabricação.</t>
        </is>
      </c>
      <c r="T1383" t="inlineStr">
        <is>
          <t>c077c04e-3e1d-4d02-ab57-ca491f3072d4</t>
        </is>
      </c>
      <c r="U1383" t="inlineStr">
        <is>
          <t>16/04/2026 03:22</t>
        </is>
      </c>
    </row>
    <row r="1384">
      <c r="A1384" t="inlineStr">
        <is>
          <t>3309</t>
        </is>
      </c>
      <c r="B1384" t="inlineStr">
        <is>
          <t>CEBRASPE</t>
        </is>
      </c>
      <c r="C1384" t="inlineStr">
        <is>
          <t>SLU-DF</t>
        </is>
      </c>
      <c r="D1384" t="inlineStr">
        <is>
          <t>2019</t>
        </is>
      </c>
      <c r="E1384" t="inlineStr">
        <is>
          <t>No negócio de Pedro, o controle da produção deve investigar se as pizzas são entregues no tempo apropriado e se o entregador escolhe a melhor rota até o cliente.</t>
        </is>
      </c>
      <c r="F1384" t="inlineStr">
        <is>
          <t>Conhecimentos Específicos</t>
        </is>
      </c>
      <c r="G1384" t="inlineStr">
        <is>
          <t>Gestão da Produção e Operações</t>
        </is>
      </c>
      <c r="H1384" t="inlineStr">
        <is>
          <t>Médio</t>
        </is>
      </c>
      <c r="I1384" t="inlineStr">
        <is>
          <t>CE</t>
        </is>
      </c>
      <c r="J1384" t="inlineStr"/>
      <c r="K1384" t="inlineStr"/>
      <c r="L1384" t="inlineStr"/>
      <c r="M1384" t="inlineStr"/>
      <c r="N1384" t="inlineStr"/>
      <c r="O1384" t="inlineStr">
        <is>
          <t>E</t>
        </is>
      </c>
      <c r="P1384" t="n">
        <v>0</v>
      </c>
      <c r="Q1384" t="n">
        <v>0</v>
      </c>
      <c r="S1384" t="inlineStr">
        <is>
          <t>Rota de entregador é Gestão de Transportes/Logística, não Controle de Produção (PCP).</t>
        </is>
      </c>
      <c r="T1384" t="inlineStr">
        <is>
          <t>c077c04e-3e1d-4d02-ab57-ca491f3072d4</t>
        </is>
      </c>
      <c r="U1384" t="inlineStr">
        <is>
          <t>16/04/2026 03:30</t>
        </is>
      </c>
    </row>
    <row r="1385">
      <c r="A1385" t="n">
        <v>3310</v>
      </c>
      <c r="B1385" t="inlineStr">
        <is>
          <t>CEBRASPE</t>
        </is>
      </c>
      <c r="C1385" t="inlineStr">
        <is>
          <t>SLU-DF</t>
        </is>
      </c>
      <c r="D1385" t="inlineStr">
        <is>
          <t>2019</t>
        </is>
      </c>
      <c r="E1385" t="inlineStr">
        <is>
          <t>Uma forma de gerenciamento desestruturada dos estudos dos processos tende a acarretar handoffs ineficientes nos processos, problemas de qualidade e trabalhos desconexos.</t>
        </is>
      </c>
      <c r="F1385" t="inlineStr">
        <is>
          <t>Conhecimentos Específicos</t>
        </is>
      </c>
      <c r="G1385" t="inlineStr">
        <is>
          <t>Gestão da Produção e Operações</t>
        </is>
      </c>
      <c r="H1385" t="inlineStr">
        <is>
          <t>Médio</t>
        </is>
      </c>
      <c r="I1385" t="inlineStr">
        <is>
          <t>CE</t>
        </is>
      </c>
      <c r="J1385" t="inlineStr"/>
      <c r="K1385" t="inlineStr"/>
      <c r="L1385" t="inlineStr"/>
      <c r="M1385" t="inlineStr"/>
      <c r="N1385" t="inlineStr"/>
      <c r="O1385" t="inlineStr">
        <is>
          <t>C</t>
        </is>
      </c>
      <c r="P1385" t="n">
        <v>0</v>
      </c>
      <c r="Q1385" t="n">
        <v>0</v>
      </c>
      <c r="S1385" t="inlineStr">
        <is>
          <t>Falta de mapeamento gera "buracos" de responsabilidade (handoffs ineficientes).</t>
        </is>
      </c>
      <c r="U1385" t="inlineStr">
        <is>
          <t>16/04/2026 03:30</t>
        </is>
      </c>
    </row>
    <row r="1386">
      <c r="A1386" t="n">
        <v>3315</v>
      </c>
      <c r="B1386" t="inlineStr">
        <is>
          <t>CEBRASPE</t>
        </is>
      </c>
      <c r="C1386" t="inlineStr">
        <is>
          <t>SLU-DF</t>
        </is>
      </c>
      <c r="D1386" t="inlineStr">
        <is>
          <t>2019</t>
        </is>
      </c>
      <c r="E1386" t="inlineStr">
        <is>
          <t>Embora tenham a mesma finalidade, que é fazer o planejamento do projeto, o canvas de projeto da metodologia ágil (Scrum) é mais simples e contém quase todas as informações que o plano de gerenciamento de projeto (PGP) da metodologia tradicional.</t>
        </is>
      </c>
      <c r="F1386" t="inlineStr">
        <is>
          <t>Conhecimentos Específicos</t>
        </is>
      </c>
      <c r="G1386" t="inlineStr">
        <is>
          <t>Gestão de Projetos</t>
        </is>
      </c>
      <c r="H1386" t="inlineStr">
        <is>
          <t>Médio</t>
        </is>
      </c>
      <c r="I1386" t="inlineStr">
        <is>
          <t>CE</t>
        </is>
      </c>
      <c r="J1386" t="inlineStr"/>
      <c r="K1386" t="inlineStr"/>
      <c r="L1386" t="inlineStr"/>
      <c r="M1386" t="inlineStr"/>
      <c r="N1386" t="inlineStr"/>
      <c r="O1386" t="inlineStr">
        <is>
          <t>C</t>
        </is>
      </c>
      <c r="P1386" t="n">
        <v>0</v>
      </c>
      <c r="Q1386" t="n">
        <v>0</v>
      </c>
      <c r="S1386" t="inlineStr">
        <is>
          <t>O Canvas é um framework visual que condensa os planos do PGP tradicional.</t>
        </is>
      </c>
      <c r="U1386" t="inlineStr">
        <is>
          <t>16/04/2026 03:39</t>
        </is>
      </c>
    </row>
    <row r="1387">
      <c r="A1387" t="n">
        <v>3316</v>
      </c>
      <c r="B1387" t="inlineStr">
        <is>
          <t>CEBRASPE</t>
        </is>
      </c>
      <c r="C1387" t="inlineStr">
        <is>
          <t>SLU-DF</t>
        </is>
      </c>
      <c r="D1387" t="inlineStr">
        <is>
          <t>2019</t>
        </is>
      </c>
      <c r="E1387"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387" t="inlineStr">
        <is>
          <t>Conhecimentos Específicos</t>
        </is>
      </c>
      <c r="G1387" t="inlineStr">
        <is>
          <t>Gestão de Projetos</t>
        </is>
      </c>
      <c r="H1387" t="inlineStr">
        <is>
          <t>Médio</t>
        </is>
      </c>
      <c r="I1387" t="inlineStr">
        <is>
          <t>CE</t>
        </is>
      </c>
      <c r="J1387" t="inlineStr"/>
      <c r="K1387" t="inlineStr"/>
      <c r="L1387" t="inlineStr"/>
      <c r="M1387" t="inlineStr"/>
      <c r="N1387" t="inlineStr"/>
      <c r="O1387" t="inlineStr">
        <is>
          <t>C</t>
        </is>
      </c>
      <c r="P1387" t="n">
        <v>0</v>
      </c>
      <c r="Q1387" t="n">
        <v>0</v>
      </c>
      <c r="S1387" t="inlineStr">
        <is>
          <t>Kanban no Scrum serve para limitar o trabalho em curso e dar fluxo visual.</t>
        </is>
      </c>
      <c r="U1387" t="inlineStr">
        <is>
          <t>16/04/2026 03:40</t>
        </is>
      </c>
    </row>
    <row r="1388">
      <c r="A1388" t="n">
        <v>3317</v>
      </c>
      <c r="B1388" t="inlineStr">
        <is>
          <t>CEBRASPE</t>
        </is>
      </c>
      <c r="C1388" t="inlineStr">
        <is>
          <t>SLU-DF</t>
        </is>
      </c>
      <c r="D1388" t="inlineStr">
        <is>
          <t>2019</t>
        </is>
      </c>
      <c r="E1388" t="inlineStr">
        <is>
          <t>Os métodos utilizados para se definirem os projetos do portfólio que serão priorizados envolvem aspectos financeiros, alinhamento com a estratégia organizacional e aplicação do diagrama SIPOC (supplier-input-processoutput-customer).</t>
        </is>
      </c>
      <c r="F1388" t="inlineStr">
        <is>
          <t>Conhecimentos Específicos</t>
        </is>
      </c>
      <c r="G1388" t="inlineStr">
        <is>
          <t>Gestão de Projetos</t>
        </is>
      </c>
      <c r="H1388" t="inlineStr">
        <is>
          <t>Médio</t>
        </is>
      </c>
      <c r="I1388" t="inlineStr">
        <is>
          <t>CE</t>
        </is>
      </c>
      <c r="J1388" t="inlineStr"/>
      <c r="K1388" t="inlineStr"/>
      <c r="L1388" t="inlineStr"/>
      <c r="M1388" t="inlineStr"/>
      <c r="N1388" t="inlineStr"/>
      <c r="O1388" t="inlineStr">
        <is>
          <t>E</t>
        </is>
      </c>
      <c r="P1388" t="n">
        <v>0</v>
      </c>
      <c r="Q1388" t="n">
        <v>0</v>
      </c>
      <c r="S1388" t="inlineStr">
        <is>
          <t>SIPOC é ferramenta de mapeamento de processos, não de seleção financeira.</t>
        </is>
      </c>
      <c r="U1388" t="inlineStr">
        <is>
          <t>16/04/2026 03:40</t>
        </is>
      </c>
    </row>
    <row r="1389">
      <c r="A1389" t="n">
        <v>3318</v>
      </c>
      <c r="B1389" t="inlineStr">
        <is>
          <t>CEBRASPE</t>
        </is>
      </c>
      <c r="C1389" t="inlineStr">
        <is>
          <t>SLU-DF</t>
        </is>
      </c>
      <c r="D1389" t="inlineStr">
        <is>
          <t>2019</t>
        </is>
      </c>
      <c r="E1389" t="inlineStr">
        <is>
          <t>O gráfico radar é uma ferramenta que serve para auxiliar a organização a medir o nível de maturidade em gestão de projetos.</t>
        </is>
      </c>
      <c r="F1389" t="inlineStr">
        <is>
          <t>Conhecimentos Específicos</t>
        </is>
      </c>
      <c r="G1389" t="inlineStr">
        <is>
          <t>Gestão de Projetos</t>
        </is>
      </c>
      <c r="H1389" t="inlineStr">
        <is>
          <t>Médio</t>
        </is>
      </c>
      <c r="I1389" t="inlineStr">
        <is>
          <t>CE</t>
        </is>
      </c>
      <c r="J1389" t="inlineStr"/>
      <c r="K1389" t="inlineStr"/>
      <c r="L1389" t="inlineStr"/>
      <c r="M1389" t="inlineStr"/>
      <c r="N1389" t="inlineStr"/>
      <c r="O1389" t="inlineStr">
        <is>
          <t>C</t>
        </is>
      </c>
      <c r="P1389" t="n">
        <v>0</v>
      </c>
      <c r="Q1389" t="n">
        <v>0</v>
      </c>
      <c r="S1389" t="inlineStr">
        <is>
          <t>Gráficos radar comparam o estado atual com o alvo em modelos de maturidade.</t>
        </is>
      </c>
      <c r="U1389" t="inlineStr">
        <is>
          <t>16/04/2026 03:41</t>
        </is>
      </c>
    </row>
    <row r="1390">
      <c r="A1390" t="n">
        <v>3319</v>
      </c>
      <c r="B1390" t="inlineStr">
        <is>
          <t>CEBRASPE</t>
        </is>
      </c>
      <c r="C1390" t="inlineStr">
        <is>
          <t>SLU-DF</t>
        </is>
      </c>
      <c r="D1390" t="inlineStr">
        <is>
          <t>2019</t>
        </is>
      </c>
      <c r="E1390" t="inlineStr">
        <is>
          <t>Qualidade do produto pode ser definida como um conjunto de parâmetros do produto, tais como desempenho, características complementares, manutenibilidade, conformidade, confiabilidade, estética e qualidade percebida.</t>
        </is>
      </c>
      <c r="F1390" t="inlineStr">
        <is>
          <t>Conhecimentos Específicos</t>
        </is>
      </c>
      <c r="G1390" t="inlineStr">
        <is>
          <t>Gestão da Qualidade</t>
        </is>
      </c>
      <c r="H1390" t="inlineStr">
        <is>
          <t>Médio</t>
        </is>
      </c>
      <c r="I1390" t="inlineStr">
        <is>
          <t>CE</t>
        </is>
      </c>
      <c r="J1390" t="inlineStr"/>
      <c r="K1390" t="inlineStr"/>
      <c r="L1390" t="inlineStr"/>
      <c r="M1390" t="inlineStr"/>
      <c r="N1390" t="inlineStr"/>
      <c r="O1390" t="inlineStr">
        <is>
          <t>C</t>
        </is>
      </c>
      <c r="P1390" t="n">
        <v>0</v>
      </c>
      <c r="Q1390" t="n">
        <v>0</v>
      </c>
      <c r="S1390" t="inlineStr">
        <is>
          <t>Lista as 8 dimensões de Garvin para a qualidade do produto.</t>
        </is>
      </c>
      <c r="U1390" t="inlineStr">
        <is>
          <t>16/04/2026 03:42</t>
        </is>
      </c>
    </row>
    <row r="1391">
      <c r="A1391" t="n">
        <v>3320</v>
      </c>
      <c r="B1391" t="inlineStr">
        <is>
          <t>CEBRASPE</t>
        </is>
      </c>
      <c r="C1391" t="inlineStr">
        <is>
          <t>SLU-DF</t>
        </is>
      </c>
      <c r="D1391" t="inlineStr">
        <is>
          <t>2019</t>
        </is>
      </c>
      <c r="E1391" t="inlineStr">
        <is>
          <t>O zero defeito é um princípio da qualidade que consiste na prevenção e na detecção de defeitos por meio de inspeção somente após o processo produtivo.</t>
        </is>
      </c>
      <c r="F1391" t="inlineStr">
        <is>
          <t>Conhecimentos Específicos</t>
        </is>
      </c>
      <c r="G1391" t="inlineStr">
        <is>
          <t>Gestão da Qualidade</t>
        </is>
      </c>
      <c r="H1391" t="inlineStr">
        <is>
          <t>Médio</t>
        </is>
      </c>
      <c r="I1391" t="inlineStr">
        <is>
          <t>CE</t>
        </is>
      </c>
      <c r="J1391" t="inlineStr"/>
      <c r="K1391" t="inlineStr"/>
      <c r="L1391" t="inlineStr"/>
      <c r="M1391" t="inlineStr"/>
      <c r="N1391" t="inlineStr"/>
      <c r="O1391" t="inlineStr">
        <is>
          <t>E</t>
        </is>
      </c>
      <c r="P1391" t="n">
        <v>0</v>
      </c>
      <c r="Q1391" t="n">
        <v>0</v>
      </c>
      <c r="S1391" t="inlineStr">
        <is>
          <t>Zero Defeito foca na prevenção, e não em inspeção "somente após".</t>
        </is>
      </c>
      <c r="U1391" t="inlineStr">
        <is>
          <t>16/04/2026 03:42</t>
        </is>
      </c>
    </row>
    <row r="1392">
      <c r="A1392" t="n">
        <v>3321</v>
      </c>
      <c r="B1392" t="inlineStr">
        <is>
          <t>CEBRASPE</t>
        </is>
      </c>
      <c r="C1392" t="inlineStr">
        <is>
          <t>SLU-DF</t>
        </is>
      </c>
      <c r="D1392" t="inlineStr">
        <is>
          <t>2019</t>
        </is>
      </c>
      <c r="E1392" t="inlineStr">
        <is>
          <t>A norma de qualidade que visa à certificação apresenta enfoque na gestão de riscos, a fim de avaliar e eliminar o risco da não conformidade de produtos e serviços.</t>
        </is>
      </c>
      <c r="F1392" t="inlineStr">
        <is>
          <t>Conhecimentos Específicos</t>
        </is>
      </c>
      <c r="G1392" t="inlineStr">
        <is>
          <t>Gestão da Qualidade</t>
        </is>
      </c>
      <c r="H1392" t="inlineStr">
        <is>
          <t>Médio</t>
        </is>
      </c>
      <c r="I1392" t="inlineStr">
        <is>
          <t>CE</t>
        </is>
      </c>
      <c r="J1392" t="inlineStr"/>
      <c r="K1392" t="inlineStr"/>
      <c r="L1392" t="inlineStr"/>
      <c r="M1392" t="inlineStr"/>
      <c r="N1392" t="inlineStr"/>
      <c r="O1392" t="inlineStr">
        <is>
          <t>C</t>
        </is>
      </c>
      <c r="P1392" t="n">
        <v>0</v>
      </c>
      <c r="Q1392" t="n">
        <v>0</v>
      </c>
      <c r="S1392" t="inlineStr">
        <is>
          <t>Foco da ISO 9001:2015 no pensamento baseado em risco.</t>
        </is>
      </c>
      <c r="U1392" t="inlineStr">
        <is>
          <t>16/04/2026 03:44</t>
        </is>
      </c>
    </row>
    <row r="1393">
      <c r="A1393" t="inlineStr">
        <is>
          <t>3322</t>
        </is>
      </c>
      <c r="B1393" t="inlineStr">
        <is>
          <t>CEBRASPE</t>
        </is>
      </c>
      <c r="C1393" t="inlineStr">
        <is>
          <t>SLU-DF</t>
        </is>
      </c>
      <c r="D1393" t="inlineStr">
        <is>
          <t>2019</t>
        </is>
      </c>
      <c r="E1393"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393" t="inlineStr">
        <is>
          <t>Conhecimentos Específicos</t>
        </is>
      </c>
      <c r="G1393" t="inlineStr">
        <is>
          <t>Gestão da Qualidade</t>
        </is>
      </c>
      <c r="H1393" t="inlineStr">
        <is>
          <t>Médio</t>
        </is>
      </c>
      <c r="I1393" t="inlineStr">
        <is>
          <t>CE</t>
        </is>
      </c>
      <c r="J1393" t="inlineStr"/>
      <c r="K1393" t="inlineStr"/>
      <c r="L1393" t="inlineStr"/>
      <c r="M1393" t="inlineStr"/>
      <c r="N1393" t="inlineStr"/>
      <c r="O1393" t="inlineStr">
        <is>
          <t>C</t>
        </is>
      </c>
      <c r="P1393" t="n">
        <v>0</v>
      </c>
      <c r="Q1393" t="n">
        <v>0</v>
      </c>
      <c r="S1393" t="inlineStr">
        <is>
          <t>SMED reduz o setup (limpeza/preparação) entre cirurgias, otimizando o fluxo.</t>
        </is>
      </c>
      <c r="T1393" t="inlineStr">
        <is>
          <t>86332371-6f57-4b47-a5c4-6f861fbc6b06</t>
        </is>
      </c>
      <c r="U1393" t="inlineStr">
        <is>
          <t>16/04/2026 03:46</t>
        </is>
      </c>
    </row>
    <row r="1394">
      <c r="A1394" t="n">
        <v>3323</v>
      </c>
      <c r="B1394" t="inlineStr">
        <is>
          <t>CEBRASPE</t>
        </is>
      </c>
      <c r="C1394" t="inlineStr">
        <is>
          <t>SLU-DF</t>
        </is>
      </c>
      <c r="D1394" t="inlineStr">
        <is>
          <t>2019</t>
        </is>
      </c>
      <c r="E1394" t="inlineStr">
        <is>
          <t>Para a rede hospitalar em questão, a técnica estatística da qualidade mais indicada é a de controle de fração de defeituosos.</t>
        </is>
      </c>
      <c r="F1394" t="inlineStr">
        <is>
          <t>Conhecimentos Específicos</t>
        </is>
      </c>
      <c r="G1394" t="inlineStr">
        <is>
          <t>Gestão da Qualidade</t>
        </is>
      </c>
      <c r="H1394" t="inlineStr">
        <is>
          <t>Médio</t>
        </is>
      </c>
      <c r="I1394" t="inlineStr">
        <is>
          <t>CE</t>
        </is>
      </c>
      <c r="J1394" t="inlineStr"/>
      <c r="K1394" t="inlineStr"/>
      <c r="L1394" t="inlineStr"/>
      <c r="M1394" t="inlineStr"/>
      <c r="N1394" t="inlineStr"/>
      <c r="O1394" t="inlineStr">
        <is>
          <t>E</t>
        </is>
      </c>
      <c r="P1394" t="n">
        <v>0</v>
      </c>
      <c r="Q1394" t="n">
        <v>0</v>
      </c>
      <c r="S1394" t="inlineStr">
        <is>
          <t>Tempo é variável contínua. Usa-se controle por variáveis ($\bar{X}-R$).</t>
        </is>
      </c>
      <c r="T1394" t="inlineStr">
        <is>
          <t>86332371-6f57-4b47-a5c4-6f861fbc6b06</t>
        </is>
      </c>
      <c r="U1394" t="inlineStr">
        <is>
          <t>16/04/2026 03:47</t>
        </is>
      </c>
    </row>
    <row r="1395">
      <c r="A1395" t="n">
        <v>3324</v>
      </c>
      <c r="B1395" t="inlineStr">
        <is>
          <t>CEBRASPE</t>
        </is>
      </c>
      <c r="C1395" t="inlineStr">
        <is>
          <t>SLU-DF</t>
        </is>
      </c>
      <c r="D1395" t="inlineStr">
        <is>
          <t>2019</t>
        </is>
      </c>
      <c r="E1395" t="inlineStr">
        <is>
          <t>O gráfico de controle mais adequado para o controle da qualidade do atendimento aos pacientes dessa rede hospitalar é o gráfico de controle por batelada.</t>
        </is>
      </c>
      <c r="F1395" t="inlineStr">
        <is>
          <t>Conhecimentos Específicos</t>
        </is>
      </c>
      <c r="G1395" t="inlineStr">
        <is>
          <t>Gestão da Qualidade</t>
        </is>
      </c>
      <c r="H1395" t="inlineStr">
        <is>
          <t>Médio</t>
        </is>
      </c>
      <c r="I1395" t="inlineStr">
        <is>
          <t>CE</t>
        </is>
      </c>
      <c r="J1395" t="inlineStr"/>
      <c r="K1395" t="inlineStr"/>
      <c r="L1395" t="inlineStr"/>
      <c r="M1395" t="inlineStr"/>
      <c r="N1395" t="inlineStr"/>
      <c r="O1395" t="inlineStr">
        <is>
          <t>E</t>
        </is>
      </c>
      <c r="P1395" t="n">
        <v>0</v>
      </c>
      <c r="Q1395" t="n">
        <v>0</v>
      </c>
      <c r="S1395" t="inlineStr">
        <is>
          <t>Não existe "gráfico por batelada" no controle estatístico clássico do Cebraspe.</t>
        </is>
      </c>
      <c r="T1395" t="inlineStr">
        <is>
          <t>86332371-6f57-4b47-a5c4-6f861fbc6b06</t>
        </is>
      </c>
      <c r="U1395" t="inlineStr">
        <is>
          <t>16/04/2026 03:48</t>
        </is>
      </c>
    </row>
    <row r="1396">
      <c r="A1396" t="inlineStr">
        <is>
          <t>3325</t>
        </is>
      </c>
      <c r="B1396" t="inlineStr">
        <is>
          <t>CEBRASPE</t>
        </is>
      </c>
      <c r="C1396" t="inlineStr">
        <is>
          <t>SLU-DF</t>
        </is>
      </c>
      <c r="D1396" t="inlineStr">
        <is>
          <t>2019</t>
        </is>
      </c>
      <c r="E1396"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396" t="inlineStr">
        <is>
          <t>Conhecimentos Específicos</t>
        </is>
      </c>
      <c r="G1396" t="inlineStr">
        <is>
          <t>Gestão da Qualidade</t>
        </is>
      </c>
      <c r="H1396" t="inlineStr">
        <is>
          <t>Médio</t>
        </is>
      </c>
      <c r="I1396" t="inlineStr">
        <is>
          <t>CE</t>
        </is>
      </c>
      <c r="J1396" t="inlineStr"/>
      <c r="K1396" t="inlineStr"/>
      <c r="L1396" t="inlineStr"/>
      <c r="M1396" t="inlineStr"/>
      <c r="N1396" t="inlineStr"/>
      <c r="O1396" t="inlineStr">
        <is>
          <t>C</t>
        </is>
      </c>
      <c r="P1396" t="n">
        <v>0</v>
      </c>
      <c r="Q1396" t="n">
        <v>0</v>
      </c>
      <c r="S1396" t="inlineStr">
        <is>
          <t>Confiabilidade metrológica exige calibração e análise de repetibilidade.</t>
        </is>
      </c>
      <c r="T1396" t="inlineStr">
        <is>
          <t>86332371-6f57-4b47-a5c4-6f861fbc6b06</t>
        </is>
      </c>
      <c r="U1396" t="inlineStr">
        <is>
          <t>16/04/2026 03:52</t>
        </is>
      </c>
    </row>
    <row r="1397">
      <c r="A1397" t="inlineStr">
        <is>
          <t>3330</t>
        </is>
      </c>
      <c r="B1397" t="inlineStr">
        <is>
          <t>CEBRASPE</t>
        </is>
      </c>
      <c r="C1397" t="inlineStr">
        <is>
          <t>SLU-DF</t>
        </is>
      </c>
      <c r="D1397" t="inlineStr">
        <is>
          <t>2019</t>
        </is>
      </c>
      <c r="E1397" t="inlineStr">
        <is>
          <t>O custo total médio do sistema B, para a produção de 100 unidades, é inferior a 1.000 UM.</t>
        </is>
      </c>
      <c r="F1397" t="inlineStr">
        <is>
          <t>Contabilidade De Custos</t>
        </is>
      </c>
      <c r="G1397" t="inlineStr">
        <is>
          <t>Custos: Conceitos Introdutórios</t>
        </is>
      </c>
      <c r="H1397" t="inlineStr">
        <is>
          <t>Médio</t>
        </is>
      </c>
      <c r="I1397" t="inlineStr">
        <is>
          <t>CE</t>
        </is>
      </c>
      <c r="J1397" t="inlineStr"/>
      <c r="K1397" t="inlineStr"/>
      <c r="L1397" t="inlineStr"/>
      <c r="M1397" t="inlineStr"/>
      <c r="N1397" t="inlineStr"/>
      <c r="O1397" t="inlineStr">
        <is>
          <t>E</t>
        </is>
      </c>
      <c r="P1397" t="n">
        <v>0</v>
      </c>
      <c r="Q1397" t="n">
        <v>0</v>
      </c>
      <c r="R1397" t="inlineStr">
        <is>
          <t>d89d8bc3-a28f-48e4-bd2c-0cb024799e6a.png</t>
        </is>
      </c>
      <c r="S1397" t="inlineStr">
        <is>
          <t>Custo Total Médio = 1.190 UM, que é superior a 1.000 UM.</t>
        </is>
      </c>
      <c r="T1397" t="inlineStr">
        <is>
          <t>801a203d-f0f5-41e2-b2a7-a56614e2f018</t>
        </is>
      </c>
      <c r="U1397" t="inlineStr">
        <is>
          <t>16/04/2026 04:10</t>
        </is>
      </c>
    </row>
    <row r="1398">
      <c r="A1398" t="inlineStr">
        <is>
          <t>3332</t>
        </is>
      </c>
      <c r="B1398" t="inlineStr">
        <is>
          <t>CEBRASPE</t>
        </is>
      </c>
      <c r="C1398" t="inlineStr">
        <is>
          <t>SLU-DF</t>
        </is>
      </c>
      <c r="D1398" t="inlineStr">
        <is>
          <t>2019</t>
        </is>
      </c>
      <c r="E1398" t="inlineStr">
        <is>
          <t>O ponto de equilíbrio entre os sistemas A e B corresponde à produção de 3.750 unidades.</t>
        </is>
      </c>
      <c r="F1398" t="inlineStr">
        <is>
          <t>Contabilidade De Custos</t>
        </is>
      </c>
      <c r="G1398" t="inlineStr">
        <is>
          <t>Pontos de Equilíbrio</t>
        </is>
      </c>
      <c r="H1398" t="inlineStr">
        <is>
          <t>Médio</t>
        </is>
      </c>
      <c r="I1398" t="inlineStr">
        <is>
          <t>CE</t>
        </is>
      </c>
      <c r="J1398" t="inlineStr"/>
      <c r="K1398" t="inlineStr"/>
      <c r="L1398" t="inlineStr"/>
      <c r="M1398" t="inlineStr"/>
      <c r="N1398" t="inlineStr"/>
      <c r="O1398" t="inlineStr">
        <is>
          <t>C</t>
        </is>
      </c>
      <c r="P1398" t="n">
        <v>0</v>
      </c>
      <c r="Q1398" t="n">
        <v>0</v>
      </c>
      <c r="R1398" t="inlineStr">
        <is>
          <t>d89d8bc3-a28f-48e4-bd2c-0cb024799e6a.png</t>
        </is>
      </c>
      <c r="S1398" t="inlineStr">
        <is>
          <t>Ponto de indiferença: $190.000 + 20N = 115.000 + 40N \rightarrow N = 3.750$.</t>
        </is>
      </c>
      <c r="T1398" t="inlineStr">
        <is>
          <t>801a203d-f0f5-41e2-b2a7-a56614e2f018</t>
        </is>
      </c>
      <c r="U1398" t="inlineStr">
        <is>
          <t>16/04/2026 04:20</t>
        </is>
      </c>
    </row>
    <row r="1399">
      <c r="A1399" t="inlineStr">
        <is>
          <t>3340</t>
        </is>
      </c>
      <c r="B1399" t="inlineStr">
        <is>
          <t>CEBRASPE</t>
        </is>
      </c>
      <c r="C1399" t="inlineStr">
        <is>
          <t>SLU-DF</t>
        </is>
      </c>
      <c r="D1399" t="inlineStr">
        <is>
          <t>2019</t>
        </is>
      </c>
      <c r="E1399" t="inlineStr">
        <is>
          <t>No início do processo de aplicação do método QFD, na casa da qualidade, as necessidades dos clientes são convertidas em requisitos dos clientes.</t>
        </is>
      </c>
      <c r="F1399" t="inlineStr">
        <is>
          <t>Conhecimentos Específicos</t>
        </is>
      </c>
      <c r="G1399" t="inlineStr">
        <is>
          <t>Gestão da Qualidade</t>
        </is>
      </c>
      <c r="H1399" t="inlineStr">
        <is>
          <t>Médio</t>
        </is>
      </c>
      <c r="I1399" t="inlineStr">
        <is>
          <t>CE</t>
        </is>
      </c>
      <c r="J1399" t="inlineStr"/>
      <c r="K1399" t="inlineStr"/>
      <c r="L1399" t="inlineStr"/>
      <c r="M1399" t="inlineStr"/>
      <c r="N1399" t="inlineStr"/>
      <c r="O1399" t="inlineStr">
        <is>
          <t>C</t>
        </is>
      </c>
      <c r="P1399" t="n">
        <v>0</v>
      </c>
      <c r="Q1399" t="n">
        <v>0</v>
      </c>
      <c r="S1399" t="inlineStr">
        <is>
          <t>O QFD inicial traduz os desejos qualitativos do cliente em requisitos de projeto mensuráveis.</t>
        </is>
      </c>
      <c r="T1399" t="inlineStr">
        <is>
          <t>f23275c4-7df6-48c7-8571-42b9ca8bc5ae</t>
        </is>
      </c>
      <c r="U1399" t="inlineStr">
        <is>
          <t>16/04/2026 04:40</t>
        </is>
      </c>
    </row>
    <row r="1400">
      <c r="A1400" t="n">
        <v>3341</v>
      </c>
      <c r="B1400" t="inlineStr">
        <is>
          <t>CEBRASPE</t>
        </is>
      </c>
      <c r="C1400" t="inlineStr">
        <is>
          <t>SLU-DF</t>
        </is>
      </c>
      <c r="D1400" t="inlineStr">
        <is>
          <t>2019</t>
        </is>
      </c>
      <c r="E1400" t="inlineStr">
        <is>
          <t>As características da qualidade do produto consistem em atributos do produto destinados a atender os requisitos dos clientes.</t>
        </is>
      </c>
      <c r="F1400" t="inlineStr">
        <is>
          <t>Conhecimentos Específicos</t>
        </is>
      </c>
      <c r="G1400" t="inlineStr">
        <is>
          <t>Gestão da Qualidade</t>
        </is>
      </c>
      <c r="H1400" t="inlineStr">
        <is>
          <t>Médio</t>
        </is>
      </c>
      <c r="I1400" t="inlineStr">
        <is>
          <t>CE</t>
        </is>
      </c>
      <c r="J1400" t="inlineStr"/>
      <c r="K1400" t="inlineStr"/>
      <c r="L1400" t="inlineStr"/>
      <c r="M1400" t="inlineStr"/>
      <c r="N1400" t="inlineStr"/>
      <c r="O1400" t="inlineStr">
        <is>
          <t>C</t>
        </is>
      </c>
      <c r="P1400" t="n">
        <v>0</v>
      </c>
      <c r="Q1400" t="n">
        <v>0</v>
      </c>
      <c r="S1400" t="inlineStr">
        <is>
          <t>As características da qualidade representam a tradução técnica da engenharia para as necessidades do consumidor.</t>
        </is>
      </c>
      <c r="T1400" t="inlineStr">
        <is>
          <t>f23275c4-7df6-48c7-8571-42b9ca8bc5ae</t>
        </is>
      </c>
      <c r="U1400" t="inlineStr">
        <is>
          <t>16/04/2026 04:41</t>
        </is>
      </c>
    </row>
    <row r="1401">
      <c r="A1401" t="n">
        <v>3342</v>
      </c>
      <c r="B1401" t="inlineStr">
        <is>
          <t>CEBRASPE</t>
        </is>
      </c>
      <c r="C1401" t="inlineStr">
        <is>
          <t>SLU-DF</t>
        </is>
      </c>
      <c r="D1401" t="inlineStr">
        <is>
          <t>2019</t>
        </is>
      </c>
      <c r="E1401" t="inlineStr">
        <is>
          <t>A parte central da matriz casa da qualidade destina-se a estabelecer a relação entre requisitos dos clientes e requisitos de projeto, originando-se dessa relação uma lista aleatória de especificações de projeto.</t>
        </is>
      </c>
      <c r="F1401" t="inlineStr">
        <is>
          <t>Conhecimentos Específicos</t>
        </is>
      </c>
      <c r="G1401" t="inlineStr">
        <is>
          <t>Gestão da Qualidade</t>
        </is>
      </c>
      <c r="H1401" t="inlineStr">
        <is>
          <t>Médio</t>
        </is>
      </c>
      <c r="I1401" t="inlineStr">
        <is>
          <t>CE</t>
        </is>
      </c>
      <c r="J1401" t="inlineStr"/>
      <c r="K1401" t="inlineStr"/>
      <c r="L1401" t="inlineStr"/>
      <c r="M1401" t="inlineStr"/>
      <c r="N1401" t="inlineStr"/>
      <c r="O1401" t="inlineStr">
        <is>
          <t>E</t>
        </is>
      </c>
      <c r="P1401" t="n">
        <v>0</v>
      </c>
      <c r="Q1401" t="n">
        <v>0</v>
      </c>
      <c r="S1401" t="inlineStr">
        <is>
          <t>A parte central da matriz é uma zona de correlação e priorização, e não gera listas aleatórias.</t>
        </is>
      </c>
      <c r="T1401" t="inlineStr">
        <is>
          <t>f23275c4-7df6-48c7-8571-42b9ca8bc5ae</t>
        </is>
      </c>
      <c r="U1401" t="inlineStr">
        <is>
          <t>16/04/2026 04:42</t>
        </is>
      </c>
    </row>
    <row r="1402">
      <c r="A1402" t="n">
        <v>3343</v>
      </c>
      <c r="B1402" t="inlineStr">
        <is>
          <t>CEBRASPE</t>
        </is>
      </c>
      <c r="C1402" t="inlineStr">
        <is>
          <t>SLU-DF</t>
        </is>
      </c>
      <c r="D1402" t="inlineStr">
        <is>
          <t>2019</t>
        </is>
      </c>
      <c r="E1402" t="inlineStr">
        <is>
          <t>As inter-relações entre os diversos requisitos dos clientes são identificadas no denominado telhado da casa da qualidade.</t>
        </is>
      </c>
      <c r="F1402" t="inlineStr">
        <is>
          <t>Conhecimentos Específicos</t>
        </is>
      </c>
      <c r="G1402" t="inlineStr">
        <is>
          <t>Gestão da Qualidade</t>
        </is>
      </c>
      <c r="H1402" t="inlineStr">
        <is>
          <t>Médio</t>
        </is>
      </c>
      <c r="I1402" t="inlineStr">
        <is>
          <t>CE</t>
        </is>
      </c>
      <c r="J1402" t="inlineStr"/>
      <c r="K1402" t="inlineStr"/>
      <c r="L1402" t="inlineStr"/>
      <c r="M1402" t="inlineStr"/>
      <c r="N1402" t="inlineStr"/>
      <c r="O1402" t="inlineStr">
        <is>
          <t>E</t>
        </is>
      </c>
      <c r="P1402" t="n">
        <v>0</v>
      </c>
      <c r="Q1402" t="n">
        <v>0</v>
      </c>
      <c r="S1402" t="inlineStr">
        <is>
          <t>O "telhado" da matriz identifica as inter-relações entre os requisitos de projeto, não entre requisitos de clientes.</t>
        </is>
      </c>
      <c r="T1402" t="inlineStr">
        <is>
          <t>f23275c4-7df6-48c7-8571-42b9ca8bc5ae</t>
        </is>
      </c>
      <c r="U1402" t="inlineStr">
        <is>
          <t>16/04/2026 04:42</t>
        </is>
      </c>
    </row>
    <row r="1403">
      <c r="A1403" t="inlineStr">
        <is>
          <t>3371</t>
        </is>
      </c>
      <c r="B1403" t="inlineStr">
        <is>
          <t>CEBRASPE</t>
        </is>
      </c>
      <c r="C1403" t="inlineStr">
        <is>
          <t>FINEP</t>
        </is>
      </c>
      <c r="D1403" t="inlineStr">
        <is>
          <t>2023</t>
        </is>
      </c>
      <c r="E1403" t="inlineStr">
        <is>
          <t>No primeiro período do texto CG1A1-I, o vocábulo “se”</t>
        </is>
      </c>
      <c r="F1403" t="inlineStr">
        <is>
          <t>Português</t>
        </is>
      </c>
      <c r="G1403" t="inlineStr">
        <is>
          <t>Morfologia</t>
        </is>
      </c>
      <c r="H1403" t="inlineStr">
        <is>
          <t>Médio</t>
        </is>
      </c>
      <c r="I1403" t="inlineStr">
        <is>
          <t>ME</t>
        </is>
      </c>
      <c r="J1403" t="inlineStr">
        <is>
          <t>é um pronome pessoal oblíquo que expressa reflexividade.</t>
        </is>
      </c>
      <c r="K1403" t="inlineStr">
        <is>
          <t>introduz uma oração explicativa.</t>
        </is>
      </c>
      <c r="L1403" t="inlineStr">
        <is>
          <t>indica que a oração na qual ele se insere está na voz passiva.</t>
        </is>
      </c>
      <c r="M1403" t="inlineStr">
        <is>
          <t>exprime circunstância de condição.</t>
        </is>
      </c>
      <c r="N1403" t="inlineStr">
        <is>
          <t>indetermina o sujeito da oração na qual ele se insere.</t>
        </is>
      </c>
      <c r="O1403" t="inlineStr">
        <is>
          <t>D</t>
        </is>
      </c>
      <c r="P1403" t="n">
        <v>0</v>
      </c>
      <c r="Q1403" t="n">
        <v>0</v>
      </c>
      <c r="S1403" t="inlineStr">
        <is>
          <t>A conjunção "se" em "se não fossem" estabelece uma hipótese/condição para a mudança do Brasil.</t>
        </is>
      </c>
      <c r="T1403" t="inlineStr">
        <is>
          <t>1d7054ad-6ecd-4667-989a-d1924a05e719</t>
        </is>
      </c>
      <c r="U1403" t="inlineStr">
        <is>
          <t>16/04/2026 05:14</t>
        </is>
      </c>
    </row>
    <row r="1404">
      <c r="A1404" t="inlineStr">
        <is>
          <t>3372</t>
        </is>
      </c>
      <c r="B1404" t="inlineStr">
        <is>
          <t>CEBRASPE</t>
        </is>
      </c>
      <c r="C1404" t="inlineStr">
        <is>
          <t>FINEP</t>
        </is>
      </c>
      <c r="D1404" t="inlineStr">
        <is>
          <t>2023</t>
        </is>
      </c>
      <c r="E1404" t="inlineStr">
        <is>
          <t>Depreende-se do texto CG1A1-I que, se não fossem as informações produzidas pelo IBGE e por outras instituições do Sistema Estatístico Nacional, o Brasil seria ainda mais desigual do que é hoje porque</t>
        </is>
      </c>
      <c r="F1404" t="inlineStr">
        <is>
          <t>Português</t>
        </is>
      </c>
      <c r="G1404" t="inlineStr">
        <is>
          <t>Compreensão e Interpretação de Textos</t>
        </is>
      </c>
      <c r="H1404" t="inlineStr">
        <is>
          <t>Médio</t>
        </is>
      </c>
      <c r="I1404" t="inlineStr">
        <is>
          <t>ME</t>
        </is>
      </c>
      <c r="J1404" t="inlineStr">
        <is>
          <t>a universalização da educação básica e do acesso à água, entre outras conquistas, levaria mais que 80 anos para acontecer.</t>
        </is>
      </c>
      <c r="K1404" t="inlineStr">
        <is>
          <t>a implementação de políticas públicas seria impossível sem as informações produzidas por tais instituições.</t>
        </is>
      </c>
      <c r="L1404" t="inlineStr">
        <is>
          <t>a informação estatística produzida pelo IBGE seria de baixa qualidade.</t>
        </is>
      </c>
      <c r="M1404" t="inlineStr">
        <is>
          <t>avanços sociais foram possíveis graças ao aproveitamento de tais informações na implementação de políticas públicas.</t>
        </is>
      </c>
      <c r="N1404" t="inlineStr">
        <is>
          <t>as iniquidades sociais existentes há 80 anos ainda não teriam sido superadas.</t>
        </is>
      </c>
      <c r="O1404" t="inlineStr">
        <is>
          <t>D</t>
        </is>
      </c>
      <c r="P1404" t="n">
        <v>0</v>
      </c>
      <c r="Q1404" t="n">
        <v>0</v>
      </c>
      <c r="S1404" t="inlineStr">
        <is>
          <t>O texto afirma que parte das conquistas sociais (educação, água, pobreza) deve-se à disponibilidade de informações estatísticas.</t>
        </is>
      </c>
      <c r="T1404" t="inlineStr">
        <is>
          <t>1d7054ad-6ecd-4667-989a-d1924a05e719</t>
        </is>
      </c>
      <c r="U1404" t="inlineStr">
        <is>
          <t>16/04/2026 05:18</t>
        </is>
      </c>
    </row>
    <row r="1405">
      <c r="A1405" t="n">
        <v>3373</v>
      </c>
      <c r="B1405" t="inlineStr">
        <is>
          <t>CEBRASPE</t>
        </is>
      </c>
      <c r="C1405" t="inlineStr">
        <is>
          <t>FINEP</t>
        </is>
      </c>
      <c r="D1405" t="inlineStr">
        <is>
          <t>2023</t>
        </is>
      </c>
      <c r="E1405" t="inlineStr">
        <is>
          <t>A correção gramatical e o nível de formalidade do texto CG1A1-I seriam mantidos caso a forma verbal “houvesse” (segundo período do primeiro parágrafo) fosse substituída por</t>
        </is>
      </c>
      <c r="F1405" t="inlineStr">
        <is>
          <t>Português</t>
        </is>
      </c>
      <c r="G1405" t="inlineStr">
        <is>
          <t>Morfologia</t>
        </is>
      </c>
      <c r="H1405" t="inlineStr">
        <is>
          <t>Médio</t>
        </is>
      </c>
      <c r="I1405" t="inlineStr">
        <is>
          <t>ME</t>
        </is>
      </c>
      <c r="J1405" t="inlineStr">
        <is>
          <t>fosse</t>
        </is>
      </c>
      <c r="K1405" t="inlineStr">
        <is>
          <t>existisse</t>
        </is>
      </c>
      <c r="L1405" t="inlineStr">
        <is>
          <t>existissem</t>
        </is>
      </c>
      <c r="M1405" t="inlineStr">
        <is>
          <t>houvessem</t>
        </is>
      </c>
      <c r="N1405" t="inlineStr">
        <is>
          <t>houvessem</t>
        </is>
      </c>
      <c r="O1405" t="inlineStr">
        <is>
          <t>C</t>
        </is>
      </c>
      <c r="P1405" t="n">
        <v>0</v>
      </c>
      <c r="Q1405" t="n">
        <v>0</v>
      </c>
      <c r="S1405" t="inlineStr">
        <is>
          <t>O verbo "haver" (sentido de existir) é impessoal. Ao substituir por "existir", este deve concordar com o sujeito "informações": "existissem".</t>
        </is>
      </c>
      <c r="T1405" t="inlineStr">
        <is>
          <t>1d7054ad-6ecd-4667-989a-d1924a05e719</t>
        </is>
      </c>
      <c r="U1405" t="inlineStr">
        <is>
          <t>16/04/2026 05:20</t>
        </is>
      </c>
    </row>
    <row r="1406">
      <c r="A1406" t="n">
        <v>3374</v>
      </c>
      <c r="B1406" t="inlineStr">
        <is>
          <t>CEBRASPE</t>
        </is>
      </c>
      <c r="C1406" t="inlineStr">
        <is>
          <t>FINEP</t>
        </is>
      </c>
      <c r="D1406" t="inlineStr">
        <is>
          <t>2023</t>
        </is>
      </c>
      <c r="E1406"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06" t="inlineStr">
        <is>
          <t>Português</t>
        </is>
      </c>
      <c r="G1406" t="inlineStr">
        <is>
          <t>Mecanismos de Coesão Textual</t>
        </is>
      </c>
      <c r="H1406" t="inlineStr">
        <is>
          <t>Médio</t>
        </is>
      </c>
      <c r="I1406" t="inlineStr">
        <is>
          <t>ME</t>
        </is>
      </c>
      <c r="J1406" t="inlineStr">
        <is>
          <t>Com clareza a implementação das políticas sociais dependem de uma série extensa de fatores, conquanto a informação estatística cumpre papel instrumental relevante em todas as fases de implementação de um programa público.</t>
        </is>
      </c>
      <c r="K1406" t="inlineStr">
        <is>
          <t>Claramente que a efetividade das políticas sociais dependem de uma série extensa de fatores, porém a informação estatística cumpre papel instrumental relevante em todas as fases de implementação de um programa público.</t>
        </is>
      </c>
      <c r="L1406" t="inlineStr">
        <is>
          <t>Destarte que a efetividade das políticas sociais depende de uma série extensa de fatores, embora a informação estatística cumpre papel instrumental relevante em todas as fases de implementação de um programa público.</t>
        </is>
      </c>
      <c r="M1406" t="inlineStr">
        <is>
          <t>É clara a efetividade das políticas sociais e sua dependência de uma série extensa de fatores, entretanto, a informação estatística cumpre papel instrumental relevante em todas as fases de implementação de um programa público.</t>
        </is>
      </c>
      <c r="N1406" t="inlineStr">
        <is>
          <t>Decerto que a efetividade das políticas sociais depende de uma série extensa de fatores, no entanto a informação estatística cumpre papel instrumental relevante em todas as fases de implementação de um programa público.</t>
        </is>
      </c>
      <c r="O1406" t="inlineStr">
        <is>
          <t>E</t>
        </is>
      </c>
      <c r="P1406" t="n">
        <v>0</v>
      </c>
      <c r="Q1406" t="n">
        <v>0</v>
      </c>
      <c r="S1406" t="inlineStr">
        <is>
          <t>"Decerto que" mantém a ideia de "É claro que", e "no entanto" mantém a adversidade de "mas", preservando a correção e o sentido.</t>
        </is>
      </c>
      <c r="T1406" t="inlineStr">
        <is>
          <t>1d7054ad-6ecd-4667-989a-d1924a05e719</t>
        </is>
      </c>
      <c r="U1406" t="inlineStr">
        <is>
          <t>16/04/2026 05:21</t>
        </is>
      </c>
    </row>
    <row r="1407">
      <c r="A1407" t="n">
        <v>3375</v>
      </c>
      <c r="B1407" t="inlineStr">
        <is>
          <t>CEBRASPE</t>
        </is>
      </c>
      <c r="C1407" t="inlineStr">
        <is>
          <t>FINEP</t>
        </is>
      </c>
      <c r="D1407" t="inlineStr">
        <is>
          <t>2023</t>
        </is>
      </c>
      <c r="E1407" t="inlineStr">
        <is>
          <t>A coerência das ideias e a correção gramatical do segundo período do segundo parágrafo do texto CG1A1-I seriam mantidas caso o vocábulo “articulando” fosse substituído por</t>
        </is>
      </c>
      <c r="F1407" t="inlineStr">
        <is>
          <t>Português</t>
        </is>
      </c>
      <c r="G1407" t="inlineStr">
        <is>
          <t>Mecanismos de Coesão Textual</t>
        </is>
      </c>
      <c r="H1407" t="inlineStr">
        <is>
          <t>Médio</t>
        </is>
      </c>
      <c r="I1407" t="inlineStr">
        <is>
          <t>ME</t>
        </is>
      </c>
      <c r="J1407" t="inlineStr">
        <is>
          <t>&lt;b&gt;para que articulem&lt;/b&gt;, sem alteração na pontuação do período.</t>
        </is>
      </c>
      <c r="K1407" t="inlineStr">
        <is>
          <t>&lt;b&gt;por que articulam&lt;/b&gt;, se eliminadas as vírgulas subsequentes aos termos “complexos” e “setoriais”.</t>
        </is>
      </c>
      <c r="L1407" t="inlineStr">
        <is>
          <t>&lt;b&gt;desde que articulem&lt;/b&gt;, sem alteração na pontuação do período.</t>
        </is>
      </c>
      <c r="M1407" t="inlineStr">
        <is>
          <t>&lt;b&gt;logo articulam&lt;/b&gt;, sem alteração na pontuação do período.</t>
        </is>
      </c>
      <c r="N1407" t="inlineStr">
        <is>
          <t>&lt;b&gt;que articulam&lt;/b&gt;, se eliminadas as vírgulas subsequentes aos termos “complexos” e “setoriais”.</t>
        </is>
      </c>
      <c r="O1407" t="inlineStr">
        <is>
          <t>E</t>
        </is>
      </c>
      <c r="P1407" t="n">
        <v>0</v>
      </c>
      <c r="Q1407" t="n">
        <v>0</v>
      </c>
      <c r="S1407" t="inlineStr">
        <is>
          <t>Substituição de oração reduzida de gerúndio por oração adjetiva restritiva ("que articulam"). Exige a retirada da vírgula para não alterar o sentido.</t>
        </is>
      </c>
      <c r="T1407" t="inlineStr">
        <is>
          <t>1d7054ad-6ecd-4667-989a-d1924a05e719</t>
        </is>
      </c>
      <c r="U1407" t="inlineStr">
        <is>
          <t>16/04/2026 05:22</t>
        </is>
      </c>
    </row>
    <row r="1408">
      <c r="A1408" t="inlineStr">
        <is>
          <t>3376</t>
        </is>
      </c>
      <c r="B1408" t="inlineStr">
        <is>
          <t>CEBRASPE</t>
        </is>
      </c>
      <c r="C1408" t="inlineStr">
        <is>
          <t>FINEP</t>
        </is>
      </c>
      <c r="D1408" t="inlineStr">
        <is>
          <t>2023</t>
        </is>
      </c>
      <c r="E1408" t="inlineStr">
        <is>
          <t>De acordo com o texto CG1A1-II, o IDH global, no período de 2021 e 2022,</t>
        </is>
      </c>
      <c r="F1408" t="inlineStr">
        <is>
          <t>Português</t>
        </is>
      </c>
      <c r="G1408" t="inlineStr">
        <is>
          <t>Compreensão e Interpretação de Textos</t>
        </is>
      </c>
      <c r="H1408" t="inlineStr">
        <is>
          <t>Médio</t>
        </is>
      </c>
      <c r="I1408" t="inlineStr">
        <is>
          <t>ME</t>
        </is>
      </c>
      <c r="J1408" t="inlineStr">
        <is>
          <t>decresceu consecutivamente, algo inédito na história.</t>
        </is>
      </c>
      <c r="K1408" t="inlineStr">
        <is>
          <t>retraiu sobretudo devido ao estado de calamidade provocado pela pandemia de covid-19.</t>
        </is>
      </c>
      <c r="L1408" t="inlineStr">
        <is>
          <t>foi o menor já registrado na história.</t>
        </is>
      </c>
      <c r="M1408" t="inlineStr">
        <is>
          <t>passou a considerar, pela primeira vez conjuntamente, a saúde, a educação e o padrão de vida das populações.</t>
        </is>
      </c>
      <c r="N1408" t="inlineStr">
        <is>
          <t>superou o IDH global do período de 2008 e 2009, quando houve diminuição desse índice devido à crise financeira global.</t>
        </is>
      </c>
      <c r="O1408" t="inlineStr">
        <is>
          <t>A</t>
        </is>
      </c>
      <c r="P1408" t="n">
        <v>0</v>
      </c>
      <c r="Q1408" t="n">
        <v>0</v>
      </c>
      <c r="S1408" t="inlineStr">
        <is>
          <t>O IDH diminuiu por dois anos consecutivos pela primeira vez na história, conforme o segundo parágrafo.</t>
        </is>
      </c>
      <c r="T1408" t="inlineStr">
        <is>
          <t>2c2954c4-a1a3-44e6-9c57-76dc64172555</t>
        </is>
      </c>
      <c r="U1408" t="inlineStr">
        <is>
          <t>16/04/2026 05:30</t>
        </is>
      </c>
    </row>
    <row r="1409">
      <c r="A1409" t="n">
        <v>3377</v>
      </c>
      <c r="B1409" t="inlineStr">
        <is>
          <t>CEBRASPE</t>
        </is>
      </c>
      <c r="C1409" t="inlineStr">
        <is>
          <t>FINEP</t>
        </is>
      </c>
      <c r="D1409" t="inlineStr">
        <is>
          <t>2023</t>
        </is>
      </c>
      <c r="E1409" t="inlineStr">
        <is>
          <t>Entende-se do último parágrafo do texto CG1A1-II que as ações de ‘proteger o planeta e fornecer às pessoas as ferramentas necessárias para se sentirem mais seguras, recuperar o controle sobre suas vidas e ter esperança no futuro’</t>
        </is>
      </c>
      <c r="F1409" t="inlineStr">
        <is>
          <t>Português</t>
        </is>
      </c>
      <c r="G1409" t="inlineStr">
        <is>
          <t>Compreensão e Interpretação de Textos</t>
        </is>
      </c>
      <c r="H1409" t="inlineStr">
        <is>
          <t>Médio</t>
        </is>
      </c>
      <c r="I1409" t="inlineStr">
        <is>
          <t>ME</t>
        </is>
      </c>
      <c r="J1409" t="inlineStr">
        <is>
          <t>devem ser consideradas entre outras ações com vistas a recuperar a trajetória de melhoria do IDH.</t>
        </is>
      </c>
      <c r="K1409" t="inlineStr">
        <is>
          <t>constituem a única estratégia para reverter a tendência de piora do IDH.</t>
        </is>
      </c>
      <c r="L1409" t="inlineStr">
        <is>
          <t>bastam para dobrar o desenvolvimento humano.</t>
        </is>
      </c>
      <c r="M1409" t="inlineStr">
        <is>
          <t>são mais importantes do que nunca.</t>
        </is>
      </c>
      <c r="N1409" t="inlineStr">
        <is>
          <t>não melhoram, isoladamente, a riqueza ou a saúde das pessoas.</t>
        </is>
      </c>
      <c r="O1409" t="inlineStr">
        <is>
          <t>A</t>
        </is>
      </c>
      <c r="P1409" t="n">
        <v>0</v>
      </c>
      <c r="Q1409" t="n">
        <v>0</v>
      </c>
      <c r="S1409" t="inlineStr">
        <is>
          <t>As ações citadas são apresentadas como complementares ("também é necessário") e não como exclusivas ou únicas.</t>
        </is>
      </c>
      <c r="T1409" t="inlineStr">
        <is>
          <t>2c2954c4-a1a3-44e6-9c57-76dc64172555</t>
        </is>
      </c>
      <c r="U1409" t="inlineStr">
        <is>
          <t>16/04/2026 05:31</t>
        </is>
      </c>
    </row>
    <row r="1410">
      <c r="A1410" t="n">
        <v>3379</v>
      </c>
      <c r="B1410" t="inlineStr">
        <is>
          <t>CEBRASPE</t>
        </is>
      </c>
      <c r="C1410" t="inlineStr">
        <is>
          <t>FINEP</t>
        </is>
      </c>
      <c r="D1410" t="inlineStr">
        <is>
          <t>2023</t>
        </is>
      </c>
      <c r="E1410" t="inlineStr">
        <is>
          <t>Com relação ao emprego dos sinais de pontuação no texto CG1A1-II, é correto afirmar que a correção gramatical e os sentidos originais do texto seriam mantidos caso</t>
        </is>
      </c>
      <c r="F1410" t="inlineStr">
        <is>
          <t>Português</t>
        </is>
      </c>
      <c r="G1410" t="inlineStr">
        <is>
          <t>Pontuação</t>
        </is>
      </c>
      <c r="H1410" t="inlineStr">
        <is>
          <t>Médio</t>
        </is>
      </c>
      <c r="I1410" t="inlineStr">
        <is>
          <t>ME</t>
        </is>
      </c>
      <c r="J1410" t="inlineStr">
        <is>
          <t>a vírgula empregada logo após “PNUD” (primeiro período do último parágrafo) fosse eliminada.</t>
        </is>
      </c>
      <c r="K1410" t="inlineStr">
        <is>
          <t>a vírgula empregada logo após “publicou” (primeiro parágrafo) fosse eliminada.</t>
        </is>
      </c>
      <c r="L1410" t="inlineStr">
        <is>
          <t>os travessões empregados no primeiro parágrafo fossem eliminados.</t>
        </is>
      </c>
      <c r="M1410" t="inlineStr">
        <is>
          <t>a vírgula empregada logo após “2022” (terceiro parágrafo) fosse substituída por ponto final, desde que alterada para maiúscula a letra inicial da palavra “segundo”.</t>
        </is>
      </c>
      <c r="N1410" t="inlineStr">
        <is>
          <t>os dois-pontos após “reconstruir” (primeiro período do segundo parágrafo) fossem substituídos por ponto final, desde que alterada para maiúscula a letra inicial da palavra “pela”</t>
        </is>
      </c>
      <c r="O1410" t="inlineStr">
        <is>
          <t>E</t>
        </is>
      </c>
      <c r="P1410" t="n">
        <v>0</v>
      </c>
      <c r="Q1410" t="n">
        <v>0</v>
      </c>
      <c r="S1410" t="inlineStr">
        <is>
          <t>Os dois-pontos têm valor explicativo; o ponto final pode substituí-los, iniciando um novo período que detalha a afirmação anterior.</t>
        </is>
      </c>
      <c r="T1410" t="inlineStr">
        <is>
          <t>2c2954c4-a1a3-44e6-9c57-76dc64172555</t>
        </is>
      </c>
      <c r="U1410" t="inlineStr">
        <is>
          <t>16/04/2026 05:35</t>
        </is>
      </c>
    </row>
    <row r="1411">
      <c r="A1411" t="inlineStr">
        <is>
          <t>3389</t>
        </is>
      </c>
      <c r="B1411" t="inlineStr">
        <is>
          <t>CEBRASPE</t>
        </is>
      </c>
      <c r="C1411" t="inlineStr">
        <is>
          <t>FINEP</t>
        </is>
      </c>
      <c r="D1411" t="inlineStr">
        <is>
          <t>2023</t>
        </is>
      </c>
      <c r="E1411" t="inlineStr">
        <is>
          <t>Com base no texto CG1A4-II, assinale a opção que corresponde ao número total de possibilidades de caminhos para o cliente ter acesso a um produto na instituição.</t>
        </is>
      </c>
      <c r="F1411" t="inlineStr">
        <is>
          <t>Matemática</t>
        </is>
      </c>
      <c r="G1411" t="inlineStr">
        <is>
          <t>Análise Combinatória</t>
        </is>
      </c>
      <c r="H1411" t="inlineStr">
        <is>
          <t>Médio</t>
        </is>
      </c>
      <c r="I1411" t="inlineStr">
        <is>
          <t>ME</t>
        </is>
      </c>
      <c r="J1411" t="inlineStr">
        <is>
          <t>2</t>
        </is>
      </c>
      <c r="K1411" t="inlineStr">
        <is>
          <t>3</t>
        </is>
      </c>
      <c r="L1411" t="inlineStr">
        <is>
          <t>4</t>
        </is>
      </c>
      <c r="M1411" t="inlineStr">
        <is>
          <t>6</t>
        </is>
      </c>
      <c r="N1411" t="inlineStr">
        <is>
          <t>8</t>
        </is>
      </c>
      <c r="O1411" t="inlineStr">
        <is>
          <t>E</t>
        </is>
      </c>
      <c r="P1411" t="n">
        <v>0</v>
      </c>
      <c r="Q1411" t="n">
        <v>0</v>
      </c>
      <c r="S1411" t="inlineStr">
        <is>
          <t>Princípio Fundamental da Contagem: 2 (tipos de apoio) x 2 (formas de proposta) x 2 (instrumentos) = 8 caminhos.</t>
        </is>
      </c>
      <c r="T1411" t="inlineStr">
        <is>
          <t>6473e0c1-f3e8-4c17-8467-5cd5e688565f</t>
        </is>
      </c>
      <c r="U1411" t="inlineStr">
        <is>
          <t>16/04/2026 06:02</t>
        </is>
      </c>
    </row>
    <row r="1412">
      <c r="A1412" t="n">
        <v>3390</v>
      </c>
      <c r="B1412" t="inlineStr">
        <is>
          <t>CEBRASPE</t>
        </is>
      </c>
      <c r="C1412" t="inlineStr">
        <is>
          <t>FINEP</t>
        </is>
      </c>
      <c r="D1412" t="inlineStr">
        <is>
          <t>2023</t>
        </is>
      </c>
      <c r="E1412" t="inlineStr">
        <is>
          <t>Na situação descrita no texto CG1A4-II, se um cliente escolher aleatoriamente entre as formas de acesso a um produto na instituição, a probabilidade de ele apresentar sua proposta na modalidade fluxo contínuo</t>
        </is>
      </c>
      <c r="F1412" t="inlineStr">
        <is>
          <t>Matemática</t>
        </is>
      </c>
      <c r="G1412" t="inlineStr">
        <is>
          <t>Probabilidade</t>
        </is>
      </c>
      <c r="H1412" t="inlineStr">
        <is>
          <t>Médio</t>
        </is>
      </c>
      <c r="I1412" t="inlineStr">
        <is>
          <t>ME</t>
        </is>
      </c>
      <c r="J1412" t="inlineStr">
        <is>
          <t>é inferior a 20%.</t>
        </is>
      </c>
      <c r="K1412" t="inlineStr">
        <is>
          <t>está entre 20% e 40%.</t>
        </is>
      </c>
      <c r="L1412" t="inlineStr">
        <is>
          <t>está entre 40% e 60%.</t>
        </is>
      </c>
      <c r="M1412" t="inlineStr">
        <is>
          <t>está entre 60% e 80%.</t>
        </is>
      </c>
      <c r="N1412" t="inlineStr">
        <is>
          <t>é superior a 80%.</t>
        </is>
      </c>
      <c r="O1412" t="inlineStr">
        <is>
          <t>C</t>
        </is>
      </c>
      <c r="P1412" t="n">
        <v>0</v>
      </c>
      <c r="Q1412" t="n">
        <v>0</v>
      </c>
      <c r="S1412" t="inlineStr">
        <is>
          <t>Há 4 caminhos com fluxo contínuo em um total de 8. $4/8 = 50\%$ (intervalo entre 40% e 60%).</t>
        </is>
      </c>
      <c r="T1412" t="inlineStr">
        <is>
          <t>6473e0c1-f3e8-4c17-8467-5cd5e688565f</t>
        </is>
      </c>
      <c r="U1412" t="inlineStr">
        <is>
          <t>16/04/2026 06:03</t>
        </is>
      </c>
    </row>
    <row r="1413">
      <c r="A1413" t="n">
        <v>3391</v>
      </c>
      <c r="B1413" t="inlineStr">
        <is>
          <t>CEBRASPE</t>
        </is>
      </c>
      <c r="C1413" t="inlineStr">
        <is>
          <t>CNPQ</t>
        </is>
      </c>
      <c r="D1413" t="inlineStr">
        <is>
          <t>2023</t>
        </is>
      </c>
      <c r="E1413" t="inlineStr">
        <is>
          <t>O texto apresenta um relato sobre a criação do CNPq, em meados do século passado, destacando a participação ativa do físico César Lattes nesse acontecimento.</t>
        </is>
      </c>
      <c r="F1413" t="inlineStr">
        <is>
          <t>Português</t>
        </is>
      </c>
      <c r="G1413" t="inlineStr">
        <is>
          <t>Compreensão e Interpretação de Textos</t>
        </is>
      </c>
      <c r="H1413" t="inlineStr">
        <is>
          <t>Médio</t>
        </is>
      </c>
      <c r="I1413" t="inlineStr">
        <is>
          <t>CE</t>
        </is>
      </c>
      <c r="J1413" t="inlineStr"/>
      <c r="K1413" t="inlineStr"/>
      <c r="L1413" t="inlineStr"/>
      <c r="M1413" t="inlineStr"/>
      <c r="N1413" t="inlineStr"/>
      <c r="O1413" t="inlineStr">
        <is>
          <t>E</t>
        </is>
      </c>
      <c r="P1413" t="n">
        <v>0</v>
      </c>
      <c r="Q1413" t="n">
        <v>0</v>
      </c>
      <c r="S1413" t="inlineStr">
        <is>
          <t>Extrapolação. O texto destaca a descoberta de Lattes como motivadora, mas não cita sua participação direta na criação do órgão.</t>
        </is>
      </c>
      <c r="T1413" t="inlineStr">
        <is>
          <t>d468776b-9ab6-42ba-9e20-7f0a9d164bc0</t>
        </is>
      </c>
      <c r="U1413" t="inlineStr">
        <is>
          <t>16/04/2026 06:34</t>
        </is>
      </c>
    </row>
    <row r="1414">
      <c r="A1414" t="n">
        <v>3392</v>
      </c>
      <c r="B1414" t="inlineStr">
        <is>
          <t>CEBRASPE</t>
        </is>
      </c>
      <c r="C1414" t="inlineStr">
        <is>
          <t>CNPQ</t>
        </is>
      </c>
      <c r="D1414" t="inlineStr">
        <is>
          <t>2023</t>
        </is>
      </c>
      <c r="E1414" t="inlineStr">
        <is>
          <t>Depreende-se do texto que o almirante Álvaro Alberto estava envolvido com o projeto de criação do que viria a ser o CNPq enquanto César Lattes conquistava reconhecimento científico internacional.</t>
        </is>
      </c>
      <c r="F1414" t="inlineStr">
        <is>
          <t>Português</t>
        </is>
      </c>
      <c r="G1414" t="inlineStr">
        <is>
          <t>Compreensão e Interpretação de Textos</t>
        </is>
      </c>
      <c r="H1414" t="inlineStr">
        <is>
          <t>Médio</t>
        </is>
      </c>
      <c r="I1414" t="inlineStr">
        <is>
          <t>CE</t>
        </is>
      </c>
      <c r="J1414" t="inlineStr"/>
      <c r="K1414" t="inlineStr"/>
      <c r="L1414" t="inlineStr"/>
      <c r="M1414" t="inlineStr"/>
      <c r="N1414" t="inlineStr"/>
      <c r="O1414" t="inlineStr">
        <is>
          <t>C</t>
        </is>
      </c>
      <c r="P1414" t="n">
        <v>0</v>
      </c>
      <c r="Q1414" t="n">
        <v>0</v>
      </c>
      <c r="S1414" t="inlineStr">
        <is>
          <t>Correto. O texto situa as ações do almirante no mesmo contexto histórico das conquistas de Lattes.</t>
        </is>
      </c>
      <c r="T1414" t="inlineStr">
        <is>
          <t>d468776b-9ab6-42ba-9e20-7f0a9d164bc0</t>
        </is>
      </c>
      <c r="U1414" t="inlineStr">
        <is>
          <t>16/04/2026 06:37</t>
        </is>
      </c>
    </row>
    <row r="1415">
      <c r="A1415" t="n">
        <v>3393</v>
      </c>
      <c r="B1415" t="inlineStr">
        <is>
          <t>CEBRASPE</t>
        </is>
      </c>
      <c r="C1415" t="inlineStr">
        <is>
          <t>CNPQ</t>
        </is>
      </c>
      <c r="D1415" t="inlineStr">
        <is>
          <t>2023</t>
        </is>
      </c>
      <c r="E1415" t="inlineStr">
        <is>
          <t>À época da criação do CNPq, a física nuclear era um campo de conhecimento estratégico na política nacional e internacional, conforme se infere do texto.</t>
        </is>
      </c>
      <c r="F1415" t="inlineStr">
        <is>
          <t>Português</t>
        </is>
      </c>
      <c r="G1415" t="inlineStr">
        <is>
          <t>Compreensão e Interpretação de Textos</t>
        </is>
      </c>
      <c r="H1415" t="inlineStr">
        <is>
          <t>Médio</t>
        </is>
      </c>
      <c r="I1415" t="inlineStr">
        <is>
          <t>CE</t>
        </is>
      </c>
      <c r="J1415" t="inlineStr"/>
      <c r="K1415" t="inlineStr"/>
      <c r="L1415" t="inlineStr"/>
      <c r="M1415" t="inlineStr"/>
      <c r="N1415" t="inlineStr"/>
      <c r="O1415" t="inlineStr">
        <is>
          <t>C</t>
        </is>
      </c>
      <c r="P1415" t="n">
        <v>0</v>
      </c>
      <c r="Q1415" t="n">
        <v>0</v>
      </c>
      <c r="S1415" t="inlineStr">
        <is>
          <t>Correto. O texto cita que o controle de forças nucleares era "tão cobiçado" e previa papel na política nuclear.</t>
        </is>
      </c>
      <c r="T1415" t="inlineStr">
        <is>
          <t>d468776b-9ab6-42ba-9e20-7f0a9d164bc7</t>
        </is>
      </c>
      <c r="U1415" t="inlineStr">
        <is>
          <t>16/04/2026 06:37</t>
        </is>
      </c>
    </row>
    <row r="1416">
      <c r="A1416" t="n">
        <v>3394</v>
      </c>
      <c r="B1416" t="inlineStr">
        <is>
          <t>CEBRASPE</t>
        </is>
      </c>
      <c r="C1416" t="inlineStr">
        <is>
          <t>CNPQ</t>
        </is>
      </c>
      <c r="D1416" t="inlineStr">
        <is>
          <t>2023</t>
        </is>
      </c>
      <c r="E1416" t="inlineStr">
        <is>
          <t>Entende-se do texto que, apesar do impacto das descobertas de César Lattes, a ciência brasileira ainda ocupava uma posição marginal no cenário mundial quando da criação do CNPq.</t>
        </is>
      </c>
      <c r="F1416" t="inlineStr">
        <is>
          <t>Português</t>
        </is>
      </c>
      <c r="G1416" t="inlineStr">
        <is>
          <t>Compreensão e Interpretação de Textos</t>
        </is>
      </c>
      <c r="H1416" t="inlineStr">
        <is>
          <t>Médio</t>
        </is>
      </c>
      <c r="I1416" t="inlineStr">
        <is>
          <t>CE</t>
        </is>
      </c>
      <c r="J1416" t="inlineStr"/>
      <c r="K1416" t="inlineStr"/>
      <c r="L1416" t="inlineStr"/>
      <c r="M1416" t="inlineStr"/>
      <c r="N1416" t="inlineStr"/>
      <c r="O1416" t="inlineStr">
        <is>
          <t>E</t>
        </is>
      </c>
      <c r="P1416" t="n">
        <v>0</v>
      </c>
      <c r="Q1416" t="n">
        <v>0</v>
      </c>
      <c r="S1416" t="inlineStr">
        <is>
          <t>O texto afirma que a ciência brasileira "saiu do porão para a sala de visitas" com a descoberta, deixando de ser marginal.</t>
        </is>
      </c>
      <c r="T1416" t="inlineStr">
        <is>
          <t>d468776b-9ab6-42ba-9e20-7f0a9d164bc6</t>
        </is>
      </c>
      <c r="U1416" t="inlineStr">
        <is>
          <t>16/04/2026 06:39</t>
        </is>
      </c>
    </row>
    <row r="1417">
      <c r="A1417" t="inlineStr">
        <is>
          <t>3395</t>
        </is>
      </c>
      <c r="B1417" t="inlineStr">
        <is>
          <t>CEBRASPE</t>
        </is>
      </c>
      <c r="C1417" t="inlineStr">
        <is>
          <t>CNPQ</t>
        </is>
      </c>
      <c r="D1417" t="inlineStr">
        <is>
          <t>2023</t>
        </is>
      </c>
      <c r="E1417" t="inlineStr">
        <is>
          <t>A expressão “em maio de 1949” (penúltimo período do segundo parágrafo) indica a data da organização da citada coletânea por Shozo Motoyama.</t>
        </is>
      </c>
      <c r="F1417" t="inlineStr">
        <is>
          <t>Português</t>
        </is>
      </c>
      <c r="G1417" t="inlineStr">
        <is>
          <t>Mecanismos de Coesão Textual</t>
        </is>
      </c>
      <c r="H1417" t="inlineStr">
        <is>
          <t>Médio</t>
        </is>
      </c>
      <c r="I1417" t="inlineStr">
        <is>
          <t>CE</t>
        </is>
      </c>
      <c r="J1417" t="inlineStr"/>
      <c r="K1417" t="inlineStr"/>
      <c r="L1417" t="inlineStr"/>
      <c r="M1417" t="inlineStr"/>
      <c r="N1417" t="inlineStr"/>
      <c r="O1417" t="inlineStr">
        <is>
          <t>E</t>
        </is>
      </c>
      <c r="P1417" t="n">
        <v>0</v>
      </c>
      <c r="Q1417" t="n">
        <v>0</v>
      </c>
      <c r="S1417" t="inlineStr">
        <is>
          <t>"Maio de 1949" refere-se ao envio do anteprojeto pelo presidente Dutra, e não à organização da coletânea.</t>
        </is>
      </c>
      <c r="T1417" t="inlineStr">
        <is>
          <t>d468776b-9ab6-42ba-9e20-7f0a9d164bc0</t>
        </is>
      </c>
      <c r="U1417" t="inlineStr">
        <is>
          <t>16/04/2026 06:40</t>
        </is>
      </c>
    </row>
    <row r="1418">
      <c r="A1418" t="n">
        <v>3396</v>
      </c>
      <c r="B1418" t="inlineStr">
        <is>
          <t>CEBRASPE</t>
        </is>
      </c>
      <c r="C1418" t="inlineStr">
        <is>
          <t>CNPQ</t>
        </is>
      </c>
      <c r="D1418" t="inlineStr">
        <is>
          <t>2023</t>
        </is>
      </c>
      <c r="E1418" t="inlineStr">
        <is>
          <t>No penúltimo período do segundo parágrafo, o segmento “seus depoimentos” refere-se aos depoimentos do presidente Dutra reproduzidos na coletânea 50 anos do CNPq contados pelos presidentes.</t>
        </is>
      </c>
      <c r="F1418" t="inlineStr">
        <is>
          <t>Português</t>
        </is>
      </c>
      <c r="G1418" t="inlineStr">
        <is>
          <t>Mecanismos de Coesão Textual</t>
        </is>
      </c>
      <c r="H1418" t="inlineStr">
        <is>
          <t>Médio</t>
        </is>
      </c>
      <c r="I1418" t="inlineStr">
        <is>
          <t>CE</t>
        </is>
      </c>
      <c r="J1418" t="inlineStr"/>
      <c r="K1418" t="inlineStr"/>
      <c r="L1418" t="inlineStr"/>
      <c r="M1418" t="inlineStr"/>
      <c r="N1418" t="inlineStr"/>
      <c r="O1418" t="inlineStr">
        <is>
          <t>E</t>
        </is>
      </c>
      <c r="P1418" t="n">
        <v>0</v>
      </c>
      <c r="Q1418" t="n">
        <v>0</v>
      </c>
      <c r="S1418" t="inlineStr">
        <is>
          <t>Erro de referência. "Seus depoimentos" refere-se ao Almirante Álvaro Alberto, mencionado no período anterior.</t>
        </is>
      </c>
      <c r="T1418" t="inlineStr">
        <is>
          <t>d468776b-9ab6-42ba-9e20-7f0a9d164bc4</t>
        </is>
      </c>
      <c r="U1418" t="inlineStr">
        <is>
          <t>16/04/2026 06:41</t>
        </is>
      </c>
    </row>
    <row r="1419">
      <c r="A1419" t="n">
        <v>3397</v>
      </c>
      <c r="B1419" t="inlineStr">
        <is>
          <t>CEBRASPE</t>
        </is>
      </c>
      <c r="C1419" t="inlineStr">
        <is>
          <t>CNPQ</t>
        </is>
      </c>
      <c r="D1419" t="inlineStr">
        <is>
          <t>2023</t>
        </is>
      </c>
      <c r="E1419" t="inlineStr">
        <is>
          <t>O sujeito da forma verbal “confirmou” (primeiro período do primeiro parágrafo) é “César Lattes”.</t>
        </is>
      </c>
      <c r="F1419" t="inlineStr">
        <is>
          <t>Português</t>
        </is>
      </c>
      <c r="G1419" t="inlineStr">
        <is>
          <t>Funções Sintáticas</t>
        </is>
      </c>
      <c r="H1419" t="inlineStr">
        <is>
          <t>Médio</t>
        </is>
      </c>
      <c r="I1419" t="inlineStr">
        <is>
          <t>CE</t>
        </is>
      </c>
      <c r="J1419" t="inlineStr"/>
      <c r="K1419" t="inlineStr"/>
      <c r="L1419" t="inlineStr"/>
      <c r="M1419" t="inlineStr"/>
      <c r="N1419" t="inlineStr"/>
      <c r="O1419" t="inlineStr">
        <is>
          <t>E</t>
        </is>
      </c>
      <c r="P1419" t="n">
        <v>0</v>
      </c>
      <c r="Q1419" t="n">
        <v>0</v>
      </c>
      <c r="S1419" t="inlineStr">
        <is>
          <t>O sujeito de "confirmou" é o pronome relativo "que", que retoma "descoberta".</t>
        </is>
      </c>
      <c r="T1419" t="inlineStr">
        <is>
          <t>d468776b-9ab6-42ba-9e20-7f0a9d164bc3</t>
        </is>
      </c>
      <c r="U1419" t="inlineStr">
        <is>
          <t>16/04/2026 06:44</t>
        </is>
      </c>
    </row>
    <row r="1420">
      <c r="A1420" t="n">
        <v>3399</v>
      </c>
      <c r="B1420" t="inlineStr">
        <is>
          <t>CEBRASPE</t>
        </is>
      </c>
      <c r="C1420" t="inlineStr">
        <is>
          <t>CNPQ</t>
        </is>
      </c>
      <c r="D1420" t="inlineStr">
        <is>
          <t>2023</t>
        </is>
      </c>
      <c r="E1420" t="inlineStr">
        <is>
          <t>A inserção de uma vírgula imediatamente após “bastante” (penúltimo período do primeiro parágrafo) preservaria a correção gramatical e os sentidos do texto.</t>
        </is>
      </c>
      <c r="F1420" t="inlineStr">
        <is>
          <t>Português</t>
        </is>
      </c>
      <c r="G1420" t="inlineStr">
        <is>
          <t>Pontuação</t>
        </is>
      </c>
      <c r="H1420" t="inlineStr">
        <is>
          <t>Médio</t>
        </is>
      </c>
      <c r="I1420" t="inlineStr">
        <is>
          <t>CE</t>
        </is>
      </c>
      <c r="J1420" t="inlineStr"/>
      <c r="K1420" t="inlineStr"/>
      <c r="L1420" t="inlineStr"/>
      <c r="M1420" t="inlineStr"/>
      <c r="N1420" t="inlineStr"/>
      <c r="O1420" t="inlineStr">
        <is>
          <t>E</t>
        </is>
      </c>
      <c r="P1420" t="n">
        <v>0</v>
      </c>
      <c r="Q1420" t="n">
        <v>0</v>
      </c>
      <c r="S1420" t="inlineStr">
        <is>
          <t>A vírgula após "bastante" separaria indevidamente o sujeito ("aspecto") do predicado ("foi"), o que é erro gramatical.</t>
        </is>
      </c>
      <c r="T1420" t="inlineStr">
        <is>
          <t>d468776b-9ab6-42ba-9e20-7f0a9d164bc1</t>
        </is>
      </c>
      <c r="U1420" t="inlineStr">
        <is>
          <t>16/04/2026 06:46</t>
        </is>
      </c>
    </row>
    <row r="1421">
      <c r="A1421" t="inlineStr">
        <is>
          <t>3400</t>
        </is>
      </c>
      <c r="B1421" t="inlineStr">
        <is>
          <t>CEBRASPE</t>
        </is>
      </c>
      <c r="C1421" t="inlineStr">
        <is>
          <t>CNPQ</t>
        </is>
      </c>
      <c r="D1421" t="inlineStr">
        <is>
          <t>2023</t>
        </is>
      </c>
      <c r="E1421" t="inlineStr">
        <is>
          <t>Sem prejuízo da correção gramatical e da coerência das ideias do texto, a forma verbal “nascia” (último período do segundo parágrafo) poderia ser substituída por nasceu.</t>
        </is>
      </c>
      <c r="F1421" t="inlineStr">
        <is>
          <t>Português</t>
        </is>
      </c>
      <c r="G1421" t="inlineStr">
        <is>
          <t>Verbos</t>
        </is>
      </c>
      <c r="H1421" t="inlineStr">
        <is>
          <t>Médio</t>
        </is>
      </c>
      <c r="I1421" t="inlineStr">
        <is>
          <t>CE</t>
        </is>
      </c>
      <c r="J1421" t="inlineStr">
        <is>
          <t>é inferior a 20%.</t>
        </is>
      </c>
      <c r="K1421" t="inlineStr">
        <is>
          <t>está entre 20% e 40%.</t>
        </is>
      </c>
      <c r="L1421" t="inlineStr">
        <is>
          <t>está entre 40% e 60%.</t>
        </is>
      </c>
      <c r="M1421" t="inlineStr">
        <is>
          <t>está entre 60% e 80%.</t>
        </is>
      </c>
      <c r="N1421" t="inlineStr">
        <is>
          <t>é superior a 80%.</t>
        </is>
      </c>
      <c r="O1421" t="inlineStr">
        <is>
          <t>C</t>
        </is>
      </c>
      <c r="P1421" t="n">
        <v>0</v>
      </c>
      <c r="Q1421" t="n">
        <v>0</v>
      </c>
      <c r="S1421" t="inlineStr">
        <is>
          <t>O pretérito imperfeito "nascia" (valor narrativo) pode ser substituído pelo perfeito "nasceu" sem prejuízo à correção ou sentido.</t>
        </is>
      </c>
      <c r="T1421" t="inlineStr">
        <is>
          <t>d468776b-9ab6-42ba-9e20-7f0a9d164bc0</t>
        </is>
      </c>
      <c r="U1421" t="inlineStr">
        <is>
          <t>16/04/2026 06:46</t>
        </is>
      </c>
    </row>
    <row r="1422">
      <c r="A1422" t="n">
        <v>3404</v>
      </c>
      <c r="B1422" t="inlineStr">
        <is>
          <t>CEBRASPE</t>
        </is>
      </c>
      <c r="C1422" t="inlineStr">
        <is>
          <t>CNPQ</t>
        </is>
      </c>
      <c r="D1422" t="inlineStr">
        <is>
          <t>2023</t>
        </is>
      </c>
      <c r="E1422" t="inlineStr">
        <is>
          <t>O número de maneiras de escolher três empresas entre as seis, de modo que não haja duas que gozem de vantagem fiscal, é superior a 15.</t>
        </is>
      </c>
      <c r="F1422" t="inlineStr">
        <is>
          <t>Matemática</t>
        </is>
      </c>
      <c r="G1422" t="inlineStr">
        <is>
          <t>Análise Combinatória</t>
        </is>
      </c>
      <c r="H1422" t="inlineStr">
        <is>
          <t>Médio</t>
        </is>
      </c>
      <c r="I1422" t="inlineStr">
        <is>
          <t>CE</t>
        </is>
      </c>
      <c r="J1422" t="inlineStr"/>
      <c r="K1422" t="inlineStr"/>
      <c r="L1422" t="inlineStr"/>
      <c r="M1422" t="inlineStr"/>
      <c r="N1422" t="inlineStr"/>
      <c r="O1422" t="inlineStr">
        <is>
          <t>C</t>
        </is>
      </c>
      <c r="P1422" t="n">
        <v>0</v>
      </c>
      <c r="Q1422" t="n">
        <v>0</v>
      </c>
      <c r="S1422" t="inlineStr">
        <is>
          <t>Casos: (0 vantagem = $C(4,3) = 4$) + (1 vantagem = $C(2,1) \times C(4,2) = 12$). Total: 16. 16 &gt; 15.</t>
        </is>
      </c>
      <c r="T1422" t="inlineStr">
        <is>
          <t>a1c34318-9e6b-42e7-b025-84106c53f46f</t>
        </is>
      </c>
      <c r="U1422" t="inlineStr">
        <is>
          <t>16/04/2026 06:52</t>
        </is>
      </c>
    </row>
    <row r="1423">
      <c r="A1423" t="n">
        <v>3405</v>
      </c>
      <c r="B1423" t="inlineStr">
        <is>
          <t>CEBRASPE</t>
        </is>
      </c>
      <c r="C1423" t="inlineStr">
        <is>
          <t>CNPQ</t>
        </is>
      </c>
      <c r="D1423" t="inlineStr">
        <is>
          <t>2023</t>
        </is>
      </c>
      <c r="E1423" t="inlineStr">
        <is>
          <t>Se, entre as seis empresas, duas delas forem escolhidas aleatoriamente, a probabilidade de essas duas empresas gozarem de vantagem fiscal é superior a 10%.</t>
        </is>
      </c>
      <c r="F1423" t="inlineStr">
        <is>
          <t>Matemática</t>
        </is>
      </c>
      <c r="G1423" t="inlineStr">
        <is>
          <t>Probabilidade</t>
        </is>
      </c>
      <c r="H1423" t="inlineStr">
        <is>
          <t>Médio</t>
        </is>
      </c>
      <c r="I1423" t="inlineStr">
        <is>
          <t>CE</t>
        </is>
      </c>
      <c r="J1423" t="inlineStr"/>
      <c r="K1423" t="inlineStr"/>
      <c r="L1423" t="inlineStr"/>
      <c r="M1423" t="inlineStr"/>
      <c r="N1423" t="inlineStr"/>
      <c r="O1423" t="inlineStr">
        <is>
          <t>E</t>
        </is>
      </c>
      <c r="P1423" t="n">
        <v>0</v>
      </c>
      <c r="Q1423" t="n">
        <v>0</v>
      </c>
      <c r="S1423" t="inlineStr">
        <is>
          <t>Escolha de 2 entre 6. Total: $C(6,2) = 15$. Sucesso (ambas com vantagem): 1. Prob: $1/15 \approx 6,6\%$. Menor que 10%.</t>
        </is>
      </c>
      <c r="T1423" t="inlineStr">
        <is>
          <t>a1c34318-9e6b-42e7-b025-84106c53f46f</t>
        </is>
      </c>
      <c r="U1423" t="inlineStr">
        <is>
          <t>16/04/2026 06:54</t>
        </is>
      </c>
    </row>
    <row r="1424">
      <c r="A1424" t="inlineStr">
        <is>
          <t>3409</t>
        </is>
      </c>
      <c r="B1424" t="inlineStr">
        <is>
          <t>CEBRASPE</t>
        </is>
      </c>
      <c r="C1424" t="inlineStr">
        <is>
          <t>CNPQ</t>
        </is>
      </c>
      <c r="D1424" t="inlineStr">
        <is>
          <t>2023</t>
        </is>
      </c>
      <c r="E1424" t="inlineStr">
        <is>
          <t>Em um computador com sistema operacional (SO) Windows 10, se um novo periférico do tipo plug and play for conectado, o SO identificará o dispositivo e buscará os drivers adequados para o perfeito funcionamento.</t>
        </is>
      </c>
      <c r="F1424" t="inlineStr">
        <is>
          <t>Informática</t>
        </is>
      </c>
      <c r="G1424" t="inlineStr">
        <is>
          <t>Windows</t>
        </is>
      </c>
      <c r="H1424" t="inlineStr">
        <is>
          <t>Médio</t>
        </is>
      </c>
      <c r="I1424" t="inlineStr">
        <is>
          <t>CE</t>
        </is>
      </c>
      <c r="J1424" t="inlineStr">
        <is>
          <t>é inferior a 20%.</t>
        </is>
      </c>
      <c r="K1424" t="inlineStr">
        <is>
          <t>está entre 20% e 40%.</t>
        </is>
      </c>
      <c r="L1424" t="inlineStr">
        <is>
          <t>está entre 40% e 60%.</t>
        </is>
      </c>
      <c r="M1424" t="inlineStr">
        <is>
          <t>está entre 60% e 80%.</t>
        </is>
      </c>
      <c r="N1424" t="inlineStr">
        <is>
          <t>é superior a 80%.</t>
        </is>
      </c>
      <c r="O1424" t="inlineStr">
        <is>
          <t>C</t>
        </is>
      </c>
      <c r="P1424" t="n">
        <v>0</v>
      </c>
      <c r="Q1424" t="n">
        <v>0</v>
      </c>
      <c r="S1424" t="inlineStr">
        <is>
          <t>O Plug and Play automatiza a identificação e instalação de drivers.</t>
        </is>
      </c>
      <c r="U1424" t="inlineStr">
        <is>
          <t>16/04/2026 07:26</t>
        </is>
      </c>
    </row>
    <row r="1425">
      <c r="A1425" t="n">
        <v>3410</v>
      </c>
      <c r="B1425" t="inlineStr">
        <is>
          <t>CEBRASPE</t>
        </is>
      </c>
      <c r="C1425" t="inlineStr">
        <is>
          <t>CÂMARA DOS DEPUTADOS</t>
        </is>
      </c>
      <c r="D1425" t="inlineStr">
        <is>
          <t>2025</t>
        </is>
      </c>
      <c r="E1425" t="inlineStr">
        <is>
          <t>No primeiro período do segundo parágrafo, o emprego da vírgula imediatamente após ‘público-alvo’ é obrigatório e se justifica pela necessidade de serem separadas duas orações que apresentam o mesmo sujeito.</t>
        </is>
      </c>
      <c r="F1425" t="inlineStr">
        <is>
          <t>Português</t>
        </is>
      </c>
      <c r="G1425" t="inlineStr">
        <is>
          <t>Pontuação</t>
        </is>
      </c>
      <c r="H1425" t="inlineStr">
        <is>
          <t>Médio</t>
        </is>
      </c>
      <c r="I1425" t="inlineStr">
        <is>
          <t>CE</t>
        </is>
      </c>
      <c r="J1425" t="inlineStr"/>
      <c r="K1425" t="inlineStr"/>
      <c r="L1425" t="inlineStr"/>
      <c r="M1425" t="inlineStr"/>
      <c r="N1425" t="inlineStr"/>
      <c r="O1425" t="inlineStr">
        <is>
          <t>E</t>
        </is>
      </c>
      <c r="P1425" t="n">
        <v>0</v>
      </c>
      <c r="Q1425" t="n">
        <v>0</v>
      </c>
      <c r="S1425" t="inlineStr">
        <is>
          <t>A vírgula após "público-alvo" isola uma oração adjetiva explicativa, e não serve para separar orações de mesmo sujeito.</t>
        </is>
      </c>
      <c r="T1425" t="inlineStr">
        <is>
          <t>3056f2a3-f558-4f84-8091-c685b7234302</t>
        </is>
      </c>
      <c r="U1425" t="inlineStr">
        <is>
          <t>16/04/2026 07:39</t>
        </is>
      </c>
    </row>
    <row r="1426">
      <c r="A1426" t="n">
        <v>3411</v>
      </c>
      <c r="B1426" t="inlineStr">
        <is>
          <t>CEBRASPE</t>
        </is>
      </c>
      <c r="C1426" t="inlineStr">
        <is>
          <t>CÂMARA DOS DEPUTADOS</t>
        </is>
      </c>
      <c r="D1426" t="inlineStr">
        <is>
          <t>2025</t>
        </is>
      </c>
      <c r="E1426" t="inlineStr">
        <is>
          <t>Seria mantida a correção gramatical do primeiro período do texto caso o termo “usadas” fosse substituído por &lt;b&gt;usado&lt;/b&gt;.</t>
        </is>
      </c>
      <c r="F1426" t="inlineStr">
        <is>
          <t>Português</t>
        </is>
      </c>
      <c r="G1426" t="inlineStr">
        <is>
          <t>Concordância Verbal e Nominal</t>
        </is>
      </c>
      <c r="H1426" t="inlineStr">
        <is>
          <t>Médio</t>
        </is>
      </c>
      <c r="I1426" t="inlineStr">
        <is>
          <t>CE</t>
        </is>
      </c>
      <c r="J1426" t="inlineStr"/>
      <c r="K1426" t="inlineStr"/>
      <c r="L1426" t="inlineStr"/>
      <c r="M1426" t="inlineStr"/>
      <c r="N1426" t="inlineStr"/>
      <c r="O1426" t="inlineStr">
        <is>
          <t>C</t>
        </is>
      </c>
      <c r="P1426" t="n">
        <v>0</v>
      </c>
      <c r="Q1426" t="n">
        <v>0</v>
      </c>
      <c r="S1426" t="inlineStr">
        <is>
          <t>"Usadas" concorda com "técnicas". A troca por "usado" é correta pois passaria a concordar com o núcleo "conjunto" (concordância lógica).</t>
        </is>
      </c>
      <c r="T1426" t="inlineStr">
        <is>
          <t>3056f2a3-f558-4f84-8091-c685b7234302</t>
        </is>
      </c>
      <c r="U1426" t="inlineStr">
        <is>
          <t>16/04/2026 07:43</t>
        </is>
      </c>
    </row>
    <row r="1427">
      <c r="A1427" t="n">
        <v>3412</v>
      </c>
      <c r="B1427" t="inlineStr">
        <is>
          <t>CEBRASPE</t>
        </is>
      </c>
      <c r="C1427" t="inlineStr">
        <is>
          <t>CÂMARA DOS DEPUTADOS</t>
        </is>
      </c>
      <c r="D1427" t="inlineStr">
        <is>
          <t>2025</t>
        </is>
      </c>
      <c r="E1427" t="inlineStr">
        <is>
          <t>O texto informa que Linguagem Simples é um padrão de linguagem com estruturas linguísticas e palavras próprias que se volta à simplificação dos textos para a completa assimilação do seu conteúdo pelo público a que tais textos se destinam.</t>
        </is>
      </c>
      <c r="F1427" t="inlineStr">
        <is>
          <t>Português</t>
        </is>
      </c>
      <c r="G1427" t="inlineStr">
        <is>
          <t>Compreensão e Interpretação de Textos</t>
        </is>
      </c>
      <c r="H1427" t="inlineStr">
        <is>
          <t>Médio</t>
        </is>
      </c>
      <c r="I1427" t="inlineStr">
        <is>
          <t>CE</t>
        </is>
      </c>
      <c r="J1427" t="inlineStr"/>
      <c r="K1427" t="inlineStr"/>
      <c r="L1427" t="inlineStr"/>
      <c r="M1427" t="inlineStr"/>
      <c r="N1427" t="inlineStr"/>
      <c r="O1427" t="inlineStr">
        <is>
          <t>E</t>
        </is>
      </c>
      <c r="P1427" t="n">
        <v>1</v>
      </c>
      <c r="Q1427" t="n">
        <v>0</v>
      </c>
      <c r="S1427" t="inlineStr">
        <is>
          <t>O texto define Linguagem Simples como meta de clareza, e não apenas como um padrão de palavras próprias para simplificar.</t>
        </is>
      </c>
      <c r="T1427" t="inlineStr">
        <is>
          <t>3056f2a3-f558-4f84-8091-c685b7234302</t>
        </is>
      </c>
      <c r="U1427" t="inlineStr">
        <is>
          <t>16/04/2026 07:43</t>
        </is>
      </c>
    </row>
    <row r="1428">
      <c r="A1428" t="n">
        <v>3415</v>
      </c>
      <c r="B1428" t="inlineStr">
        <is>
          <t>CEBRASPE</t>
        </is>
      </c>
      <c r="C1428" t="inlineStr">
        <is>
          <t>CÂMARA DOS DEPUTADOS</t>
        </is>
      </c>
      <c r="D1428" t="inlineStr">
        <is>
          <t>2025</t>
        </is>
      </c>
      <c r="E1428" t="inlineStr">
        <is>
          <t>No segundo parágrafo, os termos preposicionados “por cidadãos com ensino médio completo” (segundo período) e “do uso da Linguagem Simples” (último período) desempenham a mesma função sintática nas orações em que ocorrem — ambas na voz passiva.</t>
        </is>
      </c>
      <c r="F1428" t="inlineStr">
        <is>
          <t>Português</t>
        </is>
      </c>
      <c r="G1428" t="inlineStr">
        <is>
          <t>Funções Sintáticas</t>
        </is>
      </c>
      <c r="H1428" t="inlineStr">
        <is>
          <t>Médio</t>
        </is>
      </c>
      <c r="I1428" t="inlineStr">
        <is>
          <t>CE</t>
        </is>
      </c>
      <c r="J1428" t="inlineStr"/>
      <c r="K1428" t="inlineStr"/>
      <c r="L1428" t="inlineStr"/>
      <c r="M1428" t="inlineStr"/>
      <c r="N1428" t="inlineStr"/>
      <c r="O1428" t="inlineStr">
        <is>
          <t>E</t>
        </is>
      </c>
      <c r="P1428" t="n">
        <v>1</v>
      </c>
      <c r="Q1428" t="n">
        <v>1</v>
      </c>
      <c r="S1428" t="inlineStr">
        <is>
          <t>"Por cidadãos" é agente da passiva; "do uso" é complemento nominal do substantivo "beneficiar". Funções diferentes.</t>
        </is>
      </c>
      <c r="T1428" t="inlineStr">
        <is>
          <t>3056f2a3-f558-4f84-8091-c685b7234302</t>
        </is>
      </c>
      <c r="U1428" t="inlineStr">
        <is>
          <t>16/04/2026 07:47</t>
        </is>
      </c>
    </row>
    <row r="1429">
      <c r="A1429" t="n">
        <v>3417</v>
      </c>
      <c r="B1429" t="inlineStr">
        <is>
          <t>CEBRASPE</t>
        </is>
      </c>
      <c r="C1429" t="inlineStr">
        <is>
          <t>CÂMARA DOS DEPUTADOS</t>
        </is>
      </c>
      <c r="D1429" t="inlineStr">
        <is>
          <t>2025</t>
        </is>
      </c>
      <c r="E1429" t="inlineStr">
        <is>
          <t>Conforme o texto, a clareza é uma das ferramentas usadas na Linguagem Simples com o fim de simplificar os temas tratados nos textos, permitindo-se, assim, que eles sejam plenamente entendidos pela população como um todo.</t>
        </is>
      </c>
      <c r="F1429" t="inlineStr">
        <is>
          <t>Português</t>
        </is>
      </c>
      <c r="G1429" t="inlineStr">
        <is>
          <t>Compreensão e Interpretação de Textos</t>
        </is>
      </c>
      <c r="H1429" t="inlineStr">
        <is>
          <t>Médio</t>
        </is>
      </c>
      <c r="I1429" t="inlineStr">
        <is>
          <t>CE</t>
        </is>
      </c>
      <c r="J1429" t="inlineStr"/>
      <c r="K1429" t="inlineStr"/>
      <c r="L1429" t="inlineStr"/>
      <c r="M1429" t="inlineStr"/>
      <c r="N1429" t="inlineStr"/>
      <c r="O1429" t="inlineStr">
        <is>
          <t>E</t>
        </is>
      </c>
      <c r="P1429" t="n">
        <v>1</v>
      </c>
      <c r="Q1429" t="n">
        <v>0</v>
      </c>
      <c r="S1429" t="inlineStr">
        <is>
          <t>Clareza não visa "simplificar os temas", mas sim a forma de expressá-los.</t>
        </is>
      </c>
      <c r="T1429" t="inlineStr">
        <is>
          <t>3056f2a3-f558-4f84-8091-c685b7234302</t>
        </is>
      </c>
      <c r="U1429" t="inlineStr">
        <is>
          <t>16/04/2026 07:55</t>
        </is>
      </c>
    </row>
    <row r="1430">
      <c r="A1430" t="inlineStr">
        <is>
          <t>3418</t>
        </is>
      </c>
      <c r="B1430" t="inlineStr">
        <is>
          <t>CEBRASPE</t>
        </is>
      </c>
      <c r="C1430" t="inlineStr">
        <is>
          <t>CÂMARA DOS DEPUTADOS</t>
        </is>
      </c>
      <c r="D1430" t="inlineStr">
        <is>
          <t>2025</t>
        </is>
      </c>
      <c r="E1430" t="inlineStr">
        <is>
          <t>A forma pronominal “se”, em “vão se beneficiar” (último período do segundo parágrafo), poderia ser corretamente deslocada para imediatamente após a forma verbal infinitiva, da seguinte forma: &lt;b&gt;vão beneficiar-se&lt;/b&gt;.</t>
        </is>
      </c>
      <c r="F1430" t="inlineStr">
        <is>
          <t>Português</t>
        </is>
      </c>
      <c r="G1430" t="inlineStr">
        <is>
          <t>Mecanismos de Coesão Textual</t>
        </is>
      </c>
      <c r="H1430" t="inlineStr">
        <is>
          <t>Médio</t>
        </is>
      </c>
      <c r="I1430" t="inlineStr">
        <is>
          <t>CE</t>
        </is>
      </c>
      <c r="J1430" t="inlineStr"/>
      <c r="K1430" t="inlineStr"/>
      <c r="L1430" t="inlineStr"/>
      <c r="M1430" t="inlineStr"/>
      <c r="N1430" t="inlineStr"/>
      <c r="O1430" t="inlineStr">
        <is>
          <t>C</t>
        </is>
      </c>
      <c r="P1430" t="n">
        <v>1</v>
      </c>
      <c r="Q1430" t="n">
        <v>1</v>
      </c>
      <c r="S1430" t="inlineStr">
        <is>
          <t>Em locução com infinitivo, a posição do pronome "se" é facultativa.</t>
        </is>
      </c>
      <c r="T1430" t="inlineStr">
        <is>
          <t>3056f2a3-f558-4f84-8091-c685b7234302</t>
        </is>
      </c>
      <c r="U1430" t="inlineStr">
        <is>
          <t>16/04/2026 07:56</t>
        </is>
      </c>
    </row>
    <row r="1431">
      <c r="A1431" t="inlineStr">
        <is>
          <t>3419</t>
        </is>
      </c>
      <c r="B1431" t="inlineStr">
        <is>
          <t>CEBRASPE</t>
        </is>
      </c>
      <c r="C1431" t="inlineStr">
        <is>
          <t>CÂMARA DOS DEPUTADOS</t>
        </is>
      </c>
      <c r="D1431" t="inlineStr">
        <is>
          <t>2025</t>
        </is>
      </c>
      <c r="E1431"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31" t="inlineStr">
        <is>
          <t>Português</t>
        </is>
      </c>
      <c r="G1431" t="inlineStr">
        <is>
          <t>Verbos</t>
        </is>
      </c>
      <c r="H1431" t="inlineStr">
        <is>
          <t>Médio</t>
        </is>
      </c>
      <c r="I1431" t="inlineStr">
        <is>
          <t>CE</t>
        </is>
      </c>
      <c r="J1431" t="inlineStr"/>
      <c r="K1431" t="inlineStr"/>
      <c r="L1431" t="inlineStr"/>
      <c r="M1431" t="inlineStr"/>
      <c r="N1431" t="inlineStr"/>
      <c r="O1431" t="inlineStr">
        <is>
          <t>E</t>
        </is>
      </c>
      <c r="P1431" t="n">
        <v>1</v>
      </c>
      <c r="Q1431" t="n">
        <v>1</v>
      </c>
      <c r="S1431" t="inlineStr">
        <is>
          <t>O item falha na análise do paralelismo temporal das formas citadas.</t>
        </is>
      </c>
      <c r="T1431" t="inlineStr">
        <is>
          <t>3056f2a3-f558-4f84-8091-c685b7234302</t>
        </is>
      </c>
      <c r="U1431" t="inlineStr">
        <is>
          <t>16/04/2026 08:03</t>
        </is>
      </c>
    </row>
    <row r="1432">
      <c r="A1432" t="n">
        <v>3420</v>
      </c>
      <c r="B1432" t="inlineStr">
        <is>
          <t>CEBRASPE</t>
        </is>
      </c>
      <c r="C1432" t="inlineStr">
        <is>
          <t>CÂMARA DOS DEPUTADOS</t>
        </is>
      </c>
      <c r="D1432" t="inlineStr">
        <is>
          <t>2025</t>
        </is>
      </c>
      <c r="E1432" t="inlineStr">
        <is>
          <t>O termo “brasileiro” (segundo período do primeiro parágrafo) desempenha a mesma função sintática dos termos “amazônia” e “cerrado” (terceiro período do segundo parágrafo): o primeiro modifica o nome “bioma”, e os dois últimos, “biomas”.</t>
        </is>
      </c>
      <c r="F1432" t="inlineStr">
        <is>
          <t>Português</t>
        </is>
      </c>
      <c r="G1432" t="inlineStr">
        <is>
          <t>Funções Sintáticas</t>
        </is>
      </c>
      <c r="H1432" t="inlineStr">
        <is>
          <t>Médio</t>
        </is>
      </c>
      <c r="I1432" t="inlineStr">
        <is>
          <t>CE</t>
        </is>
      </c>
      <c r="J1432" t="inlineStr"/>
      <c r="K1432" t="inlineStr"/>
      <c r="L1432" t="inlineStr"/>
      <c r="M1432" t="inlineStr"/>
      <c r="N1432" t="inlineStr"/>
      <c r="O1432" t="inlineStr">
        <is>
          <t>E</t>
        </is>
      </c>
      <c r="P1432" t="n">
        <v>0</v>
      </c>
      <c r="Q1432" t="n">
        <v>0</v>
      </c>
      <c r="S1432" t="inlineStr">
        <is>
          <t>"Brasileiro" é adjetivo; "Amazônia" e "Cerrado" são nomes em aposto.</t>
        </is>
      </c>
      <c r="T1432" t="inlineStr">
        <is>
          <t>5a70e477-b5c9-4c4b-8b1f-facec754861c</t>
        </is>
      </c>
      <c r="U1432" t="inlineStr">
        <is>
          <t>16/04/2026 08:08</t>
        </is>
      </c>
    </row>
    <row r="1433">
      <c r="A1433" t="inlineStr">
        <is>
          <t>3422</t>
        </is>
      </c>
      <c r="B1433" t="inlineStr">
        <is>
          <t>CEBRASPE</t>
        </is>
      </c>
      <c r="C1433" t="inlineStr">
        <is>
          <t>CÂMARA DOS DEPUTADOS</t>
        </is>
      </c>
      <c r="D1433" t="inlineStr">
        <is>
          <t>2025</t>
        </is>
      </c>
      <c r="E1433" t="inlineStr">
        <is>
          <t>Predomina, no segundo parágrafo do texto, a tipologia descritiva.</t>
        </is>
      </c>
      <c r="F1433" t="inlineStr">
        <is>
          <t>Português</t>
        </is>
      </c>
      <c r="G1433" t="inlineStr">
        <is>
          <t>Compreensão e Interpretação de Textos</t>
        </is>
      </c>
      <c r="H1433" t="inlineStr">
        <is>
          <t>Médio</t>
        </is>
      </c>
      <c r="I1433" t="inlineStr">
        <is>
          <t>CE</t>
        </is>
      </c>
      <c r="J1433" t="inlineStr"/>
      <c r="K1433" t="inlineStr"/>
      <c r="L1433" t="inlineStr"/>
      <c r="M1433" t="inlineStr"/>
      <c r="N1433" t="inlineStr"/>
      <c r="O1433" t="inlineStr">
        <is>
          <t>E</t>
        </is>
      </c>
      <c r="P1433" t="n">
        <v>0</v>
      </c>
      <c r="Q1433" t="n">
        <v>0</v>
      </c>
      <c r="S1433" t="inlineStr">
        <is>
          <t>O parágrafo é predominantemente informativo/argumentativo, não descritivo.</t>
        </is>
      </c>
      <c r="T1433" t="inlineStr">
        <is>
          <t>5a70e477-b5c9-4c4b-8b1f-facec754861c</t>
        </is>
      </c>
      <c r="U1433" t="inlineStr">
        <is>
          <t>16/04/2026 08:09</t>
        </is>
      </c>
    </row>
    <row r="1434">
      <c r="A1434" t="n">
        <v>3423</v>
      </c>
      <c r="B1434" t="inlineStr">
        <is>
          <t>CEBRASPE</t>
        </is>
      </c>
      <c r="C1434" t="inlineStr">
        <is>
          <t>CÂMARA DOS DEPUTADOS</t>
        </is>
      </c>
      <c r="D1434" t="inlineStr">
        <is>
          <t>2025</t>
        </is>
      </c>
      <c r="E1434" t="inlineStr">
        <is>
          <t>De acordo com o texto, menor pluviosidade e aumento do calor no pantanal se caracterizam como um processo gradativo.</t>
        </is>
      </c>
      <c r="F1434" t="inlineStr">
        <is>
          <t>Português</t>
        </is>
      </c>
      <c r="G1434" t="inlineStr">
        <is>
          <t>Compreensão e Interpretação de Textos</t>
        </is>
      </c>
      <c r="H1434" t="inlineStr">
        <is>
          <t>Médio</t>
        </is>
      </c>
      <c r="I1434" t="inlineStr">
        <is>
          <t>CE</t>
        </is>
      </c>
      <c r="J1434" t="inlineStr"/>
      <c r="K1434" t="inlineStr"/>
      <c r="L1434" t="inlineStr"/>
      <c r="M1434" t="inlineStr"/>
      <c r="N1434" t="inlineStr"/>
      <c r="O1434" t="inlineStr">
        <is>
          <t>C</t>
        </is>
      </c>
      <c r="P1434" t="n">
        <v>0</v>
      </c>
      <c r="Q1434" t="n">
        <v>0</v>
      </c>
      <c r="S1434" t="inlineStr">
        <is>
          <t>O aquecimento é descrito por décadas (processo gradativo/acumulado).</t>
        </is>
      </c>
      <c r="T1434" t="inlineStr">
        <is>
          <t>5a70e477-b5c9-4c4b-8b1f-facec754861c</t>
        </is>
      </c>
      <c r="U1434" t="inlineStr">
        <is>
          <t>16/04/2026 08:11</t>
        </is>
      </c>
    </row>
    <row r="1435">
      <c r="A1435" t="n">
        <v>3424</v>
      </c>
      <c r="B1435" t="inlineStr">
        <is>
          <t>CEBRASPE</t>
        </is>
      </c>
      <c r="C1435" t="inlineStr">
        <is>
          <t>CÂMARA DOS DEPUTADOS</t>
        </is>
      </c>
      <c r="D1435" t="inlineStr">
        <is>
          <t>2025</t>
        </is>
      </c>
      <c r="E1435" t="inlineStr">
        <is>
          <t>As orações ‘para assegurar’ (terceiro período do terceiro parágrafo) e “para garantir representação igualitária” (primeiro período do quarto parágrafo) exercem função adverbial e expressam circunstância de finalidade.</t>
        </is>
      </c>
      <c r="F1435" t="inlineStr">
        <is>
          <t>Português</t>
        </is>
      </c>
      <c r="G1435" t="inlineStr">
        <is>
          <t>Relações de Coordenação entre Orações e entre Termos da Oração</t>
        </is>
      </c>
      <c r="H1435" t="inlineStr">
        <is>
          <t>Médio</t>
        </is>
      </c>
      <c r="I1435" t="inlineStr">
        <is>
          <t>CE</t>
        </is>
      </c>
      <c r="J1435" t="inlineStr"/>
      <c r="K1435" t="inlineStr"/>
      <c r="L1435" t="inlineStr"/>
      <c r="M1435" t="inlineStr"/>
      <c r="N1435" t="inlineStr"/>
      <c r="O1435" t="inlineStr">
        <is>
          <t>E</t>
        </is>
      </c>
      <c r="P1435" t="n">
        <v>0</v>
      </c>
      <c r="Q1435" t="n">
        <v>0</v>
      </c>
      <c r="S1435" t="inlineStr">
        <is>
          <t>A segunda oração é adjetiva (modifica o substantivo "medidas").</t>
        </is>
      </c>
      <c r="T1435" t="inlineStr">
        <is>
          <t>909b5198-72d8-4744-a04a-d368bb78ee01</t>
        </is>
      </c>
      <c r="U1435" t="inlineStr">
        <is>
          <t>16/04/2026 08:15</t>
        </is>
      </c>
    </row>
    <row r="1436">
      <c r="A1436" t="n">
        <v>3425</v>
      </c>
      <c r="B1436" t="inlineStr">
        <is>
          <t>CEBRASPE</t>
        </is>
      </c>
      <c r="C1436" t="inlineStr">
        <is>
          <t>CÂMARA DOS DEPUTADOS</t>
        </is>
      </c>
      <c r="D1436" t="inlineStr">
        <is>
          <t>2025</t>
        </is>
      </c>
      <c r="E1436" t="inlineStr">
        <is>
          <t>Estariam mantidos os sentidos e a correção gramatical do texto caso o trecho “Ainda, o mapa de 2025 mostra que” (último parágrafo) fosse assim reescrito: O mapa de 2025 mostra, ainda, que.</t>
        </is>
      </c>
      <c r="F1436" t="inlineStr">
        <is>
          <t>Português</t>
        </is>
      </c>
      <c r="G1436" t="inlineStr">
        <is>
          <t>Mecanismos de Coesão Textual</t>
        </is>
      </c>
      <c r="H1436" t="inlineStr">
        <is>
          <t>Médio</t>
        </is>
      </c>
      <c r="I1436" t="inlineStr">
        <is>
          <t>CE</t>
        </is>
      </c>
      <c r="J1436" t="inlineStr"/>
      <c r="K1436" t="inlineStr"/>
      <c r="L1436" t="inlineStr"/>
      <c r="M1436" t="inlineStr"/>
      <c r="N1436" t="inlineStr"/>
      <c r="O1436" t="inlineStr">
        <is>
          <t>C</t>
        </is>
      </c>
      <c r="P1436" t="n">
        <v>1</v>
      </c>
      <c r="Q1436" t="n">
        <v>1</v>
      </c>
      <c r="S1436" t="inlineStr">
        <is>
          <t>O deslocamento do advérbio "ainda" preserva sentido e correção.</t>
        </is>
      </c>
      <c r="T1436" t="inlineStr">
        <is>
          <t>909b5198-72d8-4744-a04a-d368bb78ee01</t>
        </is>
      </c>
      <c r="U1436" t="inlineStr">
        <is>
          <t>16/04/2026 08:16</t>
        </is>
      </c>
    </row>
    <row r="1437">
      <c r="A1437" t="n">
        <v>3426</v>
      </c>
      <c r="B1437" t="inlineStr">
        <is>
          <t>CEBRASPE</t>
        </is>
      </c>
      <c r="C1437" t="inlineStr">
        <is>
          <t>CÂMARA DOS DEPUTADOS</t>
        </is>
      </c>
      <c r="D1437" t="inlineStr">
        <is>
          <t>2025</t>
        </is>
      </c>
      <c r="E1437" t="inlineStr">
        <is>
          <t>É facultativo o emprego do acento indicativo de crase no vocábulo “as” em “superar as mulheres” (segundo período do primeiro parágrafo).</t>
        </is>
      </c>
      <c r="F1437" t="inlineStr">
        <is>
          <t>Português</t>
        </is>
      </c>
      <c r="G1437" t="inlineStr">
        <is>
          <t>Regência Verbal e Nominal; e Crase</t>
        </is>
      </c>
      <c r="H1437" t="inlineStr">
        <is>
          <t>Médio</t>
        </is>
      </c>
      <c r="I1437" t="inlineStr">
        <is>
          <t>CE</t>
        </is>
      </c>
      <c r="J1437" t="inlineStr"/>
      <c r="K1437" t="inlineStr"/>
      <c r="L1437" t="inlineStr"/>
      <c r="M1437" t="inlineStr"/>
      <c r="N1437" t="inlineStr"/>
      <c r="O1437" t="inlineStr">
        <is>
          <t>E</t>
        </is>
      </c>
      <c r="P1437" t="n">
        <v>0</v>
      </c>
      <c r="Q1437" t="n">
        <v>0</v>
      </c>
      <c r="S1437" t="inlineStr">
        <is>
          <t>Superar é VTD. Não existe preposição para haver crase.</t>
        </is>
      </c>
      <c r="T1437" t="inlineStr">
        <is>
          <t>909b5198-72d8-4744-a04a-d368bb78ee01</t>
        </is>
      </c>
      <c r="U1437" t="inlineStr">
        <is>
          <t>16/04/2026 08:17</t>
        </is>
      </c>
    </row>
    <row r="1438">
      <c r="A1438" t="n">
        <v>3427</v>
      </c>
      <c r="B1438" t="inlineStr">
        <is>
          <t>CEBRASPE</t>
        </is>
      </c>
      <c r="C1438" t="inlineStr">
        <is>
          <t>CÂMARA DOS DEPUTADOS</t>
        </is>
      </c>
      <c r="D1438" t="inlineStr">
        <is>
          <t>2025</t>
        </is>
      </c>
      <c r="E1438" t="inlineStr">
        <is>
          <t>Infere-se do texto que a UIP defende a proteção masculina às mulheres como medida concreta para a garantia de representação igualitária nos espaços de poder, o que sugere o enraizamento do posicionamento machista na sociedade.</t>
        </is>
      </c>
      <c r="F1438" t="inlineStr">
        <is>
          <t>Português</t>
        </is>
      </c>
      <c r="G1438" t="inlineStr">
        <is>
          <t>Compreensão e Interpretação de Textos</t>
        </is>
      </c>
      <c r="H1438" t="inlineStr">
        <is>
          <t>Médio</t>
        </is>
      </c>
      <c r="I1438" t="inlineStr">
        <is>
          <t>CE</t>
        </is>
      </c>
      <c r="J1438" t="inlineStr"/>
      <c r="K1438" t="inlineStr"/>
      <c r="L1438" t="inlineStr"/>
      <c r="M1438" t="inlineStr"/>
      <c r="N1438" t="inlineStr"/>
      <c r="O1438" t="inlineStr">
        <is>
          <t>E</t>
        </is>
      </c>
      <c r="P1438" t="n">
        <v>0</v>
      </c>
      <c r="Q1438" t="n">
        <v>0</v>
      </c>
      <c r="S1438" t="inlineStr">
        <is>
          <t>O texto defende o "engajamento ativo", não a "proteção masculina".</t>
        </is>
      </c>
      <c r="T1438" t="inlineStr">
        <is>
          <t>909b5198-72d8-4744-a04a-d368bb78ee01</t>
        </is>
      </c>
      <c r="U1438" t="inlineStr">
        <is>
          <t>16/04/2026 08:18</t>
        </is>
      </c>
    </row>
    <row r="1439">
      <c r="A1439" t="n">
        <v>3428</v>
      </c>
      <c r="B1439" t="inlineStr">
        <is>
          <t>CEBRASPE</t>
        </is>
      </c>
      <c r="C1439" t="inlineStr">
        <is>
          <t>CÂMARA DOS DEPUTADOS</t>
        </is>
      </c>
      <c r="D1439" t="inlineStr">
        <is>
          <t>2025</t>
        </is>
      </c>
      <c r="E1439" t="inlineStr">
        <is>
          <t>O ritmo de avanço das medidas para o alcance da igualdade de gênero na liderança política no mundo é considerado desalentador pela autoridade máxima da UIP.</t>
        </is>
      </c>
      <c r="F1439" t="inlineStr">
        <is>
          <t>Português</t>
        </is>
      </c>
      <c r="G1439" t="inlineStr">
        <is>
          <t>Compreensão e Interpretação de Textos</t>
        </is>
      </c>
      <c r="H1439" t="inlineStr">
        <is>
          <t>Médio</t>
        </is>
      </c>
      <c r="I1439" t="inlineStr">
        <is>
          <t>CE</t>
        </is>
      </c>
      <c r="J1439" t="inlineStr"/>
      <c r="K1439" t="inlineStr"/>
      <c r="L1439" t="inlineStr"/>
      <c r="M1439" t="inlineStr"/>
      <c r="N1439" t="inlineStr"/>
      <c r="O1439" t="inlineStr">
        <is>
          <t>C</t>
        </is>
      </c>
      <c r="P1439" t="n">
        <v>0</v>
      </c>
      <c r="Q1439" t="n">
        <v>0</v>
      </c>
      <c r="S1439" t="inlineStr">
        <is>
          <t>Tulia Ackson usa o termo "glacial", indicando lentidão desalentadora.</t>
        </is>
      </c>
      <c r="T1439" t="inlineStr">
        <is>
          <t>909b5198-72d8-4744-a04a-d368bb78ee01</t>
        </is>
      </c>
      <c r="U1439" t="inlineStr">
        <is>
          <t>16/04/2026 08:18</t>
        </is>
      </c>
    </row>
    <row r="1440">
      <c r="A1440" t="inlineStr">
        <is>
          <t>3430</t>
        </is>
      </c>
      <c r="B1440" t="inlineStr">
        <is>
          <t>CEBRASPE</t>
        </is>
      </c>
      <c r="C1440" t="inlineStr">
        <is>
          <t>CÂMARA DOS DEPUTADOS</t>
        </is>
      </c>
      <c r="D1440" t="inlineStr">
        <is>
          <t>2025</t>
        </is>
      </c>
      <c r="E144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40" t="inlineStr">
        <is>
          <t>Português</t>
        </is>
      </c>
      <c r="G1440" t="inlineStr">
        <is>
          <t>Morfologia</t>
        </is>
      </c>
      <c r="H1440" t="inlineStr">
        <is>
          <t>Médio</t>
        </is>
      </c>
      <c r="I1440" t="inlineStr">
        <is>
          <t>CE</t>
        </is>
      </c>
      <c r="J1440" t="inlineStr"/>
      <c r="K1440" t="inlineStr"/>
      <c r="L1440" t="inlineStr"/>
      <c r="M1440" t="inlineStr"/>
      <c r="N1440" t="inlineStr"/>
      <c r="O1440" t="inlineStr">
        <is>
          <t>C</t>
        </is>
      </c>
      <c r="P1440" t="n">
        <v>0</v>
      </c>
      <c r="Q1440" t="n">
        <v>0</v>
      </c>
      <c r="S1440" t="inlineStr">
        <is>
          <t>"Presidenta" é forma correta e marca opção política de gênero.</t>
        </is>
      </c>
      <c r="T1440" t="inlineStr">
        <is>
          <t>909b5198-72d8-4744-a04a-d368bb78ee01</t>
        </is>
      </c>
      <c r="U1440" t="inlineStr">
        <is>
          <t>16/04/2026 08:20</t>
        </is>
      </c>
    </row>
    <row r="1441">
      <c r="A1441" t="n">
        <v>3432</v>
      </c>
      <c r="B1441" t="inlineStr">
        <is>
          <t>CEBRASPE</t>
        </is>
      </c>
      <c r="C1441" t="inlineStr">
        <is>
          <t>CÂMARA DOS DEPUTADOS</t>
        </is>
      </c>
      <c r="D1441" t="inlineStr">
        <is>
          <t>2025</t>
        </is>
      </c>
      <c r="E1441" t="inlineStr">
        <is>
          <t>Infere-se dos resultados da pesquisa realizada em 1988 sobre racismo que os entrevistados implicitamente negavam fazer parte do coletivo a que pertenciam.</t>
        </is>
      </c>
      <c r="F1441" t="inlineStr">
        <is>
          <t>Português</t>
        </is>
      </c>
      <c r="G1441" t="inlineStr">
        <is>
          <t>Compreensão e Interpretação de Textos</t>
        </is>
      </c>
      <c r="H1441" t="inlineStr">
        <is>
          <t>Médio</t>
        </is>
      </c>
      <c r="I1441" t="inlineStr">
        <is>
          <t>CE</t>
        </is>
      </c>
      <c r="J1441" t="inlineStr"/>
      <c r="K1441" t="inlineStr"/>
      <c r="L1441" t="inlineStr"/>
      <c r="M1441" t="inlineStr"/>
      <c r="N1441" t="inlineStr"/>
      <c r="O1441" t="inlineStr">
        <is>
          <t>C</t>
        </is>
      </c>
      <c r="P1441" t="n">
        <v>0</v>
      </c>
      <c r="Q1441" t="n">
        <v>0</v>
      </c>
      <c r="S1441" t="inlineStr">
        <is>
          <t>A "ilha de democracia" indica que o sujeito não se percebe como racista.</t>
        </is>
      </c>
      <c r="T1441" t="inlineStr">
        <is>
          <t>21314971-0975-4c3c-a78f-b31ab61c94a5</t>
        </is>
      </c>
      <c r="U1441" t="inlineStr">
        <is>
          <t>16/04/2026 08:30</t>
        </is>
      </c>
    </row>
    <row r="1442">
      <c r="A1442" t="n">
        <v>3433</v>
      </c>
      <c r="B1442" t="inlineStr">
        <is>
          <t>CEBRASPE</t>
        </is>
      </c>
      <c r="C1442" t="inlineStr">
        <is>
          <t>CÂMARA DOS DEPUTADOS</t>
        </is>
      </c>
      <c r="D1442" t="inlineStr">
        <is>
          <t>2025</t>
        </is>
      </c>
      <c r="E1442" t="inlineStr">
        <is>
          <t>Depreende-se da leitura do texto que a geração dos nascidos no novo milênio é menos afetada pela discriminação de gênero que as demais.</t>
        </is>
      </c>
      <c r="F1442" t="inlineStr">
        <is>
          <t>Português</t>
        </is>
      </c>
      <c r="G1442" t="inlineStr">
        <is>
          <t>Compreensão e Interpretação de Textos</t>
        </is>
      </c>
      <c r="H1442" t="inlineStr">
        <is>
          <t>Médio</t>
        </is>
      </c>
      <c r="I1442" t="inlineStr">
        <is>
          <t>CE</t>
        </is>
      </c>
      <c r="J1442" t="inlineStr"/>
      <c r="K1442" t="inlineStr"/>
      <c r="L1442" t="inlineStr"/>
      <c r="M1442" t="inlineStr"/>
      <c r="N1442" t="inlineStr"/>
      <c r="O1442" t="inlineStr">
        <is>
          <t>E</t>
        </is>
      </c>
      <c r="P1442" t="n">
        <v>0</v>
      </c>
      <c r="Q1442" t="n">
        <v>0</v>
      </c>
      <c r="S1442" t="inlineStr">
        <is>
          <t>Eles "percebem menos" a discriminação, o que não significa serem menos afetados.</t>
        </is>
      </c>
      <c r="T1442" t="inlineStr">
        <is>
          <t>21314971-0975-4c3c-a78f-b31ab61c94a5</t>
        </is>
      </c>
      <c r="U1442" t="inlineStr">
        <is>
          <t>16/04/2026 08:31</t>
        </is>
      </c>
    </row>
    <row r="1443">
      <c r="A1443" t="n">
        <v>3434</v>
      </c>
      <c r="B1443" t="inlineStr">
        <is>
          <t>CEBRASPE</t>
        </is>
      </c>
      <c r="C1443" t="inlineStr">
        <is>
          <t>CÂMARA DOS DEPUTADOS</t>
        </is>
      </c>
      <c r="D1443" t="inlineStr">
        <is>
          <t>2025</t>
        </is>
      </c>
      <c r="E1443" t="inlineStr">
        <is>
          <t>No trecho “a primeira a tratar da questão racial e a que tornou o racismo crime” (primeiro período do texto), a conjunção “e” liga por adição duas orações adjetivas introduzidas pela preposição “a”.</t>
        </is>
      </c>
      <c r="F1443" t="inlineStr">
        <is>
          <t>Português</t>
        </is>
      </c>
      <c r="G1443" t="inlineStr">
        <is>
          <t>Funções Sintáticas</t>
        </is>
      </c>
      <c r="H1443" t="inlineStr">
        <is>
          <t>Médio</t>
        </is>
      </c>
      <c r="I1443" t="inlineStr">
        <is>
          <t>CE</t>
        </is>
      </c>
      <c r="J1443" t="inlineStr"/>
      <c r="K1443" t="inlineStr"/>
      <c r="L1443" t="inlineStr"/>
      <c r="M1443" t="inlineStr"/>
      <c r="N1443" t="inlineStr"/>
      <c r="O1443" t="inlineStr">
        <is>
          <t>E</t>
        </is>
      </c>
      <c r="P1443" t="n">
        <v>1</v>
      </c>
      <c r="Q1443" t="n">
        <v>0</v>
      </c>
      <c r="S1443" t="inlineStr">
        <is>
          <t>O item confunde preposição com pronome demonstrativo "a" (= aquela).</t>
        </is>
      </c>
      <c r="T1443" t="inlineStr">
        <is>
          <t>21314971-0975-4c3c-a78f-b31ab61c94a5</t>
        </is>
      </c>
      <c r="U1443" t="inlineStr">
        <is>
          <t>16/04/2026 08:31</t>
        </is>
      </c>
    </row>
    <row r="1444">
      <c r="A1444" t="n">
        <v>3446</v>
      </c>
      <c r="B1444" t="inlineStr">
        <is>
          <t>FCC</t>
        </is>
      </c>
      <c r="C1444" t="inlineStr">
        <is>
          <t>TRT</t>
        </is>
      </c>
      <c r="D1444" t="inlineStr">
        <is>
          <t>2011</t>
        </is>
      </c>
      <c r="E1444" t="inlineStr">
        <is>
          <t>Numa rede LAN (Local Area Network), o recurso de hardware mínimo que deverá estar instalado no computador para permitir a comunicação com os demais elementos da rede é:</t>
        </is>
      </c>
      <c r="F1444" t="inlineStr">
        <is>
          <t>Informática</t>
        </is>
      </c>
      <c r="G1444" t="inlineStr">
        <is>
          <t>Conceitos Básicos</t>
        </is>
      </c>
      <c r="H1444" t="inlineStr">
        <is>
          <t>Médio</t>
        </is>
      </c>
      <c r="I1444" t="inlineStr">
        <is>
          <t>ME</t>
        </is>
      </c>
      <c r="J1444" t="inlineStr">
        <is>
          <t>o teclado.Prefeitura de Ponta Grossa-PR (Nível Médio e Superior) Informática Básica - 2026 (Pós-Edital) 61 70925316407 Diego Carvalho, Renato da Costa, Equipe Informática e TI</t>
        </is>
      </c>
      <c r="K1444" t="inlineStr">
        <is>
          <t>o hub.</t>
        </is>
      </c>
      <c r="L1444" t="inlineStr">
        <is>
          <t>o cartão de memória.</t>
        </is>
      </c>
      <c r="M1444" t="inlineStr">
        <is>
          <t>o switch.</t>
        </is>
      </c>
      <c r="N1444" t="inlineStr">
        <is>
          <t>a placa de rede.</t>
        </is>
      </c>
      <c r="O1444" t="inlineStr">
        <is>
          <t>E</t>
        </is>
      </c>
      <c r="P1444" t="n">
        <v>0</v>
      </c>
      <c r="Q1444" t="n">
        <v>0</v>
      </c>
      <c r="S1444"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44" t="inlineStr">
        <is>
          <t>07/08/2026 00:15</t>
        </is>
      </c>
    </row>
    <row r="1445">
      <c r="A1445" t="n">
        <v>3447</v>
      </c>
      <c r="B1445" t="inlineStr">
        <is>
          <t>FGV</t>
        </is>
      </c>
      <c r="C1445" t="inlineStr">
        <is>
          <t>PC</t>
        </is>
      </c>
      <c r="D1445" t="inlineStr">
        <is>
          <t>2024</t>
        </is>
      </c>
      <c r="E1445" t="inlineStr">
        <is>
          <t>Corriqueiramente usados no debate sobre crimes cibernéticos, os termos deep web e dark web nem sempre são bem compreendidos pelo público em geral. Sobre eles, é correto afirmar que</t>
        </is>
      </c>
      <c r="F1445" t="inlineStr">
        <is>
          <t>Informática</t>
        </is>
      </c>
      <c r="G1445" t="inlineStr">
        <is>
          <t>Conceitos Básicos</t>
        </is>
      </c>
      <c r="H1445" t="inlineStr">
        <is>
          <t>Médio</t>
        </is>
      </c>
      <c r="I1445" t="inlineStr">
        <is>
          <t>ME</t>
        </is>
      </c>
      <c r="J1445" t="inlineStr">
        <is>
          <t>a deep web, ao contrário da dark web, é composta por sites facilmente localizados pelos mecanismos de busca convencionais.</t>
        </is>
      </c>
      <c r="K1445" t="inlineStr">
        <is>
          <t>a dark web é um setor da deep web que concentra a maioria dos sites, em maior número inclusive que na web de superfície, todavia normalmente não indexados.</t>
        </is>
      </c>
      <c r="L1445" t="inlineStr">
        <is>
          <t>mecanismos de busca convencionais conseguem acessar quase todos os sites da dark web, salvo os não indexados, cujo acesso depende do manejo de navegadores especiais.</t>
        </is>
      </c>
      <c r="M1445" t="inlineStr">
        <is>
          <t>na deep web estão sites que normalmente não são encontrados pelos mecanismos de buscas convencionais, mas que usualmente são seguros e legais, embora haja um bom número de sites ilegais na parte denominada dark web.</t>
        </is>
      </c>
      <c r="N1445" t="inlineStr">
        <is>
          <t>O navegador de rede Tor foi especialmente desenvolvido para a navegação segura pela web de superfície, pois possui mecanismos de segurança que evitam o ingresso do usuário em sites da deep e da dark web.</t>
        </is>
      </c>
      <c r="O1445" t="inlineStr">
        <is>
          <t>D</t>
        </is>
      </c>
      <c r="P1445" t="n">
        <v>0</v>
      </c>
      <c r="Q1445" t="n">
        <v>0</v>
      </c>
      <c r="S1445"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45" t="inlineStr">
        <is>
          <t>07/08/2026 00:15</t>
        </is>
      </c>
    </row>
    <row r="1446">
      <c r="A1446" t="n">
        <v>3448</v>
      </c>
      <c r="B1446" t="inlineStr">
        <is>
          <t>FGV</t>
        </is>
      </c>
      <c r="C1446" t="inlineStr">
        <is>
          <t>SEAD</t>
        </is>
      </c>
      <c r="D1446" t="inlineStr">
        <is>
          <t>2022</t>
        </is>
      </c>
      <c r="E1446" t="inlineStr">
        <is>
          <t>No contexto das redes de computadores, assinale a hierarquia correta das camadas do Modelo OSI.</t>
        </is>
      </c>
      <c r="F1446" t="inlineStr">
        <is>
          <t>Informática</t>
        </is>
      </c>
      <c r="G1446" t="inlineStr">
        <is>
          <t>Conceitos Básicos</t>
        </is>
      </c>
      <c r="H1446" t="inlineStr">
        <is>
          <t>Médio</t>
        </is>
      </c>
      <c r="I1446" t="inlineStr">
        <is>
          <t>ME</t>
        </is>
      </c>
      <c r="J1446" t="inlineStr">
        <is>
          <t>Apresentação (Presentation), Aplicação (Application), Física (Physical), Enlace de dados (Data link), Rede (network), Transporte (Transport), Sessão (Session).</t>
        </is>
      </c>
      <c r="K1446" t="inlineStr">
        <is>
          <t>Física (Physical), Enlace de dados (Data link), Rede (network), Transporte (Transport), Sessão (Session), Apresentação (Presentation), Aplicação (Application).</t>
        </is>
      </c>
      <c r="L1446" t="inlineStr">
        <is>
          <t>Física (Physical), Enlace de dados (Data link), Sessão (Session), Apresentação (Presentation), Rede (network), Transporte (Transport), Aplicação (Application).</t>
        </is>
      </c>
      <c r="M1446" t="inlineStr">
        <is>
          <t>Física (Physical), Rede (network), Enlace de dados (Data link), Transporte (Transport), Sessão (Session), Aplicação (Application), Apresentação (Presentation.</t>
        </is>
      </c>
      <c r="N1446" t="inlineStr">
        <is>
          <t>Rede (network), Física (Physical), Enlace de dados (Data link), Transporte (Transport), Sessão (Session), Apresentação (Presentation), Aplicação (Application).</t>
        </is>
      </c>
      <c r="O1446" t="inlineStr">
        <is>
          <t>B</t>
        </is>
      </c>
      <c r="P1446" t="n">
        <v>0</v>
      </c>
      <c r="Q1446" t="n">
        <v>0</v>
      </c>
      <c r="S1446" t="inlineStr">
        <is>
          <t>A ordem correta é: Física (Physical), Enlace de dados (Data link), Rede (network), Transporte (Transport),
Sessão (Session), Apresentação (Presentation), Aplicação (Application).
Gabarito: Letra B</t>
        </is>
      </c>
      <c r="U1446" t="inlineStr">
        <is>
          <t>07/08/2026 00:16</t>
        </is>
      </c>
    </row>
    <row r="1447">
      <c r="A1447" t="n">
        <v>3449</v>
      </c>
      <c r="B1447" t="inlineStr">
        <is>
          <t>FGV</t>
        </is>
      </c>
      <c r="C1447" t="inlineStr">
        <is>
          <t>SEAD</t>
        </is>
      </c>
      <c r="D1447" t="inlineStr">
        <is>
          <t>2022</t>
        </is>
      </c>
      <c r="E1447"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47" t="inlineStr">
        <is>
          <t>Informática</t>
        </is>
      </c>
      <c r="G1447" t="inlineStr">
        <is>
          <t>Conceitos Básicos</t>
        </is>
      </c>
      <c r="H1447" t="inlineStr">
        <is>
          <t>Médio</t>
        </is>
      </c>
      <c r="I1447" t="inlineStr">
        <is>
          <t>ME</t>
        </is>
      </c>
      <c r="J1447" t="inlineStr">
        <is>
          <t>FTP, SMTP, IMAP, HTTP.</t>
        </is>
      </c>
      <c r="K1447" t="inlineStr">
        <is>
          <t>HTTP, FTP, SMTP, IMAP.</t>
        </is>
      </c>
      <c r="L1447" t="inlineStr">
        <is>
          <t>IMAP, SMTP, HTTP, FTP.</t>
        </is>
      </c>
      <c r="M1447" t="inlineStr">
        <is>
          <t>IMAP, HTTP, FTP, SMTP.</t>
        </is>
      </c>
      <c r="N1447" t="inlineStr">
        <is>
          <t>SMTP, IMAP, HTTP, FTP.</t>
        </is>
      </c>
      <c r="O1447" t="inlineStr">
        <is>
          <t>E</t>
        </is>
      </c>
      <c r="P1447" t="n">
        <v>0</v>
      </c>
      <c r="Q1447" t="n">
        <v>0</v>
      </c>
      <c r="S1447" t="inlineStr">
        <is>
          <t>– Serviços de correio eletrônico na Internet: IMAP, POP, SMTP
– Recuperação de mensagens de correio eletrônico: IMAP, POP
– Publicação de sites WEB na Internet: HTTP
– Transporte de arquivos na Internet: FTP
Gabarito: Letra E</t>
        </is>
      </c>
      <c r="U1447" t="inlineStr">
        <is>
          <t>07/08/2026 00:16</t>
        </is>
      </c>
    </row>
    <row r="1448">
      <c r="A1448" t="n">
        <v>3450</v>
      </c>
      <c r="B1448" t="inlineStr">
        <is>
          <t>FGV</t>
        </is>
      </c>
      <c r="C1448" t="inlineStr">
        <is>
          <t>TRT</t>
        </is>
      </c>
      <c r="D1448" t="inlineStr">
        <is>
          <t>2022</t>
        </is>
      </c>
      <c r="E1448" t="inlineStr">
        <is>
          <t>O modelo de arquitetura TCP/IP possui funções divididas em camadas de modo parecido com as camadas do modelo OSI. A combinação das camadas de sessão, apresentação e aplicação do modelo OSI equivalem à seguinte camada do TCP/IP:</t>
        </is>
      </c>
      <c r="F1448" t="inlineStr">
        <is>
          <t>Informática</t>
        </is>
      </c>
      <c r="G1448" t="inlineStr">
        <is>
          <t>Conceitos Básicos</t>
        </is>
      </c>
      <c r="H1448" t="inlineStr">
        <is>
          <t>Médio</t>
        </is>
      </c>
      <c r="I1448" t="inlineStr">
        <is>
          <t>ME</t>
        </is>
      </c>
      <c r="J1448" t="inlineStr">
        <is>
          <t>transporte.</t>
        </is>
      </c>
      <c r="K1448" t="inlineStr">
        <is>
          <t>aplicação.</t>
        </is>
      </c>
      <c r="L1448" t="inlineStr">
        <is>
          <t>internet.</t>
        </is>
      </c>
      <c r="M1448" t="inlineStr">
        <is>
          <t>enlace.</t>
        </is>
      </c>
      <c r="N1448" t="inlineStr">
        <is>
          <t>rede.</t>
        </is>
      </c>
      <c r="O1448" t="inlineStr">
        <is>
          <t>B</t>
        </is>
      </c>
      <c r="P1448" t="n">
        <v>0</v>
      </c>
      <c r="Q1448" t="n">
        <v>0</v>
      </c>
      <c r="S1448"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48" t="inlineStr">
        <is>
          <t>07/08/2026 00:16</t>
        </is>
      </c>
    </row>
    <row r="1449">
      <c r="A1449" t="n">
        <v>3451</v>
      </c>
      <c r="B1449" t="inlineStr">
        <is>
          <t>FGV</t>
        </is>
      </c>
      <c r="C1449" t="inlineStr">
        <is>
          <t>SEFAZ</t>
        </is>
      </c>
      <c r="D1449" t="inlineStr">
        <is>
          <t>2022</t>
        </is>
      </c>
      <c r="E1449" t="inlineStr">
        <is>
          <t>Sites cujos endereços são iniciados por “HTTPS://” garantem maior grau de segurança no acesso à Internet, quando comparados com aqueles iniciados por “HTTP://”. Assinale a opção que apresenta um fator relevante para a disseminação do protocolo HTTPS.</t>
        </is>
      </c>
      <c r="F1449" t="inlineStr">
        <is>
          <t>Informática</t>
        </is>
      </c>
      <c r="G1449" t="inlineStr">
        <is>
          <t>Conceitos Básicos</t>
        </is>
      </c>
      <c r="H1449" t="inlineStr">
        <is>
          <t>Médio</t>
        </is>
      </c>
      <c r="I1449" t="inlineStr">
        <is>
          <t>ME</t>
        </is>
      </c>
      <c r="J1449" t="inlineStr">
        <is>
          <t>Criptografia das mensagens.</t>
        </is>
      </c>
      <c r="K1449" t="inlineStr">
        <is>
          <t>Rapidez no acesso.</t>
        </is>
      </c>
      <c r="L1449" t="inlineStr">
        <is>
          <t>Suporte a diferentes navegadores.</t>
        </is>
      </c>
      <c r="M1449" t="inlineStr">
        <is>
          <t>Suporte a idiomas estrangeiros.</t>
        </is>
      </c>
      <c r="N1449" t="inlineStr">
        <is>
          <t>Suporte a múltiplas plataformas de hardware.</t>
        </is>
      </c>
      <c r="O1449" t="inlineStr">
        <is>
          <t>A</t>
        </is>
      </c>
      <c r="P1449" t="n">
        <v>0</v>
      </c>
      <c r="Q1449" t="n">
        <v>0</v>
      </c>
      <c r="S1449"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49" t="inlineStr">
        <is>
          <t>07/08/2026 00:17</t>
        </is>
      </c>
    </row>
    <row r="1450">
      <c r="A1450" t="n">
        <v>3452</v>
      </c>
      <c r="B1450" t="inlineStr">
        <is>
          <t>VUNESP</t>
        </is>
      </c>
      <c r="C1450" t="inlineStr">
        <is>
          <t>PC</t>
        </is>
      </c>
      <c r="D1450" t="inlineStr">
        <is>
          <t>2023</t>
        </is>
      </c>
      <c r="E1450" t="inlineStr">
        <is>
          <t>Assinale a alternativa verdadeira, em relação aos conceitos Dark Web e Deep Web:</t>
        </is>
      </c>
      <c r="F1450" t="inlineStr">
        <is>
          <t>Informática</t>
        </is>
      </c>
      <c r="G1450" t="inlineStr">
        <is>
          <t>Conceitos Básicos</t>
        </is>
      </c>
      <c r="H1450" t="inlineStr">
        <is>
          <t>Médio</t>
        </is>
      </c>
      <c r="I1450" t="inlineStr">
        <is>
          <t>ME</t>
        </is>
      </c>
      <c r="J1450" t="inlineStr">
        <is>
          <t>Dark Web é acessada apenas por pessoas que cometem crimes.</t>
        </is>
      </c>
      <c r="K1450" t="inlineStr">
        <is>
          <t>Dark Web inclui a Deep Web.</t>
        </is>
      </c>
      <c r="L1450" t="inlineStr">
        <is>
          <t>Dark Web e Deep Web são a mesma coisa, mas os nomes mudaram ao longo do tempo.</t>
        </is>
      </c>
      <c r="M1450" t="inlineStr">
        <is>
          <t>Deep Web é acessada apenas por pessoas que cometem crimes.</t>
        </is>
      </c>
      <c r="N1450" t="inlineStr">
        <is>
          <t>Deep Web inclui a Dark Web.</t>
        </is>
      </c>
      <c r="O1450" t="inlineStr">
        <is>
          <t>E</t>
        </is>
      </c>
      <c r="P1450" t="n">
        <v>0</v>
      </c>
      <c r="Q1450" t="n">
        <v>0</v>
      </c>
      <c r="S1450"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50" t="inlineStr">
        <is>
          <t>07/08/2026 00:17</t>
        </is>
      </c>
    </row>
    <row r="1451">
      <c r="A1451" t="n">
        <v>3453</v>
      </c>
      <c r="B1451" t="inlineStr">
        <is>
          <t>VUNESP</t>
        </is>
      </c>
      <c r="C1451" t="inlineStr">
        <is>
          <t>PC</t>
        </is>
      </c>
      <c r="D1451" t="inlineStr">
        <is>
          <t>2023</t>
        </is>
      </c>
      <c r="E1451" t="inlineStr">
        <is>
          <t>Assinale a alternativa que indica um software que pode ser usado para acessar a DeepWeb.</t>
        </is>
      </c>
      <c r="F1451" t="inlineStr">
        <is>
          <t>Informática</t>
        </is>
      </c>
      <c r="G1451" t="inlineStr">
        <is>
          <t>Conceitos Básicos</t>
        </is>
      </c>
      <c r="H1451" t="inlineStr">
        <is>
          <t>Médio</t>
        </is>
      </c>
      <c r="I1451" t="inlineStr">
        <is>
          <t>ME</t>
        </is>
      </c>
      <c r="J1451" t="inlineStr">
        <is>
          <t>Edge.</t>
        </is>
      </c>
      <c r="K1451" t="inlineStr">
        <is>
          <t>Safari.</t>
        </is>
      </c>
      <c r="L1451" t="inlineStr">
        <is>
          <t>Google Chrome.</t>
        </is>
      </c>
      <c r="M1451" t="inlineStr">
        <is>
          <t>Tor.</t>
        </is>
      </c>
      <c r="N1451" t="inlineStr">
        <is>
          <t>Bing.</t>
        </is>
      </c>
      <c r="O1451" t="inlineStr">
        <is>
          <t>D</t>
        </is>
      </c>
      <c r="P1451" t="n">
        <v>0</v>
      </c>
      <c r="Q1451" t="n">
        <v>0</v>
      </c>
      <c r="S1451"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51" t="inlineStr">
        <is>
          <t>07/08/2026 00:21</t>
        </is>
      </c>
    </row>
    <row r="1452">
      <c r="A1452" t="n">
        <v>3454</v>
      </c>
      <c r="B1452" t="inlineStr">
        <is>
          <t>VUNESP</t>
        </is>
      </c>
      <c r="C1452" t="inlineStr">
        <is>
          <t>PC</t>
        </is>
      </c>
      <c r="D1452" t="inlineStr">
        <is>
          <t>2022</t>
        </is>
      </c>
      <c r="E1452" t="inlineStr">
        <is>
          <t>No mundo da Internet, mais recentemente têm vindo à tona dois termos a ela relativos, ou seja, deepweb e darkweb, sobre os quais é correto afirmar que:</t>
        </is>
      </c>
      <c r="F1452" t="inlineStr">
        <is>
          <t>Informática</t>
        </is>
      </c>
      <c r="G1452" t="inlineStr">
        <is>
          <t>Conceitos Básicos</t>
        </is>
      </c>
      <c r="H1452" t="inlineStr">
        <is>
          <t>Médio</t>
        </is>
      </c>
      <c r="I1452" t="inlineStr">
        <is>
          <t>ME</t>
        </is>
      </c>
      <c r="J1452" t="inlineStr">
        <is>
          <t>a darkweb não tem seus sites indexados por navegadores convencionais como Google Chrome ou Firefox.</t>
        </is>
      </c>
      <c r="K1452" t="inlineStr">
        <is>
          <t>os sites da deepweb utilizam o domínio .onion.</t>
        </is>
      </c>
      <c r="L1452" t="inlineStr">
        <is>
          <t>não há navegadores que consigam acessar a darkweb.</t>
        </is>
      </c>
      <c r="M1452" t="inlineStr">
        <is>
          <t>deepweb e darkweb são duas denominações que endereçam ao mesmo conteúdo da Internet.</t>
        </is>
      </c>
      <c r="N1452" t="inlineStr">
        <is>
          <t>o site Silk Road tinha seu acesso por meio da deepweb.</t>
        </is>
      </c>
      <c r="O1452" t="inlineStr">
        <is>
          <t>A</t>
        </is>
      </c>
      <c r="P1452" t="n">
        <v>0</v>
      </c>
      <c r="Q1452" t="n">
        <v>0</v>
      </c>
      <c r="S1452"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52" t="inlineStr">
        <is>
          <t>07/08/2026 00:27</t>
        </is>
      </c>
    </row>
    <row r="1453">
      <c r="A1453" t="n">
        <v>3455</v>
      </c>
      <c r="B1453" t="inlineStr">
        <is>
          <t>VUNESP</t>
        </is>
      </c>
      <c r="C1453" t="inlineStr">
        <is>
          <t>PC</t>
        </is>
      </c>
      <c r="D1453" t="inlineStr">
        <is>
          <t>2022</t>
        </is>
      </c>
      <c r="E1453" t="inlineStr">
        <is>
          <t>Existe uma parte da Internet considerada como uma Internet invisível, também chamada de deep web. Assinale a afirmação correta relacionada com a deep web:</t>
        </is>
      </c>
      <c r="F1453" t="inlineStr">
        <is>
          <t>Informática</t>
        </is>
      </c>
      <c r="G1453" t="inlineStr">
        <is>
          <t>Conceitos Básicos</t>
        </is>
      </c>
      <c r="H1453" t="inlineStr">
        <is>
          <t>Médio</t>
        </is>
      </c>
      <c r="I1453" t="inlineStr">
        <is>
          <t>ME</t>
        </is>
      </c>
      <c r="J1453" t="inlineStr">
        <is>
          <t>A deep web tem como sinônimo dark web, não existindo diferenças entre esses termos.</t>
        </is>
      </c>
      <c r="K1453" t="inlineStr">
        <is>
          <t>Ela é acessível pelos mecanismos de busca tradicionais, e é composta de sites e conteúdos que não são públicos por serem todos ilegais.</t>
        </is>
      </c>
      <c r="L1453" t="inlineStr">
        <is>
          <t>Ela é uma zona da internet que pode ser detectada e acessada facilmente por qualquer motor de busca tradicional, como o Google ou o Bing.</t>
        </is>
      </c>
      <c r="M1453" t="inlineStr">
        <is>
          <t>Na deep web, o conteúdo invisível é sempre mais inseguro e ilegal.</t>
        </is>
      </c>
      <c r="N1453" t="inlineStr">
        <is>
          <t>A maioria das páginas presentes na deep web é mantida oculta do navegador de Internet para proteger informações e privacidade do usuário.</t>
        </is>
      </c>
      <c r="O1453" t="inlineStr">
        <is>
          <t>E</t>
        </is>
      </c>
      <c r="P1453" t="n">
        <v>0</v>
      </c>
      <c r="Q1453" t="n">
        <v>0</v>
      </c>
      <c r="S1453"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53" t="inlineStr">
        <is>
          <t>07/08/2026 00:31</t>
        </is>
      </c>
    </row>
    <row r="1454">
      <c r="A1454" t="n">
        <v>3456</v>
      </c>
      <c r="B1454" t="inlineStr">
        <is>
          <t>VUNESP</t>
        </is>
      </c>
      <c r="C1454" t="inlineStr">
        <is>
          <t>PC</t>
        </is>
      </c>
      <c r="D1454" t="inlineStr">
        <is>
          <t>2018</t>
        </is>
      </c>
      <c r="E1454"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54" t="inlineStr">
        <is>
          <t>Informática</t>
        </is>
      </c>
      <c r="G1454" t="inlineStr">
        <is>
          <t>Conceitos Básicos</t>
        </is>
      </c>
      <c r="H1454" t="inlineStr">
        <is>
          <t>Médio</t>
        </is>
      </c>
      <c r="I1454" t="inlineStr">
        <is>
          <t>ME</t>
        </is>
      </c>
      <c r="J1454" t="inlineStr">
        <is>
          <t>Portal Internet.</t>
        </is>
      </c>
      <c r="K1454" t="inlineStr">
        <is>
          <t>Servidor.</t>
        </is>
      </c>
      <c r="L1454" t="inlineStr">
        <is>
          <t>Web server.</t>
        </is>
      </c>
      <c r="M1454" t="inlineStr">
        <is>
          <t>Cliente Internet.</t>
        </is>
      </c>
      <c r="N1454" t="inlineStr">
        <is>
          <t>Provedor.</t>
        </is>
      </c>
      <c r="O1454" t="inlineStr">
        <is>
          <t>E</t>
        </is>
      </c>
      <c r="P1454" t="n">
        <v>0</v>
      </c>
      <c r="Q1454" t="n">
        <v>0</v>
      </c>
      <c r="S1454"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54" t="inlineStr">
        <is>
          <t>07/08/2026 00:36</t>
        </is>
      </c>
    </row>
    <row r="1455">
      <c r="A1455" t="n">
        <v>3457</v>
      </c>
      <c r="B1455" t="inlineStr">
        <is>
          <t>CEBRASPE</t>
        </is>
      </c>
      <c r="C1455" t="inlineStr">
        <is>
          <t>TSE</t>
        </is>
      </c>
      <c r="D1455" t="inlineStr">
        <is>
          <t>2024</t>
        </is>
      </c>
      <c r="E1455"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55" t="inlineStr">
        <is>
          <t>Informática</t>
        </is>
      </c>
      <c r="G1455" t="inlineStr">
        <is>
          <t>Intranet</t>
        </is>
      </c>
      <c r="H1455" t="inlineStr">
        <is>
          <t>Médio</t>
        </is>
      </c>
      <c r="I1455" t="inlineStr">
        <is>
          <t>CE</t>
        </is>
      </c>
      <c r="J1455" t="inlineStr"/>
      <c r="K1455" t="inlineStr"/>
      <c r="L1455" t="inlineStr"/>
      <c r="M1455" t="inlineStr"/>
      <c r="N1455" t="inlineStr"/>
      <c r="O1455" t="inlineStr">
        <is>
          <t>C</t>
        </is>
      </c>
      <c r="P1455" t="n">
        <v>0</v>
      </c>
      <c r="Q1455" t="n">
        <v>0</v>
      </c>
      <c r="S1455"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55" t="inlineStr">
        <is>
          <t>07/08/2026 01:23</t>
        </is>
      </c>
    </row>
    <row r="1456">
      <c r="A1456" t="n">
        <v>3458</v>
      </c>
      <c r="B1456" t="inlineStr">
        <is>
          <t>CEBRASPE</t>
        </is>
      </c>
      <c r="C1456" t="inlineStr">
        <is>
          <t>COVEVASF</t>
        </is>
      </c>
      <c r="D1456" t="inlineStr">
        <is>
          <t>2024</t>
        </is>
      </c>
      <c r="E1456"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456" t="inlineStr">
        <is>
          <t>Informática</t>
        </is>
      </c>
      <c r="G1456" t="inlineStr">
        <is>
          <t>Intranet</t>
        </is>
      </c>
      <c r="H1456" t="inlineStr">
        <is>
          <t>Médio</t>
        </is>
      </c>
      <c r="I1456" t="inlineStr">
        <is>
          <t>CE</t>
        </is>
      </c>
      <c r="J1456" t="inlineStr"/>
      <c r="K1456" t="inlineStr"/>
      <c r="L1456" t="inlineStr"/>
      <c r="M1456" t="inlineStr"/>
      <c r="N1456" t="inlineStr"/>
      <c r="O1456" t="inlineStr">
        <is>
          <t>C</t>
        </is>
      </c>
      <c r="P1456" t="n">
        <v>0</v>
      </c>
      <c r="Q1456" t="n">
        <v>0</v>
      </c>
      <c r="S1456"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456" t="inlineStr">
        <is>
          <t>07/08/2026 01:25</t>
        </is>
      </c>
    </row>
    <row r="1457">
      <c r="A1457" t="n">
        <v>3459</v>
      </c>
      <c r="B1457" t="inlineStr">
        <is>
          <t>CEBRASPE</t>
        </is>
      </c>
      <c r="C1457" t="inlineStr">
        <is>
          <t>CAGEPA</t>
        </is>
      </c>
      <c r="D1457" t="inlineStr">
        <is>
          <t>2024</t>
        </is>
      </c>
      <c r="E1457" t="inlineStr">
        <is>
          <t>Acerca dos ambientes de Internet, extranet, intranet e portal de uma organização, assinale a opção correta.</t>
        </is>
      </c>
      <c r="F1457" t="inlineStr">
        <is>
          <t>Informática</t>
        </is>
      </c>
      <c r="G1457" t="inlineStr">
        <is>
          <t>Intranet</t>
        </is>
      </c>
      <c r="H1457" t="inlineStr">
        <is>
          <t>Médio</t>
        </is>
      </c>
      <c r="I1457" t="inlineStr">
        <is>
          <t>ME</t>
        </is>
      </c>
      <c r="J1457" t="inlineStr">
        <is>
          <t>Extranet é uma rede acessível apenas internamente e que oferece serviços de comunicação e colaboração para os empregados da empresa.</t>
        </is>
      </c>
      <c r="K1457" t="inlineStr">
        <is>
          <t>A Internet, que é uma rede global de redes que permite a comunicação e troca de informações entre computadores em todo o mundo, utiliza recursos como VPNs (Virtual Private Networks) para acesso remoto seguro.</t>
        </is>
      </c>
      <c r="L1457" t="inlineStr">
        <is>
          <t>Em uma extranet, que é uma extensão de uma intranet que permite o acesso controlado a usuários externos, como parceiros de negócios, fornecedores ou clientes, podem-se utilizar VPNs e firewalls para proteger o acesso externo.</t>
        </is>
      </c>
      <c r="M1457" t="inlineStr">
        <is>
          <t>Email interno e serviços de mensagens geralmente estão ligados a um portal.</t>
        </is>
      </c>
      <c r="N1457" t="inlineStr">
        <is>
          <t>Um portal é uma interface de multientradas que fornece acesso a diversos serviços e informações, geralmente através da intranet, que utiliza a infraestrutura de servidores web e que se caracteriza por uma navegação intuitiva mas pouco amigável.</t>
        </is>
      </c>
      <c r="O1457" t="inlineStr">
        <is>
          <t>C</t>
        </is>
      </c>
      <c r="P1457" t="n">
        <v>0</v>
      </c>
      <c r="Q1457" t="n">
        <v>0</v>
      </c>
      <c r="S1457"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457" t="inlineStr">
        <is>
          <t>07/08/2026 01:25</t>
        </is>
      </c>
    </row>
    <row r="1458">
      <c r="A1458" t="n">
        <v>3460</v>
      </c>
      <c r="B1458" t="inlineStr">
        <is>
          <t>CEBRASPE</t>
        </is>
      </c>
      <c r="C1458" t="inlineStr">
        <is>
          <t>Prefeitura de Cachoeiro de Itapemirim</t>
        </is>
      </c>
      <c r="D1458" t="inlineStr">
        <is>
          <t>2024</t>
        </is>
      </c>
      <c r="E1458" t="inlineStr">
        <is>
          <t>As redes de computadores internas chamadas intranets podem ser conectadas à Internet.</t>
        </is>
      </c>
      <c r="F1458" t="inlineStr">
        <is>
          <t>Informática</t>
        </is>
      </c>
      <c r="G1458" t="inlineStr">
        <is>
          <t>Intranet</t>
        </is>
      </c>
      <c r="H1458" t="inlineStr">
        <is>
          <t>Médio</t>
        </is>
      </c>
      <c r="I1458" t="inlineStr">
        <is>
          <t>CE</t>
        </is>
      </c>
      <c r="J1458" t="inlineStr"/>
      <c r="K1458" t="inlineStr"/>
      <c r="L1458" t="inlineStr"/>
      <c r="M1458" t="inlineStr"/>
      <c r="N1458" t="inlineStr"/>
      <c r="O1458" t="inlineStr">
        <is>
          <t>C</t>
        </is>
      </c>
      <c r="P1458" t="n">
        <v>0</v>
      </c>
      <c r="Q1458" t="n">
        <v>0</v>
      </c>
      <c r="S1458"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458" t="inlineStr">
        <is>
          <t>07/08/2026 01:25</t>
        </is>
      </c>
    </row>
    <row r="1459">
      <c r="A1459" t="n">
        <v>3461</v>
      </c>
      <c r="B1459" t="inlineStr">
        <is>
          <t>CEBRASPE</t>
        </is>
      </c>
      <c r="C1459" t="inlineStr">
        <is>
          <t>Prefeitura de Cachoeiro de Itapemirim</t>
        </is>
      </c>
      <c r="D1459" t="inlineStr">
        <is>
          <t>2024</t>
        </is>
      </c>
      <c r="E1459" t="inlineStr">
        <is>
          <t>Em uma intranet de uma empresa ou órgão, apenas usuários autorizados, detentores de login e senha, podem acessar páginas web, sistemas e dados disponíveis.</t>
        </is>
      </c>
      <c r="F1459" t="inlineStr">
        <is>
          <t>Informática</t>
        </is>
      </c>
      <c r="G1459" t="inlineStr">
        <is>
          <t>Intranet</t>
        </is>
      </c>
      <c r="H1459" t="inlineStr">
        <is>
          <t>Médio</t>
        </is>
      </c>
      <c r="I1459" t="inlineStr">
        <is>
          <t>CE</t>
        </is>
      </c>
      <c r="J1459" t="inlineStr"/>
      <c r="K1459" t="inlineStr"/>
      <c r="L1459" t="inlineStr"/>
      <c r="M1459" t="inlineStr"/>
      <c r="N1459" t="inlineStr"/>
      <c r="O1459" t="inlineStr">
        <is>
          <t>C</t>
        </is>
      </c>
      <c r="P1459" t="n">
        <v>0</v>
      </c>
      <c r="Q1459" t="n">
        <v>0</v>
      </c>
      <c r="S1459"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459" t="inlineStr">
        <is>
          <t>07/08/2026 01:25</t>
        </is>
      </c>
    </row>
    <row r="1460">
      <c r="A1460" t="n">
        <v>3462</v>
      </c>
      <c r="B1460" t="inlineStr">
        <is>
          <t>CEBRASPE</t>
        </is>
      </c>
      <c r="C1460" t="inlineStr">
        <is>
          <t>Prefeitura de Camaçari</t>
        </is>
      </c>
      <c r="D1460" t="inlineStr">
        <is>
          <t>2024</t>
        </is>
      </c>
      <c r="E1460" t="inlineStr">
        <is>
          <t>A respeito de tecnologias, ferramentas, aplicativos e procedimentos associados à informática, assinale a opção correta.</t>
        </is>
      </c>
      <c r="F1460" t="inlineStr">
        <is>
          <t>Informática</t>
        </is>
      </c>
      <c r="G1460" t="inlineStr">
        <is>
          <t>Intranet</t>
        </is>
      </c>
      <c r="H1460" t="inlineStr">
        <is>
          <t>Médio</t>
        </is>
      </c>
      <c r="I1460" t="inlineStr">
        <is>
          <t>ME</t>
        </is>
      </c>
      <c r="J1460" t="inlineStr">
        <is>
          <t>A Internet é uma rede global aberta e acessível a todos os usuários, enquanto a intranet é uma rede privada usada para fins internos de uma organização.</t>
        </is>
      </c>
      <c r="K1460" t="inlineStr">
        <is>
          <t>Na Internet, é possível fazer download de arquivos, enquanto na intranet, é possível apenas realizar a leitura de arquivos.</t>
        </is>
      </c>
      <c r="L1460" t="inlineStr">
        <is>
          <t>Para enviar um email pela Internet, basta utilizar uma ferramenta de navegação.</t>
        </is>
      </c>
      <c r="M1460" t="inlineStr">
        <is>
          <t>No Windows, as extensões de arquivo são usadas para identificar o tamanho do arquivo.</t>
        </is>
      </c>
      <c r="N1460" t="inlineStr">
        <is>
          <t>O sistema operacional Windows tem, entre outras, a vantagem de ser monotarefa.</t>
        </is>
      </c>
      <c r="O1460" t="inlineStr">
        <is>
          <t>A</t>
        </is>
      </c>
      <c r="P1460" t="n">
        <v>0</v>
      </c>
      <c r="Q1460" t="n">
        <v>0</v>
      </c>
      <c r="S1460"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460" t="inlineStr">
        <is>
          <t>07/08/2026 01:26</t>
        </is>
      </c>
    </row>
    <row r="1461">
      <c r="A1461" t="n">
        <v>3463</v>
      </c>
      <c r="B1461" t="inlineStr">
        <is>
          <t>CEBRASPE</t>
        </is>
      </c>
      <c r="C1461" t="inlineStr">
        <is>
          <t>DATAPREV</t>
        </is>
      </c>
      <c r="D1461" t="inlineStr">
        <is>
          <t>2024</t>
        </is>
      </c>
      <c r="E1461" t="inlineStr">
        <is>
          <t>A principal diferença entre uma intranet e uma extranet é que a primeira é uma rede de uso restrito, enquanto a segunda é uma rede de uso público.</t>
        </is>
      </c>
      <c r="F1461" t="inlineStr">
        <is>
          <t>Informática</t>
        </is>
      </c>
      <c r="G1461" t="inlineStr">
        <is>
          <t>Intranet</t>
        </is>
      </c>
      <c r="H1461" t="inlineStr">
        <is>
          <t>Médio</t>
        </is>
      </c>
      <c r="I1461" t="inlineStr">
        <is>
          <t>CE</t>
        </is>
      </c>
      <c r="J1461" t="inlineStr"/>
      <c r="K1461" t="inlineStr"/>
      <c r="L1461" t="inlineStr"/>
      <c r="M1461" t="inlineStr"/>
      <c r="N1461" t="inlineStr"/>
      <c r="O1461" t="inlineStr">
        <is>
          <t>E</t>
        </is>
      </c>
      <c r="P1461" t="n">
        <v>0</v>
      </c>
      <c r="Q1461" t="n">
        <v>0</v>
      </c>
      <c r="S1461"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461" t="inlineStr">
        <is>
          <t>07/08/2026 01:26</t>
        </is>
      </c>
    </row>
    <row r="1462">
      <c r="A1462" t="n">
        <v>3464</v>
      </c>
      <c r="B1462" t="inlineStr">
        <is>
          <t>CEBRASPE</t>
        </is>
      </c>
      <c r="C1462" t="inlineStr">
        <is>
          <t>APEX Brasil</t>
        </is>
      </c>
      <c r="D1462" t="inlineStr">
        <is>
          <t>2024</t>
        </is>
      </c>
      <c r="E1462" t="inlineStr">
        <is>
          <t>Intranet é uma rede global de comunicação que usa o conjunto de protocolos TCP/IP para compartilhar dados e prover comunicação e serviços em uma empresa.</t>
        </is>
      </c>
      <c r="F1462" t="inlineStr">
        <is>
          <t>Informática</t>
        </is>
      </c>
      <c r="G1462" t="inlineStr">
        <is>
          <t>Intranet</t>
        </is>
      </c>
      <c r="H1462" t="inlineStr">
        <is>
          <t>Médio</t>
        </is>
      </c>
      <c r="I1462" t="inlineStr">
        <is>
          <t>CE</t>
        </is>
      </c>
      <c r="J1462" t="inlineStr"/>
      <c r="K1462" t="inlineStr"/>
      <c r="L1462" t="inlineStr"/>
      <c r="M1462" t="inlineStr"/>
      <c r="N1462" t="inlineStr"/>
      <c r="O1462" t="inlineStr">
        <is>
          <t>E</t>
        </is>
      </c>
      <c r="P1462" t="n">
        <v>0</v>
      </c>
      <c r="Q1462" t="n">
        <v>0</v>
      </c>
      <c r="S1462" t="inlineStr">
        <is>
          <t>A Intranet não é uma rede global, mas sim uma rede privada usada dentro de uma organização. Embora
utilize o conjunto de protocolos TCP/IP, seu acesso é restrito e controlado, diferentemente da Internet,
que é pública;
Gabarito: Errado</t>
        </is>
      </c>
      <c r="U1462" t="inlineStr">
        <is>
          <t>07/08/2026 01:27</t>
        </is>
      </c>
    </row>
    <row r="1463">
      <c r="A1463" t="n">
        <v>3465</v>
      </c>
      <c r="B1463" t="inlineStr">
        <is>
          <t>CESGRANRIO</t>
        </is>
      </c>
      <c r="C1463" t="inlineStr">
        <is>
          <t>Banco do Brasil</t>
        </is>
      </c>
      <c r="D1463" t="inlineStr">
        <is>
          <t>2023</t>
        </is>
      </c>
      <c r="E1463"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463" t="inlineStr">
        <is>
          <t>Informática</t>
        </is>
      </c>
      <c r="G1463" t="inlineStr">
        <is>
          <t>Intranet</t>
        </is>
      </c>
      <c r="H1463" t="inlineStr">
        <is>
          <t>Médio</t>
        </is>
      </c>
      <c r="I1463" t="inlineStr">
        <is>
          <t>ME</t>
        </is>
      </c>
      <c r="J1463" t="inlineStr">
        <is>
          <t>pode ou não estar conectada à internet.</t>
        </is>
      </c>
      <c r="K1463" t="inlineStr">
        <is>
          <t>possui conexões que são ou cabeadas ou por WiFi, mas nunca os dois tipos simultaneamente.</t>
        </is>
      </c>
      <c r="L1463" t="inlineStr">
        <is>
          <t>distribui sempre cópias de todos os arquivos digitais entre todas as estações de trabalho.</t>
        </is>
      </c>
      <c r="M1463" t="inlineStr">
        <is>
          <t>substitui a rede de fornecimento de energia elétrica na empresa.</t>
        </is>
      </c>
      <c r="N1463" t="inlineStr">
        <is>
          <t>funciona, apenas, se todas as estações de trabalho tiverem o mesmo sistema operacional.</t>
        </is>
      </c>
      <c r="O1463" t="inlineStr">
        <is>
          <t>A</t>
        </is>
      </c>
      <c r="P1463" t="n">
        <v>0</v>
      </c>
      <c r="Q1463" t="n">
        <v>0</v>
      </c>
      <c r="S1463"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463" t="inlineStr">
        <is>
          <t>07/08/2026 01:39</t>
        </is>
      </c>
    </row>
    <row r="1464">
      <c r="A1464" t="n">
        <v>3466</v>
      </c>
      <c r="B1464" t="inlineStr">
        <is>
          <t>CESGRANRIO</t>
        </is>
      </c>
      <c r="C1464" t="inlineStr">
        <is>
          <t>Banco do Brasil</t>
        </is>
      </c>
      <c r="D1464" t="inlineStr">
        <is>
          <t>2021</t>
        </is>
      </c>
      <c r="E1464"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464" t="inlineStr">
        <is>
          <t>Informática</t>
        </is>
      </c>
      <c r="G1464" t="inlineStr">
        <is>
          <t>Intranet</t>
        </is>
      </c>
      <c r="H1464" t="inlineStr">
        <is>
          <t>Médio</t>
        </is>
      </c>
      <c r="I1464" t="inlineStr">
        <is>
          <t>ME</t>
        </is>
      </c>
      <c r="J1464" t="inlineStr">
        <is>
          <t>HTTP.</t>
        </is>
      </c>
      <c r="K1464" t="inlineStr">
        <is>
          <t>PGP.</t>
        </is>
      </c>
      <c r="L1464" t="inlineStr">
        <is>
          <t>VPN.</t>
        </is>
      </c>
      <c r="M1464" t="inlineStr">
        <is>
          <t>WEK.</t>
        </is>
      </c>
      <c r="N1464" t="inlineStr">
        <is>
          <t>WPA2.</t>
        </is>
      </c>
      <c r="O1464" t="inlineStr">
        <is>
          <t>C</t>
        </is>
      </c>
      <c r="P1464" t="n">
        <v>0</v>
      </c>
      <c r="Q1464" t="n">
        <v>0</v>
      </c>
      <c r="S1464"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464" t="inlineStr">
        <is>
          <t>07/08/2026 01:39</t>
        </is>
      </c>
    </row>
    <row r="1465">
      <c r="A1465" t="n">
        <v>3467</v>
      </c>
      <c r="B1465" t="inlineStr">
        <is>
          <t>CESGRANRIO</t>
        </is>
      </c>
      <c r="C1465" t="inlineStr">
        <is>
          <t>TRANSPETRO</t>
        </is>
      </c>
      <c r="D1465" t="inlineStr">
        <is>
          <t>2018</t>
        </is>
      </c>
      <c r="E1465"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465" t="inlineStr">
        <is>
          <t>Informática</t>
        </is>
      </c>
      <c r="G1465" t="inlineStr">
        <is>
          <t>Intranet</t>
        </is>
      </c>
      <c r="H1465" t="inlineStr">
        <is>
          <t>Médio</t>
        </is>
      </c>
      <c r="I1465" t="inlineStr">
        <is>
          <t>ME</t>
        </is>
      </c>
      <c r="J1465" t="inlineStr">
        <is>
          <t>Intranet</t>
        </is>
      </c>
      <c r="K1465" t="inlineStr">
        <is>
          <t>Ethernet</t>
        </is>
      </c>
      <c r="L1465" t="inlineStr">
        <is>
          <t>WAN</t>
        </is>
      </c>
      <c r="M1465" t="inlineStr">
        <is>
          <t>VLAN</t>
        </is>
      </c>
      <c r="N1465" t="inlineStr">
        <is>
          <t>WLAN</t>
        </is>
      </c>
      <c r="O1465" t="inlineStr">
        <is>
          <t>A</t>
        </is>
      </c>
      <c r="P1465" t="n">
        <v>0</v>
      </c>
      <c r="Q1465" t="n">
        <v>0</v>
      </c>
      <c r="S1465"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465" t="inlineStr">
        <is>
          <t>07/08/2026 01:39</t>
        </is>
      </c>
    </row>
    <row r="1466">
      <c r="A1466" t="n">
        <v>3468</v>
      </c>
      <c r="B1466" t="inlineStr">
        <is>
          <t>CESGRANRIO</t>
        </is>
      </c>
      <c r="C1466" t="inlineStr">
        <is>
          <t>TRANSPETRO</t>
        </is>
      </c>
      <c r="D1466" t="inlineStr">
        <is>
          <t>2018</t>
        </is>
      </c>
      <c r="E1466"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466" t="inlineStr">
        <is>
          <t>Informática</t>
        </is>
      </c>
      <c r="G1466" t="inlineStr">
        <is>
          <t>Intranet</t>
        </is>
      </c>
      <c r="H1466" t="inlineStr">
        <is>
          <t>Médio</t>
        </is>
      </c>
      <c r="I1466" t="inlineStr">
        <is>
          <t>ME</t>
        </is>
      </c>
      <c r="J1466" t="inlineStr">
        <is>
          <t>Captcha</t>
        </is>
      </c>
      <c r="K1466" t="inlineStr">
        <is>
          <t>DNS</t>
        </is>
      </c>
      <c r="L1466" t="inlineStr">
        <is>
          <t>Firewall</t>
        </is>
      </c>
      <c r="M1466" t="inlineStr">
        <is>
          <t>LAN</t>
        </is>
      </c>
      <c r="N1466" t="inlineStr">
        <is>
          <t>VPN</t>
        </is>
      </c>
      <c r="O1466" t="inlineStr">
        <is>
          <t>E</t>
        </is>
      </c>
      <c r="P1466" t="n">
        <v>0</v>
      </c>
      <c r="Q1466" t="n">
        <v>0</v>
      </c>
      <c r="S1466"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466" t="inlineStr">
        <is>
          <t>07/08/2026 01:39</t>
        </is>
      </c>
    </row>
    <row r="1467">
      <c r="A1467" t="n">
        <v>3469</v>
      </c>
      <c r="B1467" t="inlineStr">
        <is>
          <t>CESGRANRIO</t>
        </is>
      </c>
      <c r="C1467" t="inlineStr">
        <is>
          <t>UNIRIO</t>
        </is>
      </c>
      <c r="D1467" t="inlineStr">
        <is>
          <t>2016</t>
        </is>
      </c>
      <c r="E1467" t="inlineStr">
        <is>
          <t>Para que um usuário acesse a intranet, implantada corretamente, de uma universidade, a partir de seu computador pessoal em sua residência, o setor de TI da universidade deve possibilitar o acesso via:</t>
        </is>
      </c>
      <c r="F1467" t="inlineStr">
        <is>
          <t>Informática</t>
        </is>
      </c>
      <c r="G1467" t="inlineStr">
        <is>
          <t>Intranet</t>
        </is>
      </c>
      <c r="H1467" t="inlineStr">
        <is>
          <t>Médio</t>
        </is>
      </c>
      <c r="I1467" t="inlineStr">
        <is>
          <t>ME</t>
        </is>
      </c>
      <c r="J1467" t="inlineStr">
        <is>
          <t>DHCP</t>
        </is>
      </c>
      <c r="K1467" t="inlineStr">
        <is>
          <t>LAN</t>
        </is>
      </c>
      <c r="L1467" t="inlineStr">
        <is>
          <t>VPN</t>
        </is>
      </c>
      <c r="M1467" t="inlineStr">
        <is>
          <t>FTP</t>
        </is>
      </c>
      <c r="N1467" t="inlineStr">
        <is>
          <t>HTTP</t>
        </is>
      </c>
      <c r="O1467" t="inlineStr">
        <is>
          <t>C</t>
        </is>
      </c>
      <c r="P1467" t="n">
        <v>0</v>
      </c>
      <c r="Q1467" t="n">
        <v>0</v>
      </c>
      <c r="S1467"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467" t="inlineStr">
        <is>
          <t>07/08/2026 01:40</t>
        </is>
      </c>
    </row>
    <row r="1468">
      <c r="A1468" t="n">
        <v>3470</v>
      </c>
      <c r="B1468" t="inlineStr">
        <is>
          <t>CESGRANRIO</t>
        </is>
      </c>
      <c r="C1468" t="inlineStr">
        <is>
          <t>BASA</t>
        </is>
      </c>
      <c r="D1468" t="inlineStr">
        <is>
          <t>2014</t>
        </is>
      </c>
      <c r="E1468"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468" t="inlineStr">
        <is>
          <t>Informática</t>
        </is>
      </c>
      <c r="G1468" t="inlineStr">
        <is>
          <t>Intranet</t>
        </is>
      </c>
      <c r="H1468" t="inlineStr">
        <is>
          <t>Médio</t>
        </is>
      </c>
      <c r="I1468" t="inlineStr">
        <is>
          <t>ME</t>
        </is>
      </c>
      <c r="J1468" t="inlineStr">
        <is>
          <t>somente máquinas que estejam fisicamente localizadas dentro da mesma rede local da empresa.</t>
        </is>
      </c>
      <c r="K1468" t="inlineStr">
        <is>
          <t>somente máquinas específicas que estejam fisicamente localizadas dentro da mesma rede local da empresa.</t>
        </is>
      </c>
      <c r="L1468" t="inlineStr">
        <is>
          <t>somente máquinas que estejam dentro da mesma rede local ou dentro de uma rede diretamente conectada à rede local da matriz da empresa.</t>
        </is>
      </c>
      <c r="M1468" t="inlineStr">
        <is>
          <t>qualquer máquina localizada dentro do data center da empresa.</t>
        </is>
      </c>
      <c r="N1468" t="inlineStr">
        <is>
          <t>qualquer máquina com acesso à Internet, fornecendo credenciais que permitam sua autenticação e acesso à Intranet por uma conexão segura.</t>
        </is>
      </c>
      <c r="O1468" t="inlineStr">
        <is>
          <t>E</t>
        </is>
      </c>
      <c r="P1468" t="n">
        <v>0</v>
      </c>
      <c r="Q1468" t="n">
        <v>0</v>
      </c>
      <c r="S1468"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468" t="inlineStr">
        <is>
          <t>07/08/2026 01:41</t>
        </is>
      </c>
    </row>
    <row r="1469">
      <c r="A1469" t="n">
        <v>3471</v>
      </c>
      <c r="B1469" t="inlineStr">
        <is>
          <t>CESGRANRIO</t>
        </is>
      </c>
      <c r="C1469" t="inlineStr">
        <is>
          <t>PETROBRAS</t>
        </is>
      </c>
      <c r="D1469" t="inlineStr">
        <is>
          <t>2011</t>
        </is>
      </c>
      <c r="E1469" t="inlineStr">
        <is>
          <t>Quando ocorre uma falha de comunicação por queda de conexão entre uma Intranet e a Internet, a Intranet:</t>
        </is>
      </c>
      <c r="F1469" t="inlineStr">
        <is>
          <t>Informática</t>
        </is>
      </c>
      <c r="G1469" t="inlineStr">
        <is>
          <t>Intranet</t>
        </is>
      </c>
      <c r="H1469" t="inlineStr">
        <is>
          <t>Médio</t>
        </is>
      </c>
      <c r="I1469" t="inlineStr">
        <is>
          <t>ME</t>
        </is>
      </c>
      <c r="J1469" t="inlineStr">
        <is>
          <t>continua a funcionar, provendo o acesso à Internet por meio de seus servidores internos.</t>
        </is>
      </c>
      <c r="K1469" t="inlineStr">
        <is>
          <t>interrompe toda a comunicação entre seus usuários, desconectando-os da rede.</t>
        </is>
      </c>
      <c r="L1469" t="inlineStr">
        <is>
          <t>mantém todos os serviços de comunicação interna da rede, inclusive o funcionamento do browser de navegação para esses serviços.</t>
        </is>
      </c>
      <c r="M1469" t="inlineStr">
        <is>
          <t>realoca todos os seus usuários para uma rede de topologia híbrida, restabelecendo automaticamente a comunicação com a Internet.</t>
        </is>
      </c>
      <c r="N1469" t="inlineStr">
        <is>
          <t>repassa a cada estação de trabalho o algoritmo de acesso à Internet, mantendo o acesso à Web em funcionamento, de forma transparente ao usuário.</t>
        </is>
      </c>
      <c r="O1469" t="inlineStr">
        <is>
          <t>C</t>
        </is>
      </c>
      <c r="P1469" t="n">
        <v>0</v>
      </c>
      <c r="Q1469" t="n">
        <v>0</v>
      </c>
      <c r="S1469"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469" t="inlineStr">
        <is>
          <t>07/08/2026 01:41</t>
        </is>
      </c>
    </row>
    <row r="1470">
      <c r="A1470" t="n">
        <v>3472</v>
      </c>
      <c r="B1470" t="inlineStr">
        <is>
          <t>CESGRANRIO</t>
        </is>
      </c>
      <c r="C1470" t="inlineStr">
        <is>
          <t>PETROBRAS</t>
        </is>
      </c>
      <c r="D1470" t="inlineStr">
        <is>
          <t>2011</t>
        </is>
      </c>
      <c r="E1470" t="inlineStr">
        <is>
          <t>Atualmente, a Intranet é utilizada nas empresas, escritórios, escolas, etc. Uma das características da Intranet, é o fato de ser uma rede:</t>
        </is>
      </c>
      <c r="F1470" t="inlineStr">
        <is>
          <t>Informática</t>
        </is>
      </c>
      <c r="G1470" t="inlineStr">
        <is>
          <t>Intranet</t>
        </is>
      </c>
      <c r="H1470" t="inlineStr">
        <is>
          <t>Médio</t>
        </is>
      </c>
      <c r="I1470" t="inlineStr">
        <is>
          <t>ME</t>
        </is>
      </c>
      <c r="J1470" t="inlineStr">
        <is>
          <t>de compartilhamento de informações entre os departamentos de uma empresa, que utiliza obrigatoriamente o protocolo VOIP.</t>
        </is>
      </c>
      <c r="K1470" t="inlineStr">
        <is>
          <t>particular, utilizada no compartilhamento de informações entre os departamentos de uma empresa.</t>
        </is>
      </c>
      <c r="L1470" t="inlineStr">
        <is>
          <t>particular, que tem como principal diferença para a Internet, o protocolo utilizado para comunicação.</t>
        </is>
      </c>
      <c r="M1470" t="inlineStr">
        <is>
          <t>pública, desenvolvida especificamente para compartilhamento de informações de empresas dessa natureza.</t>
        </is>
      </c>
      <c r="N1470" t="inlineStr">
        <is>
          <t>pública, com objetivo de compartilhar informações entre empresas, em nível mundial.</t>
        </is>
      </c>
      <c r="O1470" t="inlineStr">
        <is>
          <t>B</t>
        </is>
      </c>
      <c r="P1470" t="n">
        <v>0</v>
      </c>
      <c r="Q1470" t="n">
        <v>0</v>
      </c>
      <c r="S1470"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470" t="inlineStr">
        <is>
          <t>07/08/2026 01:41</t>
        </is>
      </c>
    </row>
    <row r="1471">
      <c r="A1471" t="n">
        <v>3473</v>
      </c>
      <c r="B1471" t="inlineStr">
        <is>
          <t>CESGRANRIO</t>
        </is>
      </c>
      <c r="C1471" t="inlineStr">
        <is>
          <t>PETROBRAS</t>
        </is>
      </c>
      <c r="D1471" t="inlineStr">
        <is>
          <t>2010</t>
        </is>
      </c>
      <c r="E1471" t="inlineStr">
        <is>
          <t>Uma intranet é uma rede de computadores privada que se baseia na suíte de protocolos da Internet. Desse modo, todos os conceitos da Internet aplicamse também à intranet, como por exemplo, o paradigma de:</t>
        </is>
      </c>
      <c r="F1471" t="inlineStr">
        <is>
          <t>Informática</t>
        </is>
      </c>
      <c r="G1471" t="inlineStr">
        <is>
          <t>Intranet</t>
        </is>
      </c>
      <c r="H1471" t="inlineStr">
        <is>
          <t>Médio</t>
        </is>
      </c>
      <c r="I1471" t="inlineStr">
        <is>
          <t>ME</t>
        </is>
      </c>
      <c r="J1471" t="inlineStr">
        <is>
          <t>cliente-servidor.</t>
        </is>
      </c>
      <c r="K1471" t="inlineStr">
        <is>
          <t>modelador eletrônico.</t>
        </is>
      </c>
      <c r="L1471" t="inlineStr">
        <is>
          <t>editor de textos.</t>
        </is>
      </c>
      <c r="M1471" t="inlineStr">
        <is>
          <t>provedor de conexão.</t>
        </is>
      </c>
      <c r="N1471" t="inlineStr">
        <is>
          <t>desenvolvedor de sistemas.</t>
        </is>
      </c>
      <c r="O1471" t="inlineStr">
        <is>
          <t>A</t>
        </is>
      </c>
      <c r="P1471" t="n">
        <v>0</v>
      </c>
      <c r="Q1471" t="n">
        <v>0</v>
      </c>
      <c r="S1471"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471" t="inlineStr">
        <is>
          <t>07/08/2026 01:41</t>
        </is>
      </c>
    </row>
    <row r="1472">
      <c r="A1472" t="n">
        <v>3474</v>
      </c>
      <c r="B1472" t="inlineStr">
        <is>
          <t>CESGRANRIO</t>
        </is>
      </c>
      <c r="C1472" t="inlineStr">
        <is>
          <t>PETROBRAS</t>
        </is>
      </c>
      <c r="D1472" t="inlineStr">
        <is>
          <t>2009</t>
        </is>
      </c>
      <c r="E1472" t="inlineStr">
        <is>
          <t>Uma rede dentro de uma organização que usa tecnologias de Internet como o protocolo HTTP ou FTP constitui um(a):</t>
        </is>
      </c>
      <c r="F1472" t="inlineStr">
        <is>
          <t>Informática</t>
        </is>
      </c>
      <c r="G1472" t="inlineStr">
        <is>
          <t>Intranet</t>
        </is>
      </c>
      <c r="H1472" t="inlineStr">
        <is>
          <t>Médio</t>
        </is>
      </c>
      <c r="I1472" t="inlineStr">
        <is>
          <t>ME</t>
        </is>
      </c>
      <c r="J1472" t="inlineStr">
        <is>
          <t>laplink.</t>
        </is>
      </c>
      <c r="K1472" t="inlineStr">
        <is>
          <t>hiperlink.</t>
        </is>
      </c>
      <c r="L1472" t="inlineStr">
        <is>
          <t>interlan.</t>
        </is>
      </c>
      <c r="M1472" t="inlineStr">
        <is>
          <t>intranet.</t>
        </is>
      </c>
      <c r="N1472" t="inlineStr">
        <is>
          <t>wannet</t>
        </is>
      </c>
      <c r="O1472" t="inlineStr">
        <is>
          <t>D</t>
        </is>
      </c>
      <c r="P1472" t="n">
        <v>0</v>
      </c>
      <c r="Q1472" t="n">
        <v>0</v>
      </c>
      <c r="S1472"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472" t="inlineStr">
        <is>
          <t>07/08/2026 01:41</t>
        </is>
      </c>
    </row>
    <row r="1473">
      <c r="A1473" t="n">
        <v>3475</v>
      </c>
      <c r="B1473" t="inlineStr">
        <is>
          <t>CEBRASPE</t>
        </is>
      </c>
      <c r="C1473" t="inlineStr">
        <is>
          <t>Prefeitura de Boa Vista</t>
        </is>
      </c>
      <c r="D1473" t="inlineStr">
        <is>
          <t>2023</t>
        </is>
      </c>
      <c r="E1473" t="inlineStr">
        <is>
          <t>Assinale a opção que indica a rede de informação utilizada por empresas para permitir que seus funcionários se comuniquem e tenham acesso a páginas internas restritas, assim como a serviços internos.</t>
        </is>
      </c>
      <c r="F1473" t="inlineStr">
        <is>
          <t>Informática</t>
        </is>
      </c>
      <c r="G1473" t="inlineStr">
        <is>
          <t>Intranet</t>
        </is>
      </c>
      <c r="H1473" t="inlineStr">
        <is>
          <t>Médio</t>
        </is>
      </c>
      <c r="I1473" t="inlineStr">
        <is>
          <t>ME</t>
        </is>
      </c>
      <c r="J1473" t="inlineStr">
        <is>
          <t>wi-fi</t>
        </is>
      </c>
      <c r="K1473" t="inlineStr">
        <is>
          <t>intranet</t>
        </is>
      </c>
      <c r="L1473" t="inlineStr">
        <is>
          <t>Internet</t>
        </is>
      </c>
      <c r="M1473" t="inlineStr">
        <is>
          <t>extranet</t>
        </is>
      </c>
      <c r="N1473" t="inlineStr"/>
      <c r="O1473" t="inlineStr">
        <is>
          <t>B</t>
        </is>
      </c>
      <c r="P1473" t="n">
        <v>0</v>
      </c>
      <c r="Q1473" t="n">
        <v>0</v>
      </c>
      <c r="S1473"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473" t="inlineStr">
        <is>
          <t>07/08/2026 01:41</t>
        </is>
      </c>
    </row>
    <row r="1474">
      <c r="A1474" t="n">
        <v>3476</v>
      </c>
      <c r="B1474" t="inlineStr">
        <is>
          <t>CEBRASPE</t>
        </is>
      </c>
      <c r="C1474" t="inlineStr">
        <is>
          <t>MRE</t>
        </is>
      </c>
      <c r="D1474" t="inlineStr">
        <is>
          <t>2023</t>
        </is>
      </c>
      <c r="E1474" t="inlineStr">
        <is>
          <t>Uma rede privada virtual (VPN) caracteriza-se por permitir ao usuário</t>
        </is>
      </c>
      <c r="F1474" t="inlineStr">
        <is>
          <t>Informática</t>
        </is>
      </c>
      <c r="G1474" t="inlineStr">
        <is>
          <t>Intranet</t>
        </is>
      </c>
      <c r="H1474" t="inlineStr">
        <is>
          <t>Médio</t>
        </is>
      </c>
      <c r="I1474" t="inlineStr">
        <is>
          <t>ME</t>
        </is>
      </c>
      <c r="J1474" t="inlineStr">
        <is>
          <t>restringir o tráfego da Internet para uma rede privada, de modo que ele possa ou não acessar determinados sites na Internet.</t>
        </is>
      </c>
      <c r="K1474" t="inlineStr">
        <is>
          <t>ocultar seu endereço IP bem como enviar e receber informações online que só podem ser vistas por ele e seu provedor VPN.</t>
        </is>
      </c>
      <c r="L1474" t="inlineStr">
        <is>
          <t>criptografar os dados trafegados entre o seu dispositivo e seu provedor de Internet, desde que esse dispositivo não seja um smartphone, que é incompatível com VPN.</t>
        </is>
      </c>
      <c r="M1474" t="inlineStr">
        <is>
          <t>monitorar o tráfego de entrada e saída da rede, autorizando ou bloqueando tráfegos específicos.</t>
        </is>
      </c>
      <c r="N1474" t="inlineStr">
        <is>
          <t>utilizar a VPN como um software antivírus abrangente, pois os arquivos são criptografados durante a transmissão dos dados.</t>
        </is>
      </c>
      <c r="O1474" t="inlineStr">
        <is>
          <t>B</t>
        </is>
      </c>
      <c r="P1474" t="n">
        <v>0</v>
      </c>
      <c r="Q1474" t="n">
        <v>0</v>
      </c>
      <c r="S1474"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474" t="inlineStr">
        <is>
          <t>07/08/2026 01:41</t>
        </is>
      </c>
    </row>
    <row r="1475">
      <c r="A1475" t="n">
        <v>3477</v>
      </c>
      <c r="B1475" t="inlineStr">
        <is>
          <t>FCC</t>
        </is>
      </c>
      <c r="C1475" t="inlineStr">
        <is>
          <t>Metrô</t>
        </is>
      </c>
      <c r="D1475" t="inlineStr">
        <is>
          <t>2018</t>
        </is>
      </c>
      <c r="E1475" t="inlineStr">
        <is>
          <t>A Intranet é uma rede de computadores que disponibiliza um conjunto de serviços análogo à Internet. Diferente da Internet, uma Intranet:</t>
        </is>
      </c>
      <c r="F1475" t="inlineStr">
        <is>
          <t>Informática</t>
        </is>
      </c>
      <c r="G1475" t="inlineStr">
        <is>
          <t>Intranet</t>
        </is>
      </c>
      <c r="H1475" t="inlineStr">
        <is>
          <t>Médio</t>
        </is>
      </c>
      <c r="I1475" t="inlineStr">
        <is>
          <t>ME</t>
        </is>
      </c>
      <c r="J1475" t="inlineStr">
        <is>
          <t>não usa o conjunto de protocolos TCP/IP, mas os protocolos OSI.</t>
        </is>
      </c>
      <c r="K1475" t="inlineStr">
        <is>
          <t>é uma rede interna e exclusiva de uma organização.</t>
        </is>
      </c>
      <c r="L1475" t="inlineStr">
        <is>
          <t>não pode ser conectada a outras redes, ou seja, fica restrita ao ambiente interno da empresa.</t>
        </is>
      </c>
      <c r="M1475" t="inlineStr">
        <is>
          <t>não conecta equipamentos usando tecnologias Wi-Fi, pois não suporta protocolos wireless.</t>
        </is>
      </c>
      <c r="N1475" t="inlineStr">
        <is>
          <t>acessa páginas de conteúdo disponíveis em servidor central usando o protocolo HTML.</t>
        </is>
      </c>
      <c r="O1475" t="inlineStr">
        <is>
          <t>B</t>
        </is>
      </c>
      <c r="P1475" t="n">
        <v>0</v>
      </c>
      <c r="Q1475" t="n">
        <v>0</v>
      </c>
      <c r="S1475"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475" t="inlineStr">
        <is>
          <t>07/08/2026 01:41</t>
        </is>
      </c>
    </row>
    <row r="1476">
      <c r="A1476" t="n">
        <v>3478</v>
      </c>
      <c r="B1476" t="inlineStr">
        <is>
          <t>FCC</t>
        </is>
      </c>
      <c r="C1476" t="inlineStr">
        <is>
          <t>CREMESP</t>
        </is>
      </c>
      <c r="D1476" t="inlineStr">
        <is>
          <t>2016</t>
        </is>
      </c>
      <c r="E1476"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476" t="inlineStr">
        <is>
          <t>Informática</t>
        </is>
      </c>
      <c r="G1476" t="inlineStr">
        <is>
          <t>Intranet</t>
        </is>
      </c>
      <c r="H1476" t="inlineStr">
        <is>
          <t>Médio</t>
        </is>
      </c>
      <c r="I1476" t="inlineStr">
        <is>
          <t>ME</t>
        </is>
      </c>
      <c r="J1476" t="inlineStr">
        <is>
          <t>o protocolo HTTPS pode ser utilizado para se ter acesso às páginas dos cursos virtuais.</t>
        </is>
      </c>
      <c r="K1476" t="inlineStr">
        <is>
          <t>os cursos virtuais são abertos aos funcionários e também ficam sempre abertos aos prestadores de serviço e clientes da empresa.</t>
        </is>
      </c>
      <c r="L1476" t="inlineStr">
        <is>
          <t>para acessar a Intranet é necessário um pen-drive com uma chave de segurança.</t>
        </is>
      </c>
      <c r="M1476" t="inlineStr">
        <is>
          <t>o funcionário terá acesso aos cursos a partir de sua casa, desde que instale a Intranet em seu computador.</t>
        </is>
      </c>
      <c r="N1476" t="inlineStr">
        <is>
          <t>a Intranet usa a rede local da empresa, mas não permite a troca de informações entre funcionários.</t>
        </is>
      </c>
      <c r="O1476" t="inlineStr">
        <is>
          <t>A</t>
        </is>
      </c>
      <c r="P1476" t="n">
        <v>0</v>
      </c>
      <c r="Q1476" t="n">
        <v>0</v>
      </c>
      <c r="S1476"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476" t="inlineStr">
        <is>
          <t>07/08/2026 01:41</t>
        </is>
      </c>
    </row>
    <row r="1477">
      <c r="A1477" t="n">
        <v>3479</v>
      </c>
      <c r="B1477" t="inlineStr">
        <is>
          <t>FCC</t>
        </is>
      </c>
      <c r="C1477" t="inlineStr">
        <is>
          <t>ELETROBRÁS</t>
        </is>
      </c>
      <c r="D1477" t="inlineStr">
        <is>
          <t>2016</t>
        </is>
      </c>
      <c r="E1477" t="inlineStr">
        <is>
          <t>A Eletrosul utiliza intranet e internet e seus colaboradores sabem corretamente que:</t>
        </is>
      </c>
      <c r="F1477" t="inlineStr">
        <is>
          <t>Informática</t>
        </is>
      </c>
      <c r="G1477" t="inlineStr">
        <is>
          <t>Intranet</t>
        </is>
      </c>
      <c r="H1477" t="inlineStr">
        <is>
          <t>Médio</t>
        </is>
      </c>
      <c r="I1477" t="inlineStr">
        <is>
          <t>ME</t>
        </is>
      </c>
      <c r="J1477" t="inlineStr">
        <is>
          <t>intranet é uma rede privada e a internet é uma rede pública, por isso utilizam conteúdos, tecnologias e protocolos totalmente distintos.</t>
        </is>
      </c>
      <c r="K1477" t="inlineStr">
        <is>
          <t>a intranet é usada apenas para armazenar conteúdo interno relacionado à empresa, por isso seu administrador configura a segurança para o seu conteúdo com mais restrições do que as configurações usadas para conteúdo oriundo da internet.</t>
        </is>
      </c>
      <c r="L1477" t="inlineStr">
        <is>
          <t>o acesso à intranet é feito apenas por computadores instalados dentro da empresa. Não é possível acesso à intranet por dispositivos móveis dentro da empresa ou de computadores pessoais fora dela.</t>
        </is>
      </c>
      <c r="M1477" t="inlineStr">
        <is>
          <t>dependendo de como o administrador configurar a rede, o nome de domínio para acessar a sua intranet ou suas páginas pode não conter o nome oficial da empresa.</t>
        </is>
      </c>
      <c r="N1477" t="inlineStr">
        <is>
          <t>o acesso à intranet pode ser feito a partir da internet, mas nenhum conteúdo pode ficar disponível na página de acesso da internet, pois isso comprometeria a segurança das informações internas da empresa.</t>
        </is>
      </c>
      <c r="O1477" t="inlineStr">
        <is>
          <t>D</t>
        </is>
      </c>
      <c r="P1477" t="n">
        <v>0</v>
      </c>
      <c r="Q1477" t="n">
        <v>0</v>
      </c>
      <c r="S1477"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477" t="inlineStr">
        <is>
          <t>07/08/2026 01:42</t>
        </is>
      </c>
    </row>
    <row r="1478">
      <c r="A1478" t="n">
        <v>3480</v>
      </c>
      <c r="B1478" t="inlineStr">
        <is>
          <t>FCC</t>
        </is>
      </c>
      <c r="C1478" t="inlineStr">
        <is>
          <t>COPERGÁS</t>
        </is>
      </c>
      <c r="D1478" t="inlineStr">
        <is>
          <t>2016</t>
        </is>
      </c>
      <c r="E1478"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478" t="inlineStr">
        <is>
          <t>Informática</t>
        </is>
      </c>
      <c r="G1478" t="inlineStr">
        <is>
          <t>Intranet</t>
        </is>
      </c>
      <c r="H1478" t="inlineStr">
        <is>
          <t>Médio</t>
        </is>
      </c>
      <c r="I1478" t="inlineStr">
        <is>
          <t>ME</t>
        </is>
      </c>
      <c r="J1478" t="inlineStr">
        <is>
          <t>Um usuário interage com um sistema através de um navegador web. A rede interna de uma organização, denominada intranet, é implementada utilizando-se recursos deste navegador.</t>
        </is>
      </c>
      <c r="K1478" t="inlineStr">
        <is>
          <t>Não há integração entre a internet e a intranet para impedir que um usuário, ao acessar a intranet fora da empresa, coloque as informações desta empresa em risco.</t>
        </is>
      </c>
      <c r="L1478" t="inlineStr">
        <is>
          <t>Uma intranet de uma grande empresa requer conectividade com backbones, que são cabos que ligam os computadores da empresa à internet através de sistema wi-fi.</t>
        </is>
      </c>
      <c r="M1478" t="inlineStr">
        <is>
          <t>Uma intranet é uma rede organizacional na qual as aplicações e interfaces com o usuário baseiamse principalmente em serviços web e seu uso é restrito a usuários autorizados da empresa.</t>
        </is>
      </c>
      <c r="N1478" t="inlineStr">
        <is>
          <t>Uma empresa como a COPERGÁS pode usar sua intranet, sem conexão com a internet, para realizar operações comerciais com fornecedores externos através do acesso por navegador web, de forma totalmente segura.</t>
        </is>
      </c>
      <c r="O1478" t="inlineStr">
        <is>
          <t>D</t>
        </is>
      </c>
      <c r="P1478" t="n">
        <v>0</v>
      </c>
      <c r="Q1478" t="n">
        <v>0</v>
      </c>
      <c r="S1478"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478" t="inlineStr">
        <is>
          <t>07/08/2026 01:43</t>
        </is>
      </c>
    </row>
    <row r="1479">
      <c r="A1479" t="n">
        <v>3481</v>
      </c>
      <c r="B1479" t="inlineStr">
        <is>
          <t>CEBRASPE</t>
        </is>
      </c>
      <c r="C1479" t="inlineStr">
        <is>
          <t>ANTT</t>
        </is>
      </c>
      <c r="D1479" t="inlineStr">
        <is>
          <t>2024</t>
        </is>
      </c>
      <c r="E1479"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479" t="inlineStr">
        <is>
          <t>Informática</t>
        </is>
      </c>
      <c r="G1479" t="inlineStr">
        <is>
          <t>Conceitos Básicos</t>
        </is>
      </c>
      <c r="H1479" t="inlineStr">
        <is>
          <t>Médio</t>
        </is>
      </c>
      <c r="I1479" t="inlineStr">
        <is>
          <t>CE</t>
        </is>
      </c>
      <c r="J1479" t="inlineStr"/>
      <c r="K1479" t="inlineStr"/>
      <c r="L1479" t="inlineStr"/>
      <c r="M1479" t="inlineStr"/>
      <c r="N1479" t="inlineStr"/>
      <c r="O1479" t="inlineStr">
        <is>
          <t>E</t>
        </is>
      </c>
      <c r="P1479" t="n">
        <v>0</v>
      </c>
      <c r="Q1479" t="n">
        <v>0</v>
      </c>
      <c r="S1479"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479" t="inlineStr">
        <is>
          <t>07/08/2026 08:42</t>
        </is>
      </c>
    </row>
    <row r="1480">
      <c r="A1480" t="n">
        <v>3482</v>
      </c>
      <c r="B1480" t="inlineStr">
        <is>
          <t>CEBRASPE</t>
        </is>
      </c>
      <c r="C1480" t="inlineStr">
        <is>
          <t>PG</t>
        </is>
      </c>
      <c r="D1480" t="inlineStr">
        <is>
          <t>2021</t>
        </is>
      </c>
      <c r="E1480" t="inlineStr">
        <is>
          <t>Uma rede formada por dispositivos bluetooth é exemplo de PAN (Personal Area Network).</t>
        </is>
      </c>
      <c r="F1480" t="inlineStr">
        <is>
          <t>Informática</t>
        </is>
      </c>
      <c r="G1480" t="inlineStr">
        <is>
          <t>Conceitos Básicos</t>
        </is>
      </c>
      <c r="H1480" t="inlineStr">
        <is>
          <t>Médio</t>
        </is>
      </c>
      <c r="I1480" t="inlineStr">
        <is>
          <t>CE</t>
        </is>
      </c>
      <c r="J1480" t="inlineStr"/>
      <c r="K1480" t="inlineStr"/>
      <c r="L1480" t="inlineStr"/>
      <c r="M1480" t="inlineStr"/>
      <c r="N1480" t="inlineStr"/>
      <c r="O1480" t="inlineStr">
        <is>
          <t>C</t>
        </is>
      </c>
      <c r="P1480" t="n">
        <v>0</v>
      </c>
      <c r="Q1480" t="n">
        <v>0</v>
      </c>
      <c r="S1480"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480" t="inlineStr">
        <is>
          <t>07/08/2026 08:45</t>
        </is>
      </c>
    </row>
    <row r="1481">
      <c r="A1481" t="n">
        <v>3483</v>
      </c>
      <c r="B1481" t="inlineStr">
        <is>
          <t>CEBRASPE</t>
        </is>
      </c>
      <c r="C1481" t="inlineStr">
        <is>
          <t>PC-AL</t>
        </is>
      </c>
      <c r="D1481" t="inlineStr">
        <is>
          <t>2021</t>
        </is>
      </c>
      <c r="E1481" t="inlineStr">
        <is>
          <t>Rede metropolitana (MAN) é aquela que abrange uma grande área geográfica – com frequência um país ou continente – e contém um conjunto de máquinas cuja finalidade é executar os programas (ou seja, as aplicações) do usuário.</t>
        </is>
      </c>
      <c r="F1481" t="inlineStr">
        <is>
          <t>Informática</t>
        </is>
      </c>
      <c r="G1481" t="inlineStr">
        <is>
          <t>Conceitos Básicos</t>
        </is>
      </c>
      <c r="H1481" t="inlineStr">
        <is>
          <t>Médio</t>
        </is>
      </c>
      <c r="I1481" t="inlineStr">
        <is>
          <t>CE</t>
        </is>
      </c>
      <c r="J1481" t="inlineStr"/>
      <c r="K1481" t="inlineStr"/>
      <c r="L1481" t="inlineStr"/>
      <c r="M1481" t="inlineStr"/>
      <c r="N1481" t="inlineStr"/>
      <c r="O1481" t="inlineStr">
        <is>
          <t>E</t>
        </is>
      </c>
      <c r="P1481" t="n">
        <v>0</v>
      </c>
      <c r="Q1481" t="n">
        <v>0</v>
      </c>
      <c r="S1481" t="inlineStr">
        <is>
          <t>A rede metropolitana abrange a área de uma metrópole, logo não é da proporção de um país ou
continente – essa seria uma WAN (Wide Area Network).
Gabarito: Errado</t>
        </is>
      </c>
      <c r="U1481" t="inlineStr">
        <is>
          <t>07/08/2026 08:46</t>
        </is>
      </c>
    </row>
    <row r="1482">
      <c r="A1482" t="n">
        <v>3484</v>
      </c>
      <c r="B1482" t="inlineStr">
        <is>
          <t>CEBRASPE</t>
        </is>
      </c>
      <c r="C1482" t="inlineStr">
        <is>
          <t>Polícia Federal</t>
        </is>
      </c>
      <c r="D1482" t="inlineStr">
        <is>
          <t>2021</t>
        </is>
      </c>
      <c r="E1482" t="inlineStr">
        <is>
          <t>Uma LAN (local área network) fornece conectividade em tempo integral para os serviços de conexão da Internet.</t>
        </is>
      </c>
      <c r="F1482" t="inlineStr">
        <is>
          <t>Informática</t>
        </is>
      </c>
      <c r="G1482" t="inlineStr">
        <is>
          <t>Conceitos Básicos</t>
        </is>
      </c>
      <c r="H1482" t="inlineStr">
        <is>
          <t>Médio</t>
        </is>
      </c>
      <c r="I1482" t="inlineStr">
        <is>
          <t>CE</t>
        </is>
      </c>
      <c r="J1482" t="inlineStr"/>
      <c r="K1482" t="inlineStr"/>
      <c r="L1482" t="inlineStr"/>
      <c r="M1482" t="inlineStr"/>
      <c r="N1482" t="inlineStr"/>
      <c r="O1482" t="inlineStr">
        <is>
          <t>E</t>
        </is>
      </c>
      <c r="P1482" t="n">
        <v>0</v>
      </c>
      <c r="Q1482" t="n">
        <v>0</v>
      </c>
      <c r="S1482"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482" t="inlineStr">
        <is>
          <t>07/08/2026 08:47</t>
        </is>
      </c>
    </row>
    <row r="1483">
      <c r="A1483" t="n">
        <v>3485</v>
      </c>
      <c r="B1483" t="inlineStr">
        <is>
          <t>CEBRASPE</t>
        </is>
      </c>
      <c r="C1483" t="inlineStr">
        <is>
          <t>TJ</t>
        </is>
      </c>
      <c r="D1483" t="inlineStr">
        <is>
          <t>2019</t>
        </is>
      </c>
      <c r="E1483" t="inlineStr">
        <is>
          <t>Apesar de a Internet ser uma rede mundial de acesso amplo e gratuito, os usuários domésticos a utilizam por meio de algum provedor de acesso à Internet, isto é, uma empresa privada que cobra pelo acesso ao serviço.</t>
        </is>
      </c>
      <c r="F1483" t="inlineStr">
        <is>
          <t>Informática</t>
        </is>
      </c>
      <c r="G1483" t="inlineStr">
        <is>
          <t>Conceitos Básicos</t>
        </is>
      </c>
      <c r="H1483" t="inlineStr">
        <is>
          <t>Médio</t>
        </is>
      </c>
      <c r="I1483" t="inlineStr">
        <is>
          <t>CE</t>
        </is>
      </c>
      <c r="J1483" t="inlineStr"/>
      <c r="K1483" t="inlineStr"/>
      <c r="L1483" t="inlineStr"/>
      <c r="M1483" t="inlineStr"/>
      <c r="N1483" t="inlineStr"/>
      <c r="O1483" t="inlineStr">
        <is>
          <t>C</t>
        </is>
      </c>
      <c r="P1483" t="n">
        <v>0</v>
      </c>
      <c r="Q1483" t="n">
        <v>0</v>
      </c>
      <c r="S1483"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483" t="inlineStr">
        <is>
          <t>07/08/2026 08:47</t>
        </is>
      </c>
    </row>
    <row r="1484">
      <c r="A1484" t="n">
        <v>3486</v>
      </c>
      <c r="B1484" t="inlineStr">
        <is>
          <t>CEBRASPE</t>
        </is>
      </c>
      <c r="C1484" t="inlineStr">
        <is>
          <t>MPC</t>
        </is>
      </c>
      <c r="D1484" t="inlineStr">
        <is>
          <t>2019</t>
        </is>
      </c>
      <c r="E1484" t="inlineStr">
        <is>
          <t>Considere que quatro empresas distintas, localizadas em países e continentes diferentes, tenham de acessar e compartilhar dados entre si. Essa demanda pode ser atendida mediante a elaboração de projeto em que se conste a implementação de uma rede:</t>
        </is>
      </c>
      <c r="F1484" t="inlineStr">
        <is>
          <t>Informática</t>
        </is>
      </c>
      <c r="G1484" t="inlineStr">
        <is>
          <t>Conceitos Básicos</t>
        </is>
      </c>
      <c r="H1484" t="inlineStr">
        <is>
          <t>Médio</t>
        </is>
      </c>
      <c r="I1484" t="inlineStr">
        <is>
          <t>ME</t>
        </is>
      </c>
      <c r="J1484" t="inlineStr">
        <is>
          <t>VoIP (voice over IP).</t>
        </is>
      </c>
      <c r="K1484" t="inlineStr">
        <is>
          <t>PGP (Pretty Good Privacy).</t>
        </is>
      </c>
      <c r="L1484" t="inlineStr">
        <is>
          <t>LAN (local area network).</t>
        </is>
      </c>
      <c r="M1484" t="inlineStr">
        <is>
          <t>SSL (secure sockets layer).</t>
        </is>
      </c>
      <c r="N1484" t="inlineStr">
        <is>
          <t>WAN (wide area network).</t>
        </is>
      </c>
      <c r="O1484" t="inlineStr">
        <is>
          <t>E</t>
        </is>
      </c>
      <c r="P1484" t="n">
        <v>0</v>
      </c>
      <c r="Q1484" t="n">
        <v>0</v>
      </c>
      <c r="S1484" t="inlineStr">
        <is>
          <t>Se as empresas estão localizadas em continentes diferentes, trata-se uma Rede WAN.
Gabarito: Letra E</t>
        </is>
      </c>
      <c r="U1484" t="inlineStr">
        <is>
          <t>07/08/2026 08:48</t>
        </is>
      </c>
    </row>
    <row r="1485">
      <c r="A1485" t="n">
        <v>3487</v>
      </c>
      <c r="B1485" t="inlineStr">
        <is>
          <t>CEBRASPE</t>
        </is>
      </c>
      <c r="C1485" t="inlineStr">
        <is>
          <t>Polícia Federal</t>
        </is>
      </c>
      <c r="D1485" t="inlineStr">
        <is>
          <t>2018</t>
        </is>
      </c>
      <c r="E1485" t="inlineStr">
        <is>
          <t>As redes de computadores podem ser classificadas, pela sua abrangência, em LAN (Local Area Network), MAN (Metropolitan Area Network), e WAN (Wide Area Network).</t>
        </is>
      </c>
      <c r="F1485" t="inlineStr">
        <is>
          <t>Informática</t>
        </is>
      </c>
      <c r="G1485" t="inlineStr">
        <is>
          <t>Conceitos Básicos</t>
        </is>
      </c>
      <c r="H1485" t="inlineStr">
        <is>
          <t>Médio</t>
        </is>
      </c>
      <c r="I1485" t="inlineStr">
        <is>
          <t>CE</t>
        </is>
      </c>
      <c r="J1485" t="inlineStr"/>
      <c r="K1485" t="inlineStr"/>
      <c r="L1485" t="inlineStr"/>
      <c r="M1485" t="inlineStr"/>
      <c r="N1485" t="inlineStr"/>
      <c r="O1485" t="inlineStr">
        <is>
          <t>C</t>
        </is>
      </c>
      <c r="P1485" t="n">
        <v>0</v>
      </c>
      <c r="Q1485" t="n">
        <v>0</v>
      </c>
      <c r="S1485"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485" t="inlineStr">
        <is>
          <t>07/08/2026 08:48</t>
        </is>
      </c>
    </row>
    <row r="1486">
      <c r="A1486" t="n">
        <v>3488</v>
      </c>
      <c r="B1486" t="inlineStr">
        <is>
          <t>CEBRASPE</t>
        </is>
      </c>
      <c r="C1486" t="inlineStr">
        <is>
          <t>Polícia Federal</t>
        </is>
      </c>
      <c r="D1486" t="inlineStr">
        <is>
          <t>2018</t>
        </is>
      </c>
      <c r="E1486" t="inlineStr">
        <is>
          <t>PAN (Personal Area Network) são redes de computadores destinadas a ambientes com acesso restrito, seja por limitações físicas ou por definições de segurança.</t>
        </is>
      </c>
      <c r="F1486" t="inlineStr">
        <is>
          <t>Informática</t>
        </is>
      </c>
      <c r="G1486" t="inlineStr">
        <is>
          <t>Conceitos Básicos</t>
        </is>
      </c>
      <c r="H1486" t="inlineStr">
        <is>
          <t>Médio</t>
        </is>
      </c>
      <c r="I1486" t="inlineStr">
        <is>
          <t>CE</t>
        </is>
      </c>
      <c r="J1486" t="inlineStr"/>
      <c r="K1486" t="inlineStr"/>
      <c r="L1486" t="inlineStr"/>
      <c r="M1486" t="inlineStr"/>
      <c r="N1486" t="inlineStr"/>
      <c r="O1486" t="inlineStr">
        <is>
          <t>E</t>
        </is>
      </c>
      <c r="P1486" t="n">
        <v>0</v>
      </c>
      <c r="Q1486" t="n">
        <v>0</v>
      </c>
      <c r="S1486"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486" t="inlineStr">
        <is>
          <t>07/08/2026 08:49</t>
        </is>
      </c>
    </row>
    <row r="1487">
      <c r="A1487" t="n">
        <v>3489</v>
      </c>
      <c r="B1487" t="inlineStr">
        <is>
          <t>CEBRASPE</t>
        </is>
      </c>
      <c r="C1487" t="inlineStr">
        <is>
          <t>Polícia Federal</t>
        </is>
      </c>
      <c r="D1487" t="inlineStr">
        <is>
          <t>2018</t>
        </is>
      </c>
      <c r="E1487"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487" t="inlineStr">
        <is>
          <t>Informática</t>
        </is>
      </c>
      <c r="G1487" t="inlineStr">
        <is>
          <t>Conceitos Básicos</t>
        </is>
      </c>
      <c r="H1487" t="inlineStr">
        <is>
          <t>Médio</t>
        </is>
      </c>
      <c r="I1487" t="inlineStr">
        <is>
          <t>CE</t>
        </is>
      </c>
      <c r="J1487" t="inlineStr"/>
      <c r="K1487" t="inlineStr"/>
      <c r="L1487" t="inlineStr"/>
      <c r="M1487" t="inlineStr"/>
      <c r="N1487" t="inlineStr"/>
      <c r="O1487" t="inlineStr">
        <is>
          <t>C</t>
        </is>
      </c>
      <c r="P1487" t="n">
        <v>0</v>
      </c>
      <c r="Q1487" t="n">
        <v>0</v>
      </c>
      <c r="S1487" t="inlineStr">
        <is>
          <t>Se a empresa possui unidades físicas localizadas em diferentes capitais do Brasil, trata-se de uma Wide
Area Network (WAN).
Gabarito: Correto</t>
        </is>
      </c>
      <c r="U1487" t="inlineStr">
        <is>
          <t>07/08/2026 08:49</t>
        </is>
      </c>
    </row>
    <row r="1488">
      <c r="A1488" t="n">
        <v>3490</v>
      </c>
      <c r="B1488" t="inlineStr">
        <is>
          <t>CESGRANRIO</t>
        </is>
      </c>
      <c r="C1488" t="inlineStr">
        <is>
          <t>CEFET</t>
        </is>
      </c>
      <c r="D1488" t="inlineStr">
        <is>
          <t>2014</t>
        </is>
      </c>
      <c r="E1488" t="inlineStr">
        <is>
          <t>Os tipos de rede digital podem ser classificados em função dos seus alcances geográficos. A rede com alcance de até 500 metros, utilizada em escritórios ou andares de um edifício, é denominada rede local e é conhecida pela sigla:</t>
        </is>
      </c>
      <c r="F1488" t="inlineStr">
        <is>
          <t>Informática</t>
        </is>
      </c>
      <c r="G1488" t="inlineStr">
        <is>
          <t>Conceitos Básicos</t>
        </is>
      </c>
      <c r="H1488" t="inlineStr">
        <is>
          <t>Médio</t>
        </is>
      </c>
      <c r="I1488" t="inlineStr">
        <is>
          <t>ME</t>
        </is>
      </c>
      <c r="J1488" t="inlineStr">
        <is>
          <t>LAN</t>
        </is>
      </c>
      <c r="K1488" t="inlineStr">
        <is>
          <t>RAN</t>
        </is>
      </c>
      <c r="L1488" t="inlineStr">
        <is>
          <t>CAN</t>
        </is>
      </c>
      <c r="M1488" t="inlineStr">
        <is>
          <t>MAN</t>
        </is>
      </c>
      <c r="N1488" t="inlineStr">
        <is>
          <t>WAN</t>
        </is>
      </c>
      <c r="O1488" t="inlineStr">
        <is>
          <t>A</t>
        </is>
      </c>
      <c r="P1488" t="n">
        <v>0</v>
      </c>
      <c r="Q1488" t="n">
        <v>0</v>
      </c>
      <c r="S1488"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488" t="inlineStr">
        <is>
          <t>07/08/2026 08:50</t>
        </is>
      </c>
    </row>
    <row r="1489">
      <c r="A1489" t="n">
        <v>3491</v>
      </c>
      <c r="B1489" t="inlineStr">
        <is>
          <t>CESGRANRIO</t>
        </is>
      </c>
      <c r="C1489" t="inlineStr">
        <is>
          <t>CMB</t>
        </is>
      </c>
      <c r="D1489" t="inlineStr">
        <is>
          <t>2012</t>
        </is>
      </c>
      <c r="E1489"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489" t="inlineStr">
        <is>
          <t>Informática</t>
        </is>
      </c>
      <c r="G1489" t="inlineStr">
        <is>
          <t>Conceitos Básicos</t>
        </is>
      </c>
      <c r="H1489" t="inlineStr">
        <is>
          <t>Médio</t>
        </is>
      </c>
      <c r="I1489" t="inlineStr">
        <is>
          <t>ME</t>
        </is>
      </c>
      <c r="J1489" t="inlineStr">
        <is>
          <t>dial up</t>
        </is>
      </c>
      <c r="K1489" t="inlineStr">
        <is>
          <t>ponte</t>
        </is>
      </c>
      <c r="L1489" t="inlineStr">
        <is>
          <t>satélite</t>
        </is>
      </c>
      <c r="M1489" t="inlineStr">
        <is>
          <t>wi-fi</t>
        </is>
      </c>
      <c r="N1489" t="inlineStr">
        <is>
          <t>cabo coaxial</t>
        </is>
      </c>
      <c r="O1489" t="inlineStr">
        <is>
          <t>A</t>
        </is>
      </c>
      <c r="P1489" t="n">
        <v>0</v>
      </c>
      <c r="Q1489" t="n">
        <v>0</v>
      </c>
      <c r="S1489"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489" t="inlineStr">
        <is>
          <t>07/08/2026 08:50</t>
        </is>
      </c>
    </row>
    <row r="1490">
      <c r="A1490" t="n">
        <v>3492</v>
      </c>
      <c r="B1490" t="inlineStr">
        <is>
          <t>CESGRANRIO</t>
        </is>
      </c>
      <c r="C1490" t="inlineStr">
        <is>
          <t>EPE</t>
        </is>
      </c>
      <c r="D1490" t="inlineStr">
        <is>
          <t>2009</t>
        </is>
      </c>
      <c r="E1490" t="inlineStr">
        <is>
          <t>Para encontrar o servidor de arquivos na rede, João perguntou ao seu suporte de rede qual era o endereço IP do servidor. Qual das opções abaixo representa um possível endereço IP para o servidor de arquivos?</t>
        </is>
      </c>
      <c r="F1490" t="inlineStr">
        <is>
          <t>Informática</t>
        </is>
      </c>
      <c r="G1490" t="inlineStr">
        <is>
          <t>Conceitos Básicos</t>
        </is>
      </c>
      <c r="H1490" t="inlineStr">
        <is>
          <t>Médio</t>
        </is>
      </c>
      <c r="I1490" t="inlineStr">
        <is>
          <t>ME</t>
        </is>
      </c>
      <c r="J1490" t="inlineStr">
        <is>
          <t>GG568934FH2</t>
        </is>
      </c>
      <c r="K1490" t="inlineStr">
        <is>
          <t>10.0.1.7</t>
        </is>
      </c>
      <c r="L1490" t="inlineStr">
        <is>
          <t>axe@pax.com.br</t>
        </is>
      </c>
      <c r="M1490" t="inlineStr">
        <is>
          <t>www.pax.com.br</t>
        </is>
      </c>
      <c r="N1490" t="inlineStr">
        <is>
          <t>02-34-98-89-78-00</t>
        </is>
      </c>
      <c r="O1490" t="inlineStr">
        <is>
          <t>B</t>
        </is>
      </c>
      <c r="P1490" t="n">
        <v>0</v>
      </c>
      <c r="Q1490" t="n">
        <v>0</v>
      </c>
      <c r="S1490"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490" t="inlineStr">
        <is>
          <t>07/08/2026 08:50</t>
        </is>
      </c>
    </row>
    <row r="1491">
      <c r="A1491" t="n">
        <v>3493</v>
      </c>
      <c r="B1491" t="inlineStr">
        <is>
          <t>CESGRANRIO</t>
        </is>
      </c>
      <c r="C1491" t="inlineStr">
        <is>
          <t>TJ</t>
        </is>
      </c>
      <c r="D1491" t="inlineStr">
        <is>
          <t>2008</t>
        </is>
      </c>
      <c r="E1491" t="inlineStr">
        <is>
          <t>Para que um computador possa se conectar a uma LAN (Local Area Network) é necessário que ele possua um(a):</t>
        </is>
      </c>
      <c r="F1491" t="inlineStr">
        <is>
          <t>Informática</t>
        </is>
      </c>
      <c r="G1491" t="inlineStr">
        <is>
          <t>Conceitos Básicos</t>
        </is>
      </c>
      <c r="H1491" t="inlineStr">
        <is>
          <t>Médio</t>
        </is>
      </c>
      <c r="I1491" t="inlineStr">
        <is>
          <t>ME</t>
        </is>
      </c>
      <c r="J1491" t="inlineStr">
        <is>
          <t>codificador.</t>
        </is>
      </c>
      <c r="K1491" t="inlineStr">
        <is>
          <t>webcam.</t>
        </is>
      </c>
      <c r="L1491" t="inlineStr">
        <is>
          <t>impressora.</t>
        </is>
      </c>
      <c r="M1491" t="inlineStr">
        <is>
          <t>placa de rede.</t>
        </is>
      </c>
      <c r="N1491" t="inlineStr">
        <is>
          <t>placa de som.</t>
        </is>
      </c>
      <c r="O1491" t="inlineStr">
        <is>
          <t>D</t>
        </is>
      </c>
      <c r="P1491" t="n">
        <v>0</v>
      </c>
      <c r="Q1491" t="n">
        <v>0</v>
      </c>
      <c r="S1491"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491" t="inlineStr">
        <is>
          <t>07/08/2026 08:50</t>
        </is>
      </c>
    </row>
    <row r="1492">
      <c r="A1492" t="n">
        <v>3494</v>
      </c>
      <c r="B1492" t="inlineStr">
        <is>
          <t>CESGRANRIO</t>
        </is>
      </c>
      <c r="C1492" t="inlineStr">
        <is>
          <t>PETROBRAS</t>
        </is>
      </c>
      <c r="D1492" t="inlineStr">
        <is>
          <t>2011</t>
        </is>
      </c>
      <c r="E1492" t="inlineStr">
        <is>
          <t>No núcleo da Internet, o tráfego de informações entre os computadores, além de intenso, ocorre em grande velocidade, exigindo equipamentos de forte tecnologia. Esses equipamentos, em conjunto com outras tecnologias, constituem os:</t>
        </is>
      </c>
      <c r="F1492" t="inlineStr">
        <is>
          <t>Informática</t>
        </is>
      </c>
      <c r="G1492" t="inlineStr">
        <is>
          <t>Conceitos Básicos</t>
        </is>
      </c>
      <c r="H1492" t="inlineStr">
        <is>
          <t>Médio</t>
        </is>
      </c>
      <c r="I1492" t="inlineStr">
        <is>
          <t>ME</t>
        </is>
      </c>
      <c r="J1492" t="inlineStr">
        <is>
          <t>protocols</t>
        </is>
      </c>
      <c r="K1492" t="inlineStr">
        <is>
          <t>backbones</t>
        </is>
      </c>
      <c r="L1492" t="inlineStr">
        <is>
          <t>web softwares</t>
        </is>
      </c>
      <c r="M1492" t="inlineStr">
        <is>
          <t>security softwares</t>
        </is>
      </c>
      <c r="N1492" t="inlineStr">
        <is>
          <t>control cables</t>
        </is>
      </c>
      <c r="O1492" t="inlineStr">
        <is>
          <t>B</t>
        </is>
      </c>
      <c r="P1492" t="n">
        <v>0</v>
      </c>
      <c r="Q1492" t="n">
        <v>0</v>
      </c>
      <c r="S1492"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492" t="inlineStr">
        <is>
          <t>07/08/2026 08:51</t>
        </is>
      </c>
    </row>
    <row r="1493">
      <c r="A1493" t="n">
        <v>3495</v>
      </c>
      <c r="B1493" t="inlineStr">
        <is>
          <t>CESGRANRIO</t>
        </is>
      </c>
      <c r="C1493" t="inlineStr">
        <is>
          <t>Banco do Brasil</t>
        </is>
      </c>
      <c r="D1493" t="inlineStr">
        <is>
          <t>2023</t>
        </is>
      </c>
      <c r="E1493"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493" t="inlineStr">
        <is>
          <t>Informática</t>
        </is>
      </c>
      <c r="G1493" t="inlineStr">
        <is>
          <t>Conceitos Básicos</t>
        </is>
      </c>
      <c r="H1493" t="inlineStr">
        <is>
          <t>Médio</t>
        </is>
      </c>
      <c r="I1493" t="inlineStr">
        <is>
          <t>ME</t>
        </is>
      </c>
      <c r="J1493" t="inlineStr">
        <is>
          <t>DNS</t>
        </is>
      </c>
      <c r="K1493" t="inlineStr">
        <is>
          <t>VPN</t>
        </is>
      </c>
      <c r="L1493" t="inlineStr">
        <is>
          <t>DHCP</t>
        </is>
      </c>
      <c r="M1493" t="inlineStr">
        <is>
          <t>Wi-Fi</t>
        </is>
      </c>
      <c r="N1493" t="inlineStr">
        <is>
          <t>FTTH</t>
        </is>
      </c>
      <c r="O1493" t="inlineStr">
        <is>
          <t>C</t>
        </is>
      </c>
      <c r="P1493" t="n">
        <v>0</v>
      </c>
      <c r="Q1493" t="n">
        <v>0</v>
      </c>
      <c r="S1493"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493" t="inlineStr">
        <is>
          <t>07/08/2026 08:51</t>
        </is>
      </c>
    </row>
    <row r="1494">
      <c r="A1494" t="n">
        <v>3496</v>
      </c>
      <c r="B1494" t="inlineStr">
        <is>
          <t>CESGRANRIO</t>
        </is>
      </c>
      <c r="C1494" t="inlineStr">
        <is>
          <t>Banco do Brasil</t>
        </is>
      </c>
      <c r="D1494" t="inlineStr">
        <is>
          <t>2023</t>
        </is>
      </c>
      <c r="E1494"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494" t="inlineStr">
        <is>
          <t>Informática</t>
        </is>
      </c>
      <c r="G1494" t="inlineStr">
        <is>
          <t>Conceitos Básicos</t>
        </is>
      </c>
      <c r="H1494" t="inlineStr">
        <is>
          <t>Médio</t>
        </is>
      </c>
      <c r="I1494" t="inlineStr">
        <is>
          <t>ME</t>
        </is>
      </c>
      <c r="J1494" t="inlineStr">
        <is>
          <t>HTTP e SMTP</t>
        </is>
      </c>
      <c r="K1494" t="inlineStr">
        <is>
          <t>SMTP e HTTP</t>
        </is>
      </c>
      <c r="L1494" t="inlineStr">
        <is>
          <t>POP3 e SMTP</t>
        </is>
      </c>
      <c r="M1494" t="inlineStr">
        <is>
          <t>SMTP e POP3</t>
        </is>
      </c>
      <c r="N1494" t="inlineStr">
        <is>
          <t>HTTP e POP3</t>
        </is>
      </c>
      <c r="O1494" t="inlineStr">
        <is>
          <t>A</t>
        </is>
      </c>
      <c r="P1494" t="n">
        <v>0</v>
      </c>
      <c r="Q1494" t="n">
        <v>0</v>
      </c>
      <c r="S1494"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494" t="inlineStr">
        <is>
          <t>07/08/2026 08:51</t>
        </is>
      </c>
    </row>
    <row r="1495">
      <c r="A1495" t="n">
        <v>3497</v>
      </c>
      <c r="B1495" t="inlineStr">
        <is>
          <t>CESGRANRIO</t>
        </is>
      </c>
      <c r="C1495" t="inlineStr">
        <is>
          <t>Banco do Brasil</t>
        </is>
      </c>
      <c r="D1495" t="inlineStr">
        <is>
          <t>2021</t>
        </is>
      </c>
      <c r="E1495"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495" t="inlineStr">
        <is>
          <t>Informática</t>
        </is>
      </c>
      <c r="G1495" t="inlineStr">
        <is>
          <t>Conceitos Básicos</t>
        </is>
      </c>
      <c r="H1495" t="inlineStr">
        <is>
          <t>Médio</t>
        </is>
      </c>
      <c r="I1495" t="inlineStr">
        <is>
          <t>ME</t>
        </is>
      </c>
      <c r="J1495" t="inlineStr">
        <is>
          <t>TLS</t>
        </is>
      </c>
      <c r="K1495" t="inlineStr">
        <is>
          <t>SMTP</t>
        </is>
      </c>
      <c r="L1495" t="inlineStr">
        <is>
          <t>IMAP</t>
        </is>
      </c>
      <c r="M1495" t="inlineStr">
        <is>
          <t>POP3</t>
        </is>
      </c>
      <c r="N1495" t="inlineStr">
        <is>
          <t>HTTP</t>
        </is>
      </c>
      <c r="O1495" t="inlineStr">
        <is>
          <t>A</t>
        </is>
      </c>
      <c r="P1495" t="n">
        <v>0</v>
      </c>
      <c r="Q1495" t="n">
        <v>0</v>
      </c>
      <c r="S1495"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495" t="inlineStr">
        <is>
          <t>07/08/2026 08:52</t>
        </is>
      </c>
    </row>
    <row r="1496">
      <c r="A1496" t="n">
        <v>3498</v>
      </c>
      <c r="B1496" t="inlineStr">
        <is>
          <t>CESGRANRIO</t>
        </is>
      </c>
      <c r="C1496" t="inlineStr">
        <is>
          <t>CEF</t>
        </is>
      </c>
      <c r="D1496" t="inlineStr">
        <is>
          <t>2021</t>
        </is>
      </c>
      <c r="E1496" t="inlineStr">
        <is>
          <t>O aplicativo de correio eletrônico pode ser configurado para enviar mensagens e acessar as caixas de mensagens que estão no servidor de correio. Um dos protocolos de comunicação mais utilizados para acessar as mensagens da caixa de entrada é o:</t>
        </is>
      </c>
      <c r="F1496" t="inlineStr">
        <is>
          <t>Informática</t>
        </is>
      </c>
      <c r="G1496" t="inlineStr">
        <is>
          <t>Conceitos Básicos</t>
        </is>
      </c>
      <c r="H1496" t="inlineStr">
        <is>
          <t>Médio</t>
        </is>
      </c>
      <c r="I1496" t="inlineStr">
        <is>
          <t>ME</t>
        </is>
      </c>
      <c r="J1496" t="inlineStr">
        <is>
          <t>SMTP.</t>
        </is>
      </c>
      <c r="K1496" t="inlineStr">
        <is>
          <t>IMAP.</t>
        </is>
      </c>
      <c r="L1496" t="inlineStr">
        <is>
          <t>SMB.</t>
        </is>
      </c>
      <c r="M1496" t="inlineStr">
        <is>
          <t>SSH.</t>
        </is>
      </c>
      <c r="N1496" t="inlineStr">
        <is>
          <t>RDP.</t>
        </is>
      </c>
      <c r="O1496" t="inlineStr">
        <is>
          <t>B</t>
        </is>
      </c>
      <c r="P1496" t="n">
        <v>0</v>
      </c>
      <c r="Q1496" t="n">
        <v>0</v>
      </c>
      <c r="S1496"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496" t="inlineStr">
        <is>
          <t>07/08/2026 08:52</t>
        </is>
      </c>
    </row>
    <row r="1497">
      <c r="A1497" t="n">
        <v>3499</v>
      </c>
      <c r="B1497" t="inlineStr">
        <is>
          <t>CESGRANRIO</t>
        </is>
      </c>
      <c r="C1497" t="inlineStr">
        <is>
          <t>Banco do Brasil</t>
        </is>
      </c>
      <c r="D1497" t="inlineStr">
        <is>
          <t>2021</t>
        </is>
      </c>
      <c r="E1497"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497" t="inlineStr">
        <is>
          <t>Informática</t>
        </is>
      </c>
      <c r="G1497" t="inlineStr">
        <is>
          <t>Conceitos Básicos</t>
        </is>
      </c>
      <c r="H1497" t="inlineStr">
        <is>
          <t>Médio</t>
        </is>
      </c>
      <c r="I1497" t="inlineStr">
        <is>
          <t>ME</t>
        </is>
      </c>
      <c r="J1497" t="inlineStr">
        <is>
          <t>ftp.</t>
        </is>
      </c>
      <c r="K1497" t="inlineStr">
        <is>
          <t>imap.</t>
        </is>
      </c>
      <c r="L1497" t="inlineStr">
        <is>
          <t>pop3.</t>
        </is>
      </c>
      <c r="M1497" t="inlineStr">
        <is>
          <t>ssh.</t>
        </is>
      </c>
      <c r="N1497" t="inlineStr">
        <is>
          <t>elnet.</t>
        </is>
      </c>
      <c r="O1497" t="inlineStr">
        <is>
          <t>A</t>
        </is>
      </c>
      <c r="P1497" t="n">
        <v>0</v>
      </c>
      <c r="Q1497" t="n">
        <v>0</v>
      </c>
      <c r="S1497"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497" t="inlineStr">
        <is>
          <t>07/08/2026 08:52</t>
        </is>
      </c>
    </row>
    <row r="1498">
      <c r="A1498" t="n">
        <v>3500</v>
      </c>
      <c r="B1498" t="inlineStr">
        <is>
          <t>FCC</t>
        </is>
      </c>
      <c r="C1498" t="inlineStr">
        <is>
          <t>SEGEP</t>
        </is>
      </c>
      <c r="D1498" t="inlineStr">
        <is>
          <t>2018</t>
        </is>
      </c>
      <c r="E1498" t="inlineStr">
        <is>
          <t>Há uma correta associação entre o problema e a sua solução usando o tipo correto de rede de computadores em:</t>
        </is>
      </c>
      <c r="F1498" t="inlineStr">
        <is>
          <t>Informática</t>
        </is>
      </c>
      <c r="G1498" t="inlineStr">
        <is>
          <t>Conceitos Básicos</t>
        </is>
      </c>
      <c r="H1498" t="inlineStr">
        <is>
          <t>Médio</t>
        </is>
      </c>
      <c r="I1498" t="inlineStr">
        <is>
          <t>ME</t>
        </is>
      </c>
      <c r="J1498" t="inlineStr">
        <is>
          <t>Uma empresa possui dois escritórios em uma mesma cidade e deseja que os computadores permaneçam interligados. Para isso deve-se utilizar uma LAN − Local Area Network que conecta diversas máquinas dentro de dezenas de quilômetros.</t>
        </is>
      </c>
      <c r="K1498" t="inlineStr">
        <is>
          <t>Uma empresa possui um enorme volume de dados e precisa interligar o servidor principal aos outros computadores. Para permitir esta conexão deve-se utilizar uma SAN − Servidor Area Network que conecta diversas máquinas a um servidor central.</t>
        </is>
      </c>
      <c r="L1498" t="inlineStr">
        <is>
          <t>Há diversos dispositivos em uma residência que precisam se comunicar dentro de uma distância bastante limitada. Para isso deve ser utilizada uma rede PAN − Private Area Network, que utiliza tecnologias como Wi-Fi e bluetooth.</t>
        </is>
      </c>
      <c r="M1498" t="inlineStr">
        <is>
          <t>Deseja-se conectar redes de escritórios de uma mesma empresa ou de vários campi de universidades. A melhor solução é utilizar uma WLAN − Wireless Local Area Network, a versão wireless (sem fio) de uma LAN que alcança centenas de quilômetros.</t>
        </is>
      </c>
      <c r="N1498"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498" t="inlineStr">
        <is>
          <t>E</t>
        </is>
      </c>
      <c r="P1498" t="n">
        <v>0</v>
      </c>
      <c r="Q1498" t="n">
        <v>0</v>
      </c>
      <c r="S1498"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498" t="inlineStr">
        <is>
          <t>07/08/2026 08:53</t>
        </is>
      </c>
    </row>
    <row r="1499">
      <c r="A1499" t="n">
        <v>3501</v>
      </c>
      <c r="B1499" t="inlineStr">
        <is>
          <t>FCC</t>
        </is>
      </c>
      <c r="C1499" t="inlineStr">
        <is>
          <t>SEFAZ</t>
        </is>
      </c>
      <c r="D1499" t="inlineStr">
        <is>
          <t>2018</t>
        </is>
      </c>
      <c r="E1499" t="inlineStr">
        <is>
          <t>Acerca da Internet das Coisas, assinale a alternativa correta.</t>
        </is>
      </c>
      <c r="F1499" t="inlineStr">
        <is>
          <t>Informática</t>
        </is>
      </c>
      <c r="G1499" t="inlineStr">
        <is>
          <t>Conceitos Básicos</t>
        </is>
      </c>
      <c r="H1499" t="inlineStr">
        <is>
          <t>Médio</t>
        </is>
      </c>
      <c r="I1499" t="inlineStr">
        <is>
          <t>ME</t>
        </is>
      </c>
      <c r="J1499" t="inlineStr">
        <is>
          <t>Internet das Coisas é uma forma mais econômica de acesso à internet, a qual permite que dispositivos como geladeiras ofereçam internet a celulares e computadores de usuários, dispensando a necessidade de aquisição de roteadores ADSL à parte.</t>
        </is>
      </c>
      <c r="K1499" t="inlineStr">
        <is>
          <t>Como exemplo de Internet das Coisas, é correto citar um dispositivo que mede a temperatura ambiente interna de um escritório e envia essa informação pela internet.</t>
        </is>
      </c>
      <c r="L1499" t="inlineStr">
        <is>
          <t>Um exemplo de Internet das Coisas é o bitcoin, que é uma moeda virtual e iniciou a era da Internet das Moedas, com bancos virtuais sem agências.</t>
        </is>
      </c>
      <c r="M1499" t="inlineStr">
        <is>
          <t>A Internet das Coisas opera separadamente da Internet das Pessoas e, por isso, não é possível enviar os dados coletados por dispositivos conectados à Internet das Coisas para a nuvem.</t>
        </is>
      </c>
      <c r="N1499" t="inlineStr">
        <is>
          <t>A Internet das Coisas tem grande aplicação em ambientes domésticos e escritórios, mas pouca em ambientes industriais.</t>
        </is>
      </c>
      <c r="O1499" t="inlineStr">
        <is>
          <t>B</t>
        </is>
      </c>
      <c r="P1499" t="n">
        <v>0</v>
      </c>
      <c r="Q1499" t="n">
        <v>0</v>
      </c>
      <c r="S1499"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499" t="inlineStr">
        <is>
          <t>07/08/2026 08:53</t>
        </is>
      </c>
    </row>
    <row r="1500">
      <c r="A1500" t="n">
        <v>3502</v>
      </c>
      <c r="B1500" t="inlineStr">
        <is>
          <t>FCC</t>
        </is>
      </c>
      <c r="C1500" t="inlineStr">
        <is>
          <t>DPE</t>
        </is>
      </c>
      <c r="D1500" t="inlineStr">
        <is>
          <t>2017</t>
        </is>
      </c>
      <c r="E1500" t="inlineStr">
        <is>
          <t>Considere uma rede de computadores instalada e em funcionamento que é caracterizada pelo seu alcance local, por se tratar de uma rede interna de curto alcance. De acordo com sua extensão geográfica, essa rede é classificada como:</t>
        </is>
      </c>
      <c r="F1500" t="inlineStr">
        <is>
          <t>Informática</t>
        </is>
      </c>
      <c r="G1500" t="inlineStr">
        <is>
          <t>Conceitos Básicos</t>
        </is>
      </c>
      <c r="H1500" t="inlineStr">
        <is>
          <t>Médio</t>
        </is>
      </c>
      <c r="I1500" t="inlineStr">
        <is>
          <t>ME</t>
        </is>
      </c>
      <c r="J1500" t="inlineStr">
        <is>
          <t>Metropolitan Area Network − MAN.</t>
        </is>
      </c>
      <c r="K1500" t="inlineStr">
        <is>
          <t>Local Area Network − LAN.</t>
        </is>
      </c>
      <c r="L1500" t="inlineStr">
        <is>
          <t>Wide Area Network − WAN.</t>
        </is>
      </c>
      <c r="M1500" t="inlineStr">
        <is>
          <t>Storage Area Network − SAN.</t>
        </is>
      </c>
      <c r="N1500" t="inlineStr">
        <is>
          <t>Popular Area Network − PAN.</t>
        </is>
      </c>
      <c r="O1500" t="inlineStr">
        <is>
          <t>B</t>
        </is>
      </c>
      <c r="P1500" t="n">
        <v>0</v>
      </c>
      <c r="Q1500" t="n">
        <v>0</v>
      </c>
      <c r="S1500"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00" t="inlineStr">
        <is>
          <t>07/08/2026 08:53</t>
        </is>
      </c>
    </row>
    <row r="1501">
      <c r="A1501" t="n">
        <v>3503</v>
      </c>
      <c r="B1501" t="inlineStr">
        <is>
          <t>FCC</t>
        </is>
      </c>
      <c r="C1501" t="inlineStr">
        <is>
          <t>TRT</t>
        </is>
      </c>
      <c r="D1501" t="inlineStr">
        <is>
          <t>2013</t>
        </is>
      </c>
      <c r="E1501"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01" t="inlineStr">
        <is>
          <t>Informática</t>
        </is>
      </c>
      <c r="G1501" t="inlineStr">
        <is>
          <t>Conceitos Básicos</t>
        </is>
      </c>
      <c r="H1501" t="inlineStr">
        <is>
          <t>Médio</t>
        </is>
      </c>
      <c r="I1501" t="inlineStr">
        <is>
          <t>ME</t>
        </is>
      </c>
      <c r="J1501" t="inlineStr">
        <is>
          <t>WAN</t>
        </is>
      </c>
      <c r="K1501" t="inlineStr">
        <is>
          <t>CAN</t>
        </is>
      </c>
      <c r="L1501" t="inlineStr">
        <is>
          <t>LAN</t>
        </is>
      </c>
      <c r="M1501" t="inlineStr">
        <is>
          <t>MAN</t>
        </is>
      </c>
      <c r="N1501" t="inlineStr">
        <is>
          <t>ADSL</t>
        </is>
      </c>
      <c r="O1501" t="inlineStr">
        <is>
          <t>C</t>
        </is>
      </c>
      <c r="P1501" t="n">
        <v>0</v>
      </c>
      <c r="Q1501" t="n">
        <v>0</v>
      </c>
      <c r="S1501"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01" t="inlineStr">
        <is>
          <t>07/08/2026 08:54</t>
        </is>
      </c>
    </row>
    <row r="1502">
      <c r="A1502" t="n">
        <v>3504</v>
      </c>
      <c r="B1502" t="inlineStr">
        <is>
          <t>FCC</t>
        </is>
      </c>
      <c r="C1502" t="inlineStr">
        <is>
          <t>TRT</t>
        </is>
      </c>
      <c r="D1502" t="inlineStr">
        <is>
          <t>2011</t>
        </is>
      </c>
      <c r="E1502" t="inlineStr">
        <is>
          <t>Numa rede LAN (Local Area Network), o recurso de hardware mínimo que deverá estar instalado no computador para permitir a comunicação com os demais elementos da rede é:</t>
        </is>
      </c>
      <c r="F1502" t="inlineStr">
        <is>
          <t>Informática</t>
        </is>
      </c>
      <c r="G1502" t="inlineStr">
        <is>
          <t>Conceitos Básicos</t>
        </is>
      </c>
      <c r="H1502" t="inlineStr">
        <is>
          <t>Médio</t>
        </is>
      </c>
      <c r="I1502" t="inlineStr">
        <is>
          <t>ME</t>
        </is>
      </c>
      <c r="J1502" t="inlineStr">
        <is>
          <t>o teclado.</t>
        </is>
      </c>
      <c r="K1502" t="inlineStr">
        <is>
          <t>o hub.</t>
        </is>
      </c>
      <c r="L1502" t="inlineStr">
        <is>
          <t>o cartão de memória.</t>
        </is>
      </c>
      <c r="M1502" t="inlineStr">
        <is>
          <t>o switch.</t>
        </is>
      </c>
      <c r="N1502" t="inlineStr">
        <is>
          <t>a placa de rede.</t>
        </is>
      </c>
      <c r="O1502" t="inlineStr">
        <is>
          <t>E</t>
        </is>
      </c>
      <c r="P1502" t="n">
        <v>0</v>
      </c>
      <c r="Q1502" t="n">
        <v>0</v>
      </c>
      <c r="S1502"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02" t="inlineStr">
        <is>
          <t>07/08/2026 08:54</t>
        </is>
      </c>
    </row>
    <row r="1503">
      <c r="A1503" t="n">
        <v>3505</v>
      </c>
      <c r="B1503" t="inlineStr">
        <is>
          <t>FCC</t>
        </is>
      </c>
      <c r="C1503" t="inlineStr">
        <is>
          <t>INFRAERO</t>
        </is>
      </c>
      <c r="D1503" t="inlineStr">
        <is>
          <t>2011</t>
        </is>
      </c>
      <c r="E1503"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03" t="inlineStr">
        <is>
          <t>Informática</t>
        </is>
      </c>
      <c r="G1503" t="inlineStr">
        <is>
          <t>Conceitos Básicos</t>
        </is>
      </c>
      <c r="H1503" t="inlineStr">
        <is>
          <t>Médio</t>
        </is>
      </c>
      <c r="I1503" t="inlineStr">
        <is>
          <t>ME</t>
        </is>
      </c>
      <c r="J1503" t="inlineStr">
        <is>
          <t>I, apenas.</t>
        </is>
      </c>
      <c r="K1503" t="inlineStr">
        <is>
          <t>III, apenas.</t>
        </is>
      </c>
      <c r="L1503" t="inlineStr">
        <is>
          <t>I e II, apenas.</t>
        </is>
      </c>
      <c r="M1503" t="inlineStr">
        <is>
          <t>II e III, apenas.</t>
        </is>
      </c>
      <c r="N1503" t="inlineStr">
        <is>
          <t>I, II e III.</t>
        </is>
      </c>
      <c r="O1503" t="inlineStr">
        <is>
          <t>B</t>
        </is>
      </c>
      <c r="P1503" t="n">
        <v>0</v>
      </c>
      <c r="Q1503" t="n">
        <v>0</v>
      </c>
      <c r="S1503"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03" t="inlineStr">
        <is>
          <t>07/08/2026 08:55</t>
        </is>
      </c>
    </row>
    <row r="1504">
      <c r="A1504" t="n">
        <v>3506</v>
      </c>
      <c r="B1504" t="inlineStr">
        <is>
          <t>FCC</t>
        </is>
      </c>
      <c r="C1504" t="inlineStr">
        <is>
          <t>TRT</t>
        </is>
      </c>
      <c r="D1504" t="inlineStr">
        <is>
          <t>2008</t>
        </is>
      </c>
      <c r="E1504" t="inlineStr">
        <is>
          <t>A configuração de rede mais adequada para conectar computadores de: - um pavimento - um estado - uma nação é, respectivamente:</t>
        </is>
      </c>
      <c r="F1504" t="inlineStr">
        <is>
          <t>Informática</t>
        </is>
      </c>
      <c r="G1504" t="inlineStr">
        <is>
          <t>Conceitos Básicos</t>
        </is>
      </c>
      <c r="H1504" t="inlineStr">
        <is>
          <t>Médio</t>
        </is>
      </c>
      <c r="I1504" t="inlineStr">
        <is>
          <t>ME</t>
        </is>
      </c>
      <c r="J1504" t="inlineStr">
        <is>
          <t>LAN, WAN, WAN.</t>
        </is>
      </c>
      <c r="K1504" t="inlineStr">
        <is>
          <t>LAN, LAN, WAN.</t>
        </is>
      </c>
      <c r="L1504" t="inlineStr">
        <is>
          <t>LAN, LAN, WAN.</t>
        </is>
      </c>
      <c r="M1504" t="inlineStr">
        <is>
          <t>WAN, WAN, LAN.</t>
        </is>
      </c>
      <c r="N1504" t="inlineStr">
        <is>
          <t>WAN, LAN, LAN.</t>
        </is>
      </c>
      <c r="O1504" t="inlineStr">
        <is>
          <t>A</t>
        </is>
      </c>
      <c r="P1504" t="n">
        <v>0</v>
      </c>
      <c r="Q1504" t="n">
        <v>0</v>
      </c>
      <c r="S1504"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04" t="inlineStr">
        <is>
          <t>07/08/2026 08:55</t>
        </is>
      </c>
    </row>
    <row r="1505">
      <c r="A1505" t="n">
        <v>3507</v>
      </c>
      <c r="B1505" t="inlineStr">
        <is>
          <t>FCC</t>
        </is>
      </c>
      <c r="C1505" t="inlineStr">
        <is>
          <t>TRT</t>
        </is>
      </c>
      <c r="D1505" t="inlineStr">
        <is>
          <t>2008</t>
        </is>
      </c>
      <c r="E1505"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05" t="inlineStr">
        <is>
          <t>Informática</t>
        </is>
      </c>
      <c r="G1505" t="inlineStr">
        <is>
          <t>Conceitos Básicos</t>
        </is>
      </c>
      <c r="H1505" t="inlineStr">
        <is>
          <t>Médio</t>
        </is>
      </c>
      <c r="I1505" t="inlineStr">
        <is>
          <t>ME</t>
        </is>
      </c>
      <c r="J1505" t="inlineStr">
        <is>
          <t>LAN (Local Área Network).</t>
        </is>
      </c>
      <c r="K1505" t="inlineStr">
        <is>
          <t>CAN (Campus Área Network).</t>
        </is>
      </c>
      <c r="L1505" t="inlineStr">
        <is>
          <t>PAN (Personal Área Network).</t>
        </is>
      </c>
      <c r="M1505" t="inlineStr">
        <is>
          <t>MAN (Metropolitan Área Network).</t>
        </is>
      </c>
      <c r="N1505" t="inlineStr"/>
      <c r="O1505" t="inlineStr">
        <is>
          <t>C</t>
        </is>
      </c>
      <c r="P1505" t="n">
        <v>0</v>
      </c>
      <c r="Q1505" t="n">
        <v>0</v>
      </c>
      <c r="S1505"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05" t="inlineStr">
        <is>
          <t>07/08/2026 08:56</t>
        </is>
      </c>
    </row>
    <row r="1506">
      <c r="A1506" t="n">
        <v>3508</v>
      </c>
      <c r="B1506" t="inlineStr">
        <is>
          <t>FCC</t>
        </is>
      </c>
      <c r="C1506" t="inlineStr">
        <is>
          <t>SPPREV</t>
        </is>
      </c>
      <c r="D1506" t="inlineStr">
        <is>
          <t>2019</t>
        </is>
      </c>
      <c r="E1506"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06" t="inlineStr">
        <is>
          <t>Informática</t>
        </is>
      </c>
      <c r="G1506" t="inlineStr">
        <is>
          <t>Conceitos Básicos</t>
        </is>
      </c>
      <c r="H1506" t="inlineStr">
        <is>
          <t>Médio</t>
        </is>
      </c>
      <c r="I1506" t="inlineStr">
        <is>
          <t>ME</t>
        </is>
      </c>
      <c r="J1506" t="inlineStr">
        <is>
          <t>SMTP.</t>
        </is>
      </c>
      <c r="K1506" t="inlineStr">
        <is>
          <t>DNS.</t>
        </is>
      </c>
      <c r="L1506" t="inlineStr">
        <is>
          <t>DHCP.</t>
        </is>
      </c>
      <c r="M1506" t="inlineStr">
        <is>
          <t>UDP.</t>
        </is>
      </c>
      <c r="N1506" t="inlineStr">
        <is>
          <t>IMAP.</t>
        </is>
      </c>
      <c r="O1506" t="inlineStr">
        <is>
          <t>B</t>
        </is>
      </c>
      <c r="P1506" t="n">
        <v>0</v>
      </c>
      <c r="Q1506" t="n">
        <v>0</v>
      </c>
      <c r="S1506"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06" t="inlineStr">
        <is>
          <t>07/08/2026 08:57</t>
        </is>
      </c>
    </row>
    <row r="1507">
      <c r="A1507" t="n">
        <v>3509</v>
      </c>
      <c r="B1507" t="inlineStr">
        <is>
          <t>FCC</t>
        </is>
      </c>
      <c r="C1507" t="inlineStr">
        <is>
          <t>SABESP</t>
        </is>
      </c>
      <c r="D1507" t="inlineStr">
        <is>
          <t>2018</t>
        </is>
      </c>
      <c r="E1507"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07" t="inlineStr">
        <is>
          <t>Informática</t>
        </is>
      </c>
      <c r="G1507" t="inlineStr">
        <is>
          <t>Conceitos Básicos</t>
        </is>
      </c>
      <c r="H1507" t="inlineStr">
        <is>
          <t>Médio</t>
        </is>
      </c>
      <c r="I1507" t="inlineStr">
        <is>
          <t>ME</t>
        </is>
      </c>
      <c r="J1507" t="inlineStr">
        <is>
          <t>IMAPS.</t>
        </is>
      </c>
      <c r="K1507" t="inlineStr">
        <is>
          <t>HTTPS.</t>
        </is>
      </c>
      <c r="L1507" t="inlineStr">
        <is>
          <t>WWW.</t>
        </is>
      </c>
      <c r="M1507" t="inlineStr">
        <is>
          <t>HTTP.</t>
        </is>
      </c>
      <c r="N1507" t="inlineStr">
        <is>
          <t>IGMPS.</t>
        </is>
      </c>
      <c r="O1507" t="inlineStr">
        <is>
          <t>B</t>
        </is>
      </c>
      <c r="P1507" t="n">
        <v>0</v>
      </c>
      <c r="Q1507" t="n">
        <v>0</v>
      </c>
      <c r="S1507"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07" t="inlineStr">
        <is>
          <t>07/08/2026 08:57</t>
        </is>
      </c>
    </row>
    <row r="1508">
      <c r="A1508" t="n">
        <v>3510</v>
      </c>
      <c r="B1508" t="inlineStr">
        <is>
          <t>FGV</t>
        </is>
      </c>
      <c r="C1508" t="inlineStr">
        <is>
          <t>TJDFT</t>
        </is>
      </c>
      <c r="D1508" t="inlineStr">
        <is>
          <t>2022</t>
        </is>
      </c>
      <c r="E1508"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08" t="inlineStr">
        <is>
          <t>Informática</t>
        </is>
      </c>
      <c r="G1508" t="inlineStr">
        <is>
          <t>Conceitos Básicos</t>
        </is>
      </c>
      <c r="H1508" t="inlineStr">
        <is>
          <t>Médio</t>
        </is>
      </c>
      <c r="I1508" t="inlineStr">
        <is>
          <t>ME</t>
        </is>
      </c>
      <c r="J1508" t="inlineStr">
        <is>
          <t>redes;</t>
        </is>
      </c>
      <c r="K1508" t="inlineStr">
        <is>
          <t>enlaces;</t>
        </is>
      </c>
      <c r="L1508" t="inlineStr">
        <is>
          <t>física;</t>
        </is>
      </c>
      <c r="M1508" t="inlineStr">
        <is>
          <t>apresentação;</t>
        </is>
      </c>
      <c r="N1508" t="inlineStr">
        <is>
          <t>aplicação.</t>
        </is>
      </c>
      <c r="O1508" t="inlineStr">
        <is>
          <t>A</t>
        </is>
      </c>
      <c r="P1508" t="n">
        <v>0</v>
      </c>
      <c r="Q1508" t="n">
        <v>0</v>
      </c>
      <c r="S1508"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08" t="inlineStr">
        <is>
          <t>07/08/2026 08:58</t>
        </is>
      </c>
    </row>
    <row r="1509">
      <c r="A1509" t="n">
        <v>3511</v>
      </c>
      <c r="B1509" t="inlineStr">
        <is>
          <t>FGV</t>
        </is>
      </c>
      <c r="C1509" t="inlineStr">
        <is>
          <t>SEFAZ</t>
        </is>
      </c>
      <c r="D1509" t="inlineStr">
        <is>
          <t>2022</t>
        </is>
      </c>
      <c r="E1509" t="inlineStr">
        <is>
          <t>A identificação de um dispositivo na Internet pode ser feita por um endereço IP. Assinale a opção que indica o endereço IP válido:</t>
        </is>
      </c>
      <c r="F1509" t="inlineStr">
        <is>
          <t>Informática</t>
        </is>
      </c>
      <c r="G1509" t="inlineStr">
        <is>
          <t>Conceitos Básicos</t>
        </is>
      </c>
      <c r="H1509" t="inlineStr">
        <is>
          <t>Médio</t>
        </is>
      </c>
      <c r="I1509" t="inlineStr">
        <is>
          <t>ME</t>
        </is>
      </c>
      <c r="J1509" t="inlineStr">
        <is>
          <t>@gov.br</t>
        </is>
      </c>
      <c r="K1509" t="inlineStr">
        <is>
          <t>http://</t>
        </is>
      </c>
      <c r="L1509" t="inlineStr">
        <is>
          <t>#192/158/1/38:80</t>
        </is>
      </c>
      <c r="M1509" t="inlineStr">
        <is>
          <t>x@y.com</t>
        </is>
      </c>
      <c r="N1509" t="inlineStr">
        <is>
          <t>192.158.1.38</t>
        </is>
      </c>
      <c r="O1509" t="inlineStr">
        <is>
          <t>E</t>
        </is>
      </c>
      <c r="P1509" t="n">
        <v>0</v>
      </c>
      <c r="Q1509" t="n">
        <v>0</v>
      </c>
      <c r="S1509"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09" t="inlineStr">
        <is>
          <t>07/08/2026 08:58</t>
        </is>
      </c>
    </row>
    <row r="1510">
      <c r="A1510" t="n">
        <v>3512</v>
      </c>
      <c r="B1510" t="inlineStr">
        <is>
          <t>FGV</t>
        </is>
      </c>
      <c r="C1510" t="inlineStr">
        <is>
          <t>SSP</t>
        </is>
      </c>
      <c r="D1510" t="inlineStr">
        <is>
          <t>2015</t>
        </is>
      </c>
      <c r="E1510" t="inlineStr">
        <is>
          <t>A Wikipedia, um famoso site da Internet, fornece o endereço para acessar e editar o conteúdo dos sites. O uso do prefixo “https:” significa que a comunicação com o site é feita de forma:</t>
        </is>
      </c>
      <c r="F1510" t="inlineStr">
        <is>
          <t>Informática</t>
        </is>
      </c>
      <c r="G1510" t="inlineStr">
        <is>
          <t>Conceitos Básicos</t>
        </is>
      </c>
      <c r="H1510" t="inlineStr">
        <is>
          <t>Médio</t>
        </is>
      </c>
      <c r="I1510" t="inlineStr">
        <is>
          <t>ME</t>
        </is>
      </c>
      <c r="J1510" t="inlineStr">
        <is>
          <t>anônima;</t>
        </is>
      </c>
      <c r="K1510" t="inlineStr">
        <is>
          <t>segura;</t>
        </is>
      </c>
      <c r="L1510" t="inlineStr">
        <is>
          <t>compactada;</t>
        </is>
      </c>
      <c r="M1510" t="inlineStr">
        <is>
          <t>prioritária;</t>
        </is>
      </c>
      <c r="N1510" t="inlineStr">
        <is>
          <t>somente leitura.</t>
        </is>
      </c>
      <c r="O1510" t="inlineStr">
        <is>
          <t>B</t>
        </is>
      </c>
      <c r="P1510" t="n">
        <v>0</v>
      </c>
      <c r="Q1510" t="n">
        <v>0</v>
      </c>
      <c r="S1510"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10" t="inlineStr">
        <is>
          <t>07/08/2026 08:58</t>
        </is>
      </c>
    </row>
    <row r="1511">
      <c r="A1511" t="n">
        <v>3513</v>
      </c>
      <c r="B1511" t="inlineStr">
        <is>
          <t>FGV</t>
        </is>
      </c>
      <c r="C1511" t="inlineStr">
        <is>
          <t>Prefeitura de Niterói</t>
        </is>
      </c>
      <c r="D1511" t="inlineStr">
        <is>
          <t>2015</t>
        </is>
      </c>
      <c r="E1511" t="inlineStr">
        <is>
          <t>No contexto das redes de computadores, o termo DNS (Domain Name System) refere-se a um artefato que permite:</t>
        </is>
      </c>
      <c r="F1511" t="inlineStr">
        <is>
          <t>Informática</t>
        </is>
      </c>
      <c r="G1511" t="inlineStr">
        <is>
          <t>Conceitos Básicos</t>
        </is>
      </c>
      <c r="H1511" t="inlineStr">
        <is>
          <t>Médio</t>
        </is>
      </c>
      <c r="I1511" t="inlineStr">
        <is>
          <t>ME</t>
        </is>
      </c>
      <c r="J1511" t="inlineStr">
        <is>
          <t>indicar com precisão a localização de um computador conectado à rede;</t>
        </is>
      </c>
      <c r="K1511" t="inlineStr">
        <is>
          <t>rastrear a origem de e-mails;</t>
        </is>
      </c>
      <c r="L1511" t="inlineStr">
        <is>
          <t>traduzir nomes de domínio em endereços IP;</t>
        </is>
      </c>
      <c r="M1511" t="inlineStr">
        <is>
          <t>o uso de roteadores particulares em redes públicas;</t>
        </is>
      </c>
      <c r="N1511" t="inlineStr">
        <is>
          <t>garantir a endereços iniciados com “http” um modo de operação mais seguro.</t>
        </is>
      </c>
      <c r="O1511" t="inlineStr">
        <is>
          <t>C</t>
        </is>
      </c>
      <c r="P1511" t="n">
        <v>0</v>
      </c>
      <c r="Q1511" t="n">
        <v>0</v>
      </c>
      <c r="S1511"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11" t="inlineStr">
        <is>
          <t>07/08/2026 08:58</t>
        </is>
      </c>
    </row>
    <row r="1512">
      <c r="A1512" t="n">
        <v>3514</v>
      </c>
      <c r="B1512" t="inlineStr">
        <is>
          <t>FGV</t>
        </is>
      </c>
      <c r="C1512" t="inlineStr">
        <is>
          <t>AL-BA</t>
        </is>
      </c>
      <c r="D1512" t="inlineStr">
        <is>
          <t>2014</t>
        </is>
      </c>
      <c r="E1512"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12" t="inlineStr">
        <is>
          <t>Informática</t>
        </is>
      </c>
      <c r="G1512" t="inlineStr">
        <is>
          <t>Conceitos Básicos</t>
        </is>
      </c>
      <c r="H1512" t="inlineStr">
        <is>
          <t>Médio</t>
        </is>
      </c>
      <c r="I1512" t="inlineStr">
        <is>
          <t>ME</t>
        </is>
      </c>
      <c r="J1512" t="inlineStr">
        <is>
          <t>HTTP e SNMP.</t>
        </is>
      </c>
      <c r="K1512" t="inlineStr">
        <is>
          <t>SNMP e POP3.</t>
        </is>
      </c>
      <c r="L1512" t="inlineStr">
        <is>
          <t>POP3 e SMTP.</t>
        </is>
      </c>
      <c r="M1512" t="inlineStr">
        <is>
          <t>SMTP e IMAP.</t>
        </is>
      </c>
      <c r="N1512" t="inlineStr">
        <is>
          <t>IMAP e HTTP.</t>
        </is>
      </c>
      <c r="O1512" t="inlineStr">
        <is>
          <t>B</t>
        </is>
      </c>
      <c r="P1512" t="n">
        <v>0</v>
      </c>
      <c r="Q1512" t="n">
        <v>0</v>
      </c>
      <c r="S1512"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12" t="inlineStr">
        <is>
          <t>07/08/2026 08:59</t>
        </is>
      </c>
    </row>
    <row r="1513">
      <c r="A1513" t="n">
        <v>3515</v>
      </c>
      <c r="B1513" t="inlineStr">
        <is>
          <t>VUNESP</t>
        </is>
      </c>
      <c r="C1513" t="inlineStr">
        <is>
          <t>TJ</t>
        </is>
      </c>
      <c r="D1513" t="inlineStr">
        <is>
          <t>2023</t>
        </is>
      </c>
      <c r="E1513" t="inlineStr">
        <is>
          <t>Na URL https://www.meusite.com.br/descontos%20especiais.html, o %20 representa:</t>
        </is>
      </c>
      <c r="F1513" t="inlineStr">
        <is>
          <t>Informática</t>
        </is>
      </c>
      <c r="G1513" t="inlineStr">
        <is>
          <t>Conceitos Básicos</t>
        </is>
      </c>
      <c r="H1513" t="inlineStr">
        <is>
          <t>Médio</t>
        </is>
      </c>
      <c r="I1513" t="inlineStr">
        <is>
          <t>ME</t>
        </is>
      </c>
      <c r="J1513" t="inlineStr">
        <is>
          <t>um espaço em branco.</t>
        </is>
      </c>
      <c r="K1513" t="inlineStr">
        <is>
          <t>um traço.</t>
        </is>
      </c>
      <c r="L1513" t="inlineStr">
        <is>
          <t>um site não seguro.</t>
        </is>
      </c>
      <c r="M1513" t="inlineStr">
        <is>
          <t>um site marcado como Favorito.</t>
        </is>
      </c>
      <c r="N1513" t="inlineStr">
        <is>
          <t>um sinal de adição.</t>
        </is>
      </c>
      <c r="O1513" t="inlineStr">
        <is>
          <t>A</t>
        </is>
      </c>
      <c r="P1513" t="n">
        <v>0</v>
      </c>
      <c r="Q1513" t="n">
        <v>0</v>
      </c>
      <c r="S1513"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13" t="inlineStr">
        <is>
          <t>07/08/2026 09:00</t>
        </is>
      </c>
    </row>
    <row r="1514">
      <c r="A1514" t="n">
        <v>3516</v>
      </c>
      <c r="B1514" t="inlineStr">
        <is>
          <t>VUNESP</t>
        </is>
      </c>
      <c r="C1514" t="inlineStr">
        <is>
          <t>Prefeitura de Jaguariúna</t>
        </is>
      </c>
      <c r="D1514" t="inlineStr">
        <is>
          <t>2023</t>
        </is>
      </c>
      <c r="E1514"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14" t="inlineStr">
        <is>
          <t>Informática</t>
        </is>
      </c>
      <c r="G1514" t="inlineStr">
        <is>
          <t>Conceitos Básicos</t>
        </is>
      </c>
      <c r="H1514" t="inlineStr">
        <is>
          <t>Médio</t>
        </is>
      </c>
      <c r="I1514" t="inlineStr">
        <is>
          <t>ME</t>
        </is>
      </c>
      <c r="J1514" t="inlineStr">
        <is>
          <t>XML.</t>
        </is>
      </c>
      <c r="K1514" t="inlineStr">
        <is>
          <t>URL.</t>
        </is>
      </c>
      <c r="L1514" t="inlineStr">
        <is>
          <t>OSI.</t>
        </is>
      </c>
      <c r="M1514" t="inlineStr">
        <is>
          <t>NFS.</t>
        </is>
      </c>
      <c r="N1514" t="inlineStr">
        <is>
          <t>FTP.</t>
        </is>
      </c>
      <c r="O1514" t="inlineStr">
        <is>
          <t>B</t>
        </is>
      </c>
      <c r="P1514" t="n">
        <v>0</v>
      </c>
      <c r="Q1514" t="n">
        <v>0</v>
      </c>
      <c r="S1514"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14" t="inlineStr">
        <is>
          <t>07/08/2026 09:00</t>
        </is>
      </c>
    </row>
    <row r="1515">
      <c r="A1515" t="n">
        <v>3517</v>
      </c>
      <c r="B1515" t="inlineStr">
        <is>
          <t>VUNESP</t>
        </is>
      </c>
      <c r="C1515" t="inlineStr">
        <is>
          <t>TJ</t>
        </is>
      </c>
      <c r="D1515" t="inlineStr">
        <is>
          <t>2023</t>
        </is>
      </c>
      <c r="E1515" t="inlineStr">
        <is>
          <t>Assinale a alternativa correta relacionada a URL (Uniform Resource Locator).</t>
        </is>
      </c>
      <c r="F1515" t="inlineStr">
        <is>
          <t>Informática</t>
        </is>
      </c>
      <c r="G1515" t="inlineStr">
        <is>
          <t>Conceitos Básicos</t>
        </is>
      </c>
      <c r="H1515" t="inlineStr">
        <is>
          <t>Médio</t>
        </is>
      </c>
      <c r="I1515" t="inlineStr">
        <is>
          <t>ME</t>
        </is>
      </c>
      <c r="J1515" t="inlineStr">
        <is>
          <t>O Esquema refere-se a um protocolo de rede, e corresponde ao primeiro grupo de caracteres de uma URL, que ficam antes do “:”.</t>
        </is>
      </c>
      <c r="K1515" t="inlineStr">
        <is>
          <t>A Query String é uma parte obrigatória da URL, e que corresponde a um conjunto de perguntas e respostas que permitem encontrar os assuntos pesquisados por um usuário na Internet.</t>
        </is>
      </c>
      <c r="L1515" t="inlineStr">
        <is>
          <t>O Caminho especifica o local no qual se encontra o protocolo que se vai executar.</t>
        </is>
      </c>
      <c r="M1515" t="inlineStr">
        <is>
          <t>O Fragmento é uma parte obrigatória da URL, que especifica o caminho para um recurso.</t>
        </is>
      </c>
      <c r="N1515" t="inlineStr">
        <is>
          <t>O Domínio de uma URL é o protocolo que se está considerando em um dado momento, como FTP e HTTP.</t>
        </is>
      </c>
      <c r="O1515" t="inlineStr">
        <is>
          <t>A</t>
        </is>
      </c>
      <c r="P1515" t="n">
        <v>0</v>
      </c>
      <c r="Q1515" t="n">
        <v>0</v>
      </c>
      <c r="S1515"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15" t="inlineStr">
        <is>
          <t>07/08/2026 09:00</t>
        </is>
      </c>
    </row>
    <row r="1516">
      <c r="A1516" t="n">
        <v>3518</v>
      </c>
      <c r="B1516" t="inlineStr">
        <is>
          <t>VUNESP</t>
        </is>
      </c>
      <c r="C1516" t="inlineStr">
        <is>
          <t>PC</t>
        </is>
      </c>
      <c r="D1516" t="inlineStr">
        <is>
          <t>2022</t>
        </is>
      </c>
      <c r="E1516" t="inlineStr">
        <is>
          <t>Uma forma bastante utilizada de comunicação é o VoIP (Voz sobre IP), que apresenta como característica:</t>
        </is>
      </c>
      <c r="F1516" t="inlineStr">
        <is>
          <t>Informática</t>
        </is>
      </c>
      <c r="G1516" t="inlineStr">
        <is>
          <t>Conceitos Básicos</t>
        </is>
      </c>
      <c r="H1516" t="inlineStr">
        <is>
          <t>Médio</t>
        </is>
      </c>
      <c r="I1516" t="inlineStr">
        <is>
          <t>ME</t>
        </is>
      </c>
      <c r="J1516" t="inlineStr">
        <is>
          <t>transformar a voz, que é um sinal analógico, em um sinal digital, e transmitir ou trafegar esse sinal digital pela Internet.</t>
        </is>
      </c>
      <c r="K1516" t="inlineStr">
        <is>
          <t>não apresentar qualquer perda de pacotes originados da transformação da voz em dados digitais, ao trafegar pela Internet.</t>
        </is>
      </c>
      <c r="L1516" t="inlineStr">
        <is>
          <t>ter um custo de utilização muito superior ao custo da telefonia tradicional por centrais telefônicas tradicionais comutadas.</t>
        </is>
      </c>
      <c r="M1516" t="inlineStr">
        <is>
          <t>a qualidade de voz, que não é afetada por questões de perdas de pacotes de voz e pelo efeito denominado jitter.</t>
        </is>
      </c>
      <c r="N1516" t="inlineStr">
        <is>
          <t>utilizar a rede convencional de telefonia, buscando circuitos menos congestionados.</t>
        </is>
      </c>
      <c r="O1516" t="inlineStr">
        <is>
          <t>A</t>
        </is>
      </c>
      <c r="P1516" t="n">
        <v>0</v>
      </c>
      <c r="Q1516" t="n">
        <v>0</v>
      </c>
      <c r="S1516"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16" t="inlineStr">
        <is>
          <t>07/08/2026 09:01</t>
        </is>
      </c>
    </row>
    <row r="1517">
      <c r="A1517" t="n">
        <v>3519</v>
      </c>
      <c r="B1517" t="inlineStr">
        <is>
          <t>VUNESP</t>
        </is>
      </c>
      <c r="C1517" t="inlineStr">
        <is>
          <t>PC</t>
        </is>
      </c>
      <c r="D1517" t="inlineStr">
        <is>
          <t>2022</t>
        </is>
      </c>
      <c r="E1517" t="inlineStr">
        <is>
          <t>A tecnologia VoIP (Voz sobre IP) vem sendo amplamente utilizada, e tem como sua principal finalidade:</t>
        </is>
      </c>
      <c r="F1517" t="inlineStr">
        <is>
          <t>Informática</t>
        </is>
      </c>
      <c r="G1517" t="inlineStr">
        <is>
          <t>Conceitos Básicos</t>
        </is>
      </c>
      <c r="H1517" t="inlineStr">
        <is>
          <t>Médio</t>
        </is>
      </c>
      <c r="I1517" t="inlineStr">
        <is>
          <t>ME</t>
        </is>
      </c>
      <c r="J1517" t="inlineStr">
        <is>
          <t>trafegar, por meio da Internet, sinais de voz convertidos em sinais digitais.</t>
        </is>
      </c>
      <c r="K1517" t="inlineStr">
        <is>
          <t>servir como meio alternativo para aplicações de jogos eletrônicos.</t>
        </is>
      </c>
      <c r="L1517" t="inlineStr">
        <is>
          <t>trafegar dados referentes a cirurgias feitas remotamente.</t>
        </is>
      </c>
      <c r="M1517" t="inlineStr">
        <is>
          <t>servir como meio alternativo para o streaming de vídeos de filmes.</t>
        </is>
      </c>
      <c r="N1517" t="inlineStr">
        <is>
          <t>trafegar, exclusivamente, dados referentes a operações de instituições financeiras.</t>
        </is>
      </c>
      <c r="O1517" t="inlineStr">
        <is>
          <t>A</t>
        </is>
      </c>
      <c r="P1517" t="n">
        <v>0</v>
      </c>
      <c r="Q1517" t="n">
        <v>0</v>
      </c>
      <c r="S1517"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17" t="inlineStr">
        <is>
          <t>07/08/2026 09:01</t>
        </is>
      </c>
    </row>
    <row r="1518">
      <c r="A1518" t="n">
        <v>3520</v>
      </c>
      <c r="B1518" t="inlineStr">
        <is>
          <t>FCC</t>
        </is>
      </c>
      <c r="C1518" t="inlineStr">
        <is>
          <t>TRF3</t>
        </is>
      </c>
      <c r="D1518" t="inlineStr">
        <is>
          <t>2016</t>
        </is>
      </c>
      <c r="E1518"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18" t="inlineStr">
        <is>
          <t>Informática</t>
        </is>
      </c>
      <c r="G1518" t="inlineStr">
        <is>
          <t>Intranet</t>
        </is>
      </c>
      <c r="H1518" t="inlineStr">
        <is>
          <t>Médio</t>
        </is>
      </c>
      <c r="I1518" t="inlineStr">
        <is>
          <t>ME</t>
        </is>
      </c>
      <c r="J1518" t="inlineStr">
        <is>
          <t>Figura a)</t>
        </is>
      </c>
      <c r="K1518" t="inlineStr">
        <is>
          <t>Figura b)</t>
        </is>
      </c>
      <c r="L1518" t="inlineStr">
        <is>
          <t>Figura c)</t>
        </is>
      </c>
      <c r="M1518" t="inlineStr">
        <is>
          <t>Figura d)</t>
        </is>
      </c>
      <c r="N1518" t="inlineStr">
        <is>
          <t>Figura e)</t>
        </is>
      </c>
      <c r="O1518" t="inlineStr">
        <is>
          <t>A</t>
        </is>
      </c>
      <c r="P1518" t="n">
        <v>0</v>
      </c>
      <c r="Q1518" t="n">
        <v>0</v>
      </c>
      <c r="R1518" t="inlineStr">
        <is>
          <t>5cecd1fb-2e90-4508-923e-f9e43d92cf1d.png</t>
        </is>
      </c>
      <c r="S1518"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18" t="inlineStr">
        <is>
          <t>07/08/2026 09:12</t>
        </is>
      </c>
    </row>
    <row r="1519">
      <c r="A1519" t="n">
        <v>3521</v>
      </c>
      <c r="B1519" t="inlineStr">
        <is>
          <t>FCC</t>
        </is>
      </c>
      <c r="C1519" t="inlineStr">
        <is>
          <t>MANAUSPREV</t>
        </is>
      </c>
      <c r="D1519" t="inlineStr">
        <is>
          <t>2015</t>
        </is>
      </c>
      <c r="E1519"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19" t="inlineStr">
        <is>
          <t>Informática</t>
        </is>
      </c>
      <c r="G1519" t="inlineStr">
        <is>
          <t>Intranet</t>
        </is>
      </c>
      <c r="H1519" t="inlineStr">
        <is>
          <t>Médio</t>
        </is>
      </c>
      <c r="I1519" t="inlineStr">
        <is>
          <t>ME</t>
        </is>
      </c>
      <c r="J1519" t="inlineStr">
        <is>
          <t>I e II.</t>
        </is>
      </c>
      <c r="K1519" t="inlineStr">
        <is>
          <t>II e III.</t>
        </is>
      </c>
      <c r="L1519" t="inlineStr">
        <is>
          <t>II e IV.</t>
        </is>
      </c>
      <c r="M1519" t="inlineStr">
        <is>
          <t>I e IV.</t>
        </is>
      </c>
      <c r="N1519" t="inlineStr">
        <is>
          <t>I, III e IV.</t>
        </is>
      </c>
      <c r="O1519" t="inlineStr">
        <is>
          <t>D</t>
        </is>
      </c>
      <c r="P1519" t="n">
        <v>0</v>
      </c>
      <c r="Q1519" t="n">
        <v>0</v>
      </c>
      <c r="S1519"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19" t="inlineStr">
        <is>
          <t>07/08/2026 09:14</t>
        </is>
      </c>
    </row>
    <row r="1520">
      <c r="A1520" t="n">
        <v>3522</v>
      </c>
      <c r="B1520" t="inlineStr">
        <is>
          <t>FCC</t>
        </is>
      </c>
      <c r="C1520" t="inlineStr">
        <is>
          <t>TRT</t>
        </is>
      </c>
      <c r="D1520" t="inlineStr">
        <is>
          <t>2014</t>
        </is>
      </c>
      <c r="E1520"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20" t="inlineStr">
        <is>
          <t>Informática</t>
        </is>
      </c>
      <c r="G1520" t="inlineStr">
        <is>
          <t>Intranet</t>
        </is>
      </c>
      <c r="H1520" t="inlineStr">
        <is>
          <t>Médio</t>
        </is>
      </c>
      <c r="I1520" t="inlineStr">
        <is>
          <t>ME</t>
        </is>
      </c>
      <c r="J1520" t="inlineStr">
        <is>
          <t>rede social - internet - rede social - rede virtual</t>
        </is>
      </c>
      <c r="K1520" t="inlineStr">
        <is>
          <t>intranet - extranet - extranet - rede virtual</t>
        </is>
      </c>
      <c r="L1520" t="inlineStr">
        <is>
          <t>rede virtual - rede global - rede virtual - intranet</t>
        </is>
      </c>
      <c r="M1520" t="inlineStr">
        <is>
          <t>rede virtual - intranet - intranet - extranet</t>
        </is>
      </c>
      <c r="N1520" t="inlineStr">
        <is>
          <t>intranet - internet - intranet - rede local</t>
        </is>
      </c>
      <c r="O1520" t="inlineStr">
        <is>
          <t>E</t>
        </is>
      </c>
      <c r="P1520" t="n">
        <v>0</v>
      </c>
      <c r="Q1520" t="n">
        <v>0</v>
      </c>
      <c r="S1520"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20" t="inlineStr">
        <is>
          <t>07/08/2026 09:14</t>
        </is>
      </c>
    </row>
    <row r="1521">
      <c r="A1521" t="n">
        <v>3523</v>
      </c>
      <c r="B1521" t="inlineStr">
        <is>
          <t>FCC</t>
        </is>
      </c>
      <c r="C1521" t="inlineStr">
        <is>
          <t>DPE</t>
        </is>
      </c>
      <c r="D1521" t="inlineStr">
        <is>
          <t>2013</t>
        </is>
      </c>
      <c r="E1521" t="inlineStr">
        <is>
          <t>As redes aplicadas aos negócios são utilizadas pelas empresas com finalidades comerciais e corporativas. Sobre estas redes pode-se afirmar:</t>
        </is>
      </c>
      <c r="F1521" t="inlineStr">
        <is>
          <t>Informática</t>
        </is>
      </c>
      <c r="G1521" t="inlineStr">
        <is>
          <t>Intranet</t>
        </is>
      </c>
      <c r="H1521" t="inlineStr">
        <is>
          <t>Médio</t>
        </is>
      </c>
      <c r="I1521" t="inlineStr">
        <is>
          <t>ME</t>
        </is>
      </c>
      <c r="J1521"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21"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21"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21"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21"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21" t="inlineStr">
        <is>
          <t>E</t>
        </is>
      </c>
      <c r="P1521" t="n">
        <v>0</v>
      </c>
      <c r="Q1521" t="n">
        <v>0</v>
      </c>
      <c r="S1521"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21" t="inlineStr">
        <is>
          <t>07/08/2026 09:14</t>
        </is>
      </c>
    </row>
    <row r="1522">
      <c r="A1522" t="n">
        <v>3524</v>
      </c>
      <c r="B1522" t="inlineStr">
        <is>
          <t>FCC</t>
        </is>
      </c>
      <c r="C1522" t="inlineStr">
        <is>
          <t>DPE</t>
        </is>
      </c>
      <c r="D1522" t="inlineStr">
        <is>
          <t>2013</t>
        </is>
      </c>
      <c r="E1522"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22" t="inlineStr">
        <is>
          <t>Informática</t>
        </is>
      </c>
      <c r="G1522" t="inlineStr">
        <is>
          <t>Intranet</t>
        </is>
      </c>
      <c r="H1522" t="inlineStr">
        <is>
          <t>Médio</t>
        </is>
      </c>
      <c r="I1522" t="inlineStr">
        <is>
          <t>ME</t>
        </is>
      </c>
      <c r="J1522" t="inlineStr">
        <is>
          <t>internet.</t>
        </is>
      </c>
      <c r="K1522" t="inlineStr">
        <is>
          <t>redes sociais.</t>
        </is>
      </c>
      <c r="L1522" t="inlineStr">
        <is>
          <t>intranets.</t>
        </is>
      </c>
      <c r="M1522" t="inlineStr">
        <is>
          <t>redes wireless.</t>
        </is>
      </c>
      <c r="N1522" t="inlineStr">
        <is>
          <t>MANs.</t>
        </is>
      </c>
      <c r="O1522" t="inlineStr">
        <is>
          <t>C</t>
        </is>
      </c>
      <c r="P1522" t="n">
        <v>0</v>
      </c>
      <c r="Q1522" t="n">
        <v>0</v>
      </c>
      <c r="S1522"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22" t="inlineStr">
        <is>
          <t>07/08/2026 09:15</t>
        </is>
      </c>
    </row>
    <row r="1523">
      <c r="A1523" t="n">
        <v>3525</v>
      </c>
      <c r="B1523" t="inlineStr">
        <is>
          <t>FCC</t>
        </is>
      </c>
      <c r="C1523" t="inlineStr">
        <is>
          <t>Banco do Brasil</t>
        </is>
      </c>
      <c r="D1523" t="inlineStr">
        <is>
          <t>2011</t>
        </is>
      </c>
      <c r="E1523" t="inlineStr">
        <is>
          <t>Em relação à Internet e à Intranet, é INCORRETO afirmar:</t>
        </is>
      </c>
      <c r="F1523" t="inlineStr">
        <is>
          <t>Informática</t>
        </is>
      </c>
      <c r="G1523" t="inlineStr">
        <is>
          <t>Intranet</t>
        </is>
      </c>
      <c r="H1523" t="inlineStr">
        <is>
          <t>Médio</t>
        </is>
      </c>
      <c r="I1523" t="inlineStr">
        <is>
          <t>ME</t>
        </is>
      </c>
      <c r="J1523" t="inlineStr">
        <is>
          <t>Ambas empregam tecnologia padrão de rede.</t>
        </is>
      </c>
      <c r="K1523" t="inlineStr">
        <is>
          <t>Há completa similaridade de conteúdo em ambos os ambientes.</t>
        </is>
      </c>
      <c r="L1523" t="inlineStr">
        <is>
          <t>A Intranet tem como objetivo principal agilizar a implantação de processos, promover a integração dos funcionários e favorecer o compartilhamento de recursos.</t>
        </is>
      </c>
      <c r="M1523" t="inlineStr">
        <is>
          <t>O acesso à Internet é aberto, enquanto na Intranet é restrito ao seu público de interesse.</t>
        </is>
      </c>
      <c r="N1523" t="inlineStr">
        <is>
          <t>Internet refere-se, em geral, ao conteúdo público da empresa, ao passo que a Intranet pode englobar compartilhamento de informações de usuários internos à empresa.</t>
        </is>
      </c>
      <c r="O1523" t="inlineStr">
        <is>
          <t>B</t>
        </is>
      </c>
      <c r="P1523" t="n">
        <v>0</v>
      </c>
      <c r="Q1523" t="n">
        <v>0</v>
      </c>
      <c r="S1523"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23" t="inlineStr">
        <is>
          <t>07/08/2026 09:16</t>
        </is>
      </c>
    </row>
    <row r="1524">
      <c r="A1524" t="n">
        <v>3526</v>
      </c>
      <c r="B1524" t="inlineStr">
        <is>
          <t>FGV</t>
        </is>
      </c>
      <c r="C1524" t="inlineStr">
        <is>
          <t>PGM</t>
        </is>
      </c>
      <c r="D1524" t="inlineStr">
        <is>
          <t>2023</t>
        </is>
      </c>
      <c r="E1524"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24" t="inlineStr">
        <is>
          <t>Informática</t>
        </is>
      </c>
      <c r="G1524" t="inlineStr">
        <is>
          <t>Intranet</t>
        </is>
      </c>
      <c r="H1524" t="inlineStr">
        <is>
          <t>Médio</t>
        </is>
      </c>
      <c r="I1524" t="inlineStr">
        <is>
          <t>ME</t>
        </is>
      </c>
      <c r="J1524" t="inlineStr">
        <is>
          <t>Luiza, pois a instalação de programas de compartilhamento de impressoras na internet é fácil.</t>
        </is>
      </c>
      <c r="K1524" t="inlineStr">
        <is>
          <t>Julio, pois os recursos computacionais da intranet são de acesso restrito.</t>
        </is>
      </c>
      <c r="L1524" t="inlineStr">
        <is>
          <t>João, pois o acesso ao compartilhamento inverso é permitido.</t>
        </is>
      </c>
      <c r="M1524" t="inlineStr">
        <is>
          <t>Marta, pois o compartilhamento de impressoras na internet é possível.</t>
        </is>
      </c>
      <c r="N1524" t="inlineStr">
        <is>
          <t>Luiz, pois o firewall impede o acesso às impressoras da intranet via internet.</t>
        </is>
      </c>
      <c r="O1524" t="inlineStr">
        <is>
          <t>B</t>
        </is>
      </c>
      <c r="P1524" t="n">
        <v>0</v>
      </c>
      <c r="Q1524" t="n">
        <v>0</v>
      </c>
      <c r="S1524"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24" t="inlineStr">
        <is>
          <t>07/08/2026 09:18</t>
        </is>
      </c>
    </row>
    <row r="1525">
      <c r="A1525" t="n">
        <v>3527</v>
      </c>
      <c r="B1525" t="inlineStr">
        <is>
          <t>FGV</t>
        </is>
      </c>
      <c r="C1525" t="inlineStr">
        <is>
          <t>MPE</t>
        </is>
      </c>
      <c r="D1525" t="inlineStr">
        <is>
          <t>2022</t>
        </is>
      </c>
      <c r="E1525"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25" t="inlineStr">
        <is>
          <t>Informática</t>
        </is>
      </c>
      <c r="G1525" t="inlineStr">
        <is>
          <t>Intranet</t>
        </is>
      </c>
      <c r="H1525" t="inlineStr">
        <is>
          <t>Médio</t>
        </is>
      </c>
      <c r="I1525" t="inlineStr">
        <is>
          <t>ME</t>
        </is>
      </c>
      <c r="J1525" t="inlineStr">
        <is>
          <t>Internet.</t>
        </is>
      </c>
      <c r="K1525" t="inlineStr">
        <is>
          <t>Intranet.</t>
        </is>
      </c>
      <c r="L1525" t="inlineStr">
        <is>
          <t>Extranet.</t>
        </is>
      </c>
      <c r="M1525" t="inlineStr">
        <is>
          <t>Firewall.</t>
        </is>
      </c>
      <c r="N1525" t="inlineStr">
        <is>
          <t>Antivírus.</t>
        </is>
      </c>
      <c r="O1525" t="inlineStr">
        <is>
          <t>B</t>
        </is>
      </c>
      <c r="P1525" t="n">
        <v>0</v>
      </c>
      <c r="Q1525" t="n">
        <v>0</v>
      </c>
      <c r="S1525"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25" t="inlineStr">
        <is>
          <t>07/08/2026 09:18</t>
        </is>
      </c>
    </row>
    <row r="1526">
      <c r="A1526" t="n">
        <v>3528</v>
      </c>
      <c r="B1526" t="inlineStr">
        <is>
          <t>FGV</t>
        </is>
      </c>
      <c r="C1526" t="inlineStr">
        <is>
          <t>CGU</t>
        </is>
      </c>
      <c r="D1526" t="inlineStr">
        <is>
          <t>2022</t>
        </is>
      </c>
      <c r="E1526"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26" t="inlineStr">
        <is>
          <t>Informática</t>
        </is>
      </c>
      <c r="G1526" t="inlineStr">
        <is>
          <t>Intranet</t>
        </is>
      </c>
      <c r="H1526" t="inlineStr">
        <is>
          <t>Médio</t>
        </is>
      </c>
      <c r="I1526" t="inlineStr">
        <is>
          <t>ME</t>
        </is>
      </c>
      <c r="J1526" t="inlineStr">
        <is>
          <t>Firewall;</t>
        </is>
      </c>
      <c r="K1526" t="inlineStr">
        <is>
          <t>FTP;</t>
        </is>
      </c>
      <c r="L1526" t="inlineStr">
        <is>
          <t>HTTP;</t>
        </is>
      </c>
      <c r="M1526" t="inlineStr">
        <is>
          <t>TCP/IP;</t>
        </is>
      </c>
      <c r="N1526" t="inlineStr">
        <is>
          <t>VPN.</t>
        </is>
      </c>
      <c r="O1526" t="inlineStr">
        <is>
          <t>E</t>
        </is>
      </c>
      <c r="P1526" t="n">
        <v>0</v>
      </c>
      <c r="Q1526" t="n">
        <v>0</v>
      </c>
      <c r="S1526"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26" t="inlineStr">
        <is>
          <t>07/08/2026 09:18</t>
        </is>
      </c>
    </row>
    <row r="1527">
      <c r="A1527" t="n">
        <v>3529</v>
      </c>
      <c r="B1527" t="inlineStr">
        <is>
          <t>FGV</t>
        </is>
      </c>
      <c r="C1527" t="inlineStr">
        <is>
          <t>IBGE</t>
        </is>
      </c>
      <c r="D1527" t="inlineStr">
        <is>
          <t>2019</t>
        </is>
      </c>
      <c r="E1527"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27" t="inlineStr">
        <is>
          <t>Informática</t>
        </is>
      </c>
      <c r="G1527" t="inlineStr">
        <is>
          <t>Intranet</t>
        </is>
      </c>
      <c r="H1527" t="inlineStr">
        <is>
          <t>Médio</t>
        </is>
      </c>
      <c r="I1527" t="inlineStr">
        <is>
          <t>ME</t>
        </is>
      </c>
      <c r="J1527" t="inlineStr">
        <is>
          <t>I;</t>
        </is>
      </c>
      <c r="K1527" t="inlineStr">
        <is>
          <t>II;</t>
        </is>
      </c>
      <c r="L1527" t="inlineStr">
        <is>
          <t>III;</t>
        </is>
      </c>
      <c r="M1527" t="inlineStr">
        <is>
          <t>I e II;</t>
        </is>
      </c>
      <c r="N1527" t="inlineStr">
        <is>
          <t>II e III.</t>
        </is>
      </c>
      <c r="O1527" t="inlineStr">
        <is>
          <t>E</t>
        </is>
      </c>
      <c r="P1527" t="n">
        <v>0</v>
      </c>
      <c r="Q1527" t="n">
        <v>0</v>
      </c>
      <c r="S1527"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27" t="inlineStr">
        <is>
          <t>07/08/2026 09:19</t>
        </is>
      </c>
    </row>
    <row r="1528">
      <c r="A1528" t="n">
        <v>3530</v>
      </c>
      <c r="B1528" t="inlineStr">
        <is>
          <t>FGV</t>
        </is>
      </c>
      <c r="C1528" t="inlineStr">
        <is>
          <t>Prefeitura de Salvador</t>
        </is>
      </c>
      <c r="D1528" t="inlineStr">
        <is>
          <t>2017</t>
        </is>
      </c>
      <c r="E1528" t="inlineStr">
        <is>
          <t>Uma intranet é um sítio Web do tipo:</t>
        </is>
      </c>
      <c r="F1528" t="inlineStr">
        <is>
          <t>Informática</t>
        </is>
      </c>
      <c r="G1528" t="inlineStr">
        <is>
          <t>Intranet</t>
        </is>
      </c>
      <c r="H1528" t="inlineStr">
        <is>
          <t>Médio</t>
        </is>
      </c>
      <c r="I1528" t="inlineStr">
        <is>
          <t>ME</t>
        </is>
      </c>
      <c r="J1528" t="inlineStr">
        <is>
          <t>público: qualquer pessoa com acesso à Internet pode ver o seu conteúdo.</t>
        </is>
      </c>
      <c r="K1528" t="inlineStr">
        <is>
          <t>compartilhado: os empregados e os clientes da empresa podem ver o seu conteúdo.</t>
        </is>
      </c>
      <c r="L1528" t="inlineStr">
        <is>
          <t>interno: somente as pessoas ligadas à empresa podem ver o seu conteúdo.</t>
        </is>
      </c>
      <c r="M1528" t="inlineStr">
        <is>
          <t>seguro: qualquer pessoa com uma senha especial pode ver o seu conteúdo.</t>
        </is>
      </c>
      <c r="N1528" t="inlineStr">
        <is>
          <t>restrito: somente os diretores da empresa podem ver o seu conteúdo.</t>
        </is>
      </c>
      <c r="O1528" t="inlineStr">
        <is>
          <t>C</t>
        </is>
      </c>
      <c r="P1528" t="n">
        <v>0</v>
      </c>
      <c r="Q1528" t="n">
        <v>0</v>
      </c>
      <c r="S1528"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28" t="inlineStr">
        <is>
          <t>07/08/2026 09:19</t>
        </is>
      </c>
    </row>
    <row r="1529">
      <c r="A1529" t="n">
        <v>3531</v>
      </c>
      <c r="B1529" t="inlineStr">
        <is>
          <t>FGV</t>
        </is>
      </c>
      <c r="C1529" t="inlineStr">
        <is>
          <t>PC</t>
        </is>
      </c>
      <c r="D1529" t="inlineStr">
        <is>
          <t>2012</t>
        </is>
      </c>
      <c r="E1529" t="inlineStr">
        <is>
          <t>Analise a figura a seguir.
Assinale a alternativa que indica o nome que recebe, tipicamente, a rede B (uma rede que usa protocolos da internet e cuja finalidade principal é compartilhar informações da empresa entre os empregados).</t>
        </is>
      </c>
      <c r="F1529" t="inlineStr">
        <is>
          <t>Informática</t>
        </is>
      </c>
      <c r="G1529" t="inlineStr">
        <is>
          <t>Intranet</t>
        </is>
      </c>
      <c r="H1529" t="inlineStr">
        <is>
          <t>Médio</t>
        </is>
      </c>
      <c r="I1529" t="inlineStr">
        <is>
          <t>ME</t>
        </is>
      </c>
      <c r="J1529" t="inlineStr">
        <is>
          <t>Extranet.</t>
        </is>
      </c>
      <c r="K1529" t="inlineStr">
        <is>
          <t>Domínio.</t>
        </is>
      </c>
      <c r="L1529" t="inlineStr">
        <is>
          <t>Ethernet.</t>
        </is>
      </c>
      <c r="M1529" t="inlineStr">
        <is>
          <t>Intranet.</t>
        </is>
      </c>
      <c r="N1529" t="inlineStr">
        <is>
          <t>BITNET.</t>
        </is>
      </c>
      <c r="O1529" t="inlineStr">
        <is>
          <t>D</t>
        </is>
      </c>
      <c r="P1529" t="n">
        <v>0</v>
      </c>
      <c r="Q1529" t="n">
        <v>0</v>
      </c>
      <c r="S1529"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29" t="inlineStr">
        <is>
          <t>07/08/2026 09:19</t>
        </is>
      </c>
    </row>
    <row r="1530">
      <c r="A1530" t="n">
        <v>3532</v>
      </c>
      <c r="B1530" t="inlineStr">
        <is>
          <t>FGV</t>
        </is>
      </c>
      <c r="C1530" t="inlineStr">
        <is>
          <t>SEFAZ</t>
        </is>
      </c>
      <c r="D1530" t="inlineStr">
        <is>
          <t>2009</t>
        </is>
      </c>
      <c r="E1530" t="inlineStr">
        <is>
          <t>Dentre os recursos atualmente disponíveis no âmbito da tecnologia da informação, a Extranet constitui um termo associado às facilidades de comunicação na busca do aumento da produtividade. Nesse sentido, a Extranet é definida como:</t>
        </is>
      </c>
      <c r="F1530" t="inlineStr">
        <is>
          <t>Informática</t>
        </is>
      </c>
      <c r="G1530" t="inlineStr">
        <is>
          <t>Intranet</t>
        </is>
      </c>
      <c r="H1530" t="inlineStr">
        <is>
          <t>Médio</t>
        </is>
      </c>
      <c r="I1530" t="inlineStr">
        <is>
          <t>ME</t>
        </is>
      </c>
      <c r="J1530" t="inlineStr">
        <is>
          <t>uma parte da Intranet que fica disponível à troca de informações com os funcionários de uma organização, mas inibe todo tipo de acesso ao ambiente externo por meio do firewall.</t>
        </is>
      </c>
      <c r="K1530" t="inlineStr">
        <is>
          <t>uma sub-rede sob sistema operacional Windows XP ou Linux que implementa recursos de VPN na sua segurança, mas libera acesso por meio do firewall.</t>
        </is>
      </c>
      <c r="L1530" t="inlineStr">
        <is>
          <t>uma parte da Intranet que fica disponível na Internet para interação com clientes e fornecedores de uma organização, mas com acesso autorizado, controlado e restrito.</t>
        </is>
      </c>
      <c r="M1530" t="inlineStr">
        <is>
          <t>uma sub-rede que disponibiliza uma maior quantidade de microcomputadores com acesso à Internet por meio da utilização do mecanismo NAT, mas restringe a intercomunicação com usuários indesejados à organização.</t>
        </is>
      </c>
      <c r="N1530" t="inlineStr">
        <is>
          <t>uma parte da Intranet que disponibiliza a comunicação com fornecedores e determinados clientes de uma organização, mas inibe todo tipo de acesso ao ambiente interno por meio do firewall.</t>
        </is>
      </c>
      <c r="O1530" t="inlineStr">
        <is>
          <t>C</t>
        </is>
      </c>
      <c r="P1530" t="n">
        <v>0</v>
      </c>
      <c r="Q1530" t="n">
        <v>0</v>
      </c>
      <c r="S1530"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30" t="inlineStr">
        <is>
          <t>07/08/2026 09:19</t>
        </is>
      </c>
    </row>
    <row r="1531">
      <c r="A1531" t="n">
        <v>3533</v>
      </c>
      <c r="B1531" t="inlineStr">
        <is>
          <t>VUNESP</t>
        </is>
      </c>
      <c r="C1531" t="inlineStr">
        <is>
          <t>PC</t>
        </is>
      </c>
      <c r="D1531" t="inlineStr">
        <is>
          <t>2018</t>
        </is>
      </c>
      <c r="E1531" t="inlineStr">
        <is>
          <t>Considere o seguinte URL utilizado na barra de endereços de um navegador de Internet típico: http://www.policiacivil.sp.gov.br/portal Com relação a esse URL, é correto afirmar que:</t>
        </is>
      </c>
      <c r="F1531" t="inlineStr">
        <is>
          <t>Informática</t>
        </is>
      </c>
      <c r="G1531" t="inlineStr">
        <is>
          <t>Intranet</t>
        </is>
      </c>
      <c r="H1531" t="inlineStr">
        <is>
          <t>Médio</t>
        </is>
      </c>
      <c r="I1531" t="inlineStr">
        <is>
          <t>ME</t>
        </is>
      </c>
      <c r="J1531" t="inlineStr">
        <is>
          <t>permite acesso exclusivo à Intranet, e apenas aos funcionários da polícia civil do Estado de São Paulo.</t>
        </is>
      </c>
      <c r="K1531" t="inlineStr">
        <is>
          <t>o tipo de serviço identificado pelo URL é para a transferência de arquivos entre o usuário e o servidor Internet.</t>
        </is>
      </c>
      <c r="L1531" t="inlineStr">
        <is>
          <t>a forma de acesso ao site identificado pelo URL só pode ser executada por meio de tablets.</t>
        </is>
      </c>
      <c r="M1531" t="inlineStr">
        <is>
          <t>a transferência de informação entre o navegador e o servidor Internet não é criptografada.</t>
        </is>
      </c>
      <c r="N1531" t="inlineStr">
        <is>
          <t>é um site cujo domínio é do tipo comercial, ou seja, para a realização de transações e negócios.</t>
        </is>
      </c>
      <c r="O1531" t="inlineStr">
        <is>
          <t>D</t>
        </is>
      </c>
      <c r="P1531" t="n">
        <v>0</v>
      </c>
      <c r="Q1531" t="n">
        <v>0</v>
      </c>
      <c r="S1531"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31" t="inlineStr">
        <is>
          <t>07/08/2026 09:19</t>
        </is>
      </c>
    </row>
    <row r="1532">
      <c r="A1532" t="n">
        <v>3534</v>
      </c>
      <c r="B1532" t="inlineStr">
        <is>
          <t>VUNESP</t>
        </is>
      </c>
      <c r="C1532" t="inlineStr">
        <is>
          <t>PC</t>
        </is>
      </c>
      <c r="D1532" t="inlineStr">
        <is>
          <t>2018</t>
        </is>
      </c>
      <c r="E1532" t="inlineStr">
        <is>
          <t>Uma das diferenças entre a Internet e a Intranet é que na Intranet:</t>
        </is>
      </c>
      <c r="F1532" t="inlineStr">
        <is>
          <t>Informática</t>
        </is>
      </c>
      <c r="G1532" t="inlineStr">
        <is>
          <t>Intranet</t>
        </is>
      </c>
      <c r="H1532" t="inlineStr">
        <is>
          <t>Médio</t>
        </is>
      </c>
      <c r="I1532" t="inlineStr">
        <is>
          <t>ME</t>
        </is>
      </c>
      <c r="J1532" t="inlineStr">
        <is>
          <t>é disponibilizada apenas a troca de informações por meio do e-mail corporativo.</t>
        </is>
      </c>
      <c r="K1532" t="inlineStr">
        <is>
          <t>o acesso é restrito a um certo público que se utiliza de nome de usuário e senha para o acesso.</t>
        </is>
      </c>
      <c r="L1532" t="inlineStr">
        <is>
          <t>os conteúdos das páginas não podem incluir mídias como vídeo e música, pois se tratam de sites corporativos.</t>
        </is>
      </c>
      <c r="M1532" t="inlineStr">
        <is>
          <t>o acesso é realizado apenas pelos computadores localizados no mesmo local físico do servidor de Intranet.</t>
        </is>
      </c>
      <c r="N1532" t="inlineStr">
        <is>
          <t>a transmissão da informação entre o servidor e o navegador é sempre monitorada para prevenir o vazamento de informação.</t>
        </is>
      </c>
      <c r="O1532" t="inlineStr">
        <is>
          <t>B</t>
        </is>
      </c>
      <c r="P1532" t="n">
        <v>0</v>
      </c>
      <c r="Q1532" t="n">
        <v>0</v>
      </c>
      <c r="S1532"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32" t="inlineStr">
        <is>
          <t>07/08/2026 09:20</t>
        </is>
      </c>
    </row>
    <row r="1533">
      <c r="A1533" t="n">
        <v>3535</v>
      </c>
      <c r="B1533" t="inlineStr">
        <is>
          <t>VUNESP</t>
        </is>
      </c>
      <c r="C1533" t="inlineStr">
        <is>
          <t>SEDUC</t>
        </is>
      </c>
      <c r="D1533" t="inlineStr">
        <is>
          <t>2018</t>
        </is>
      </c>
      <c r="E1533" t="inlineStr">
        <is>
          <t>Assinale a alternativa correta em relação aos conceitos de internet e intranet:</t>
        </is>
      </c>
      <c r="F1533" t="inlineStr">
        <is>
          <t>Informática</t>
        </is>
      </c>
      <c r="G1533" t="inlineStr">
        <is>
          <t>Intranet</t>
        </is>
      </c>
      <c r="H1533" t="inlineStr">
        <is>
          <t>Médio</t>
        </is>
      </c>
      <c r="I1533" t="inlineStr">
        <is>
          <t>ME</t>
        </is>
      </c>
      <c r="J1533" t="inlineStr">
        <is>
          <t>Internet e intranet são sinônimos.</t>
        </is>
      </c>
      <c r="K1533" t="inlineStr">
        <is>
          <t>Um usuário não pode acessar recursos de uma intranet de uma instituição se não estiver fisicamente (presente) na instituição.</t>
        </is>
      </c>
      <c r="L1533" t="inlineStr">
        <is>
          <t>Intranet é o nome dado à maior rede de computadores do mundo.</t>
        </is>
      </c>
      <c r="M1533" t="inlineStr">
        <is>
          <t>Intranet é uma rede privada, interna a uma instituição.</t>
        </is>
      </c>
      <c r="N1533" t="inlineStr">
        <is>
          <t>Internet é uma rede privada, interna, que pode ser acessada por todos.</t>
        </is>
      </c>
      <c r="O1533" t="inlineStr">
        <is>
          <t>D</t>
        </is>
      </c>
      <c r="P1533" t="n">
        <v>0</v>
      </c>
      <c r="Q1533" t="n">
        <v>0</v>
      </c>
      <c r="S1533"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33" t="inlineStr">
        <is>
          <t>07/08/2026 09:20</t>
        </is>
      </c>
    </row>
    <row r="1534">
      <c r="A1534" t="n">
        <v>3536</v>
      </c>
      <c r="B1534" t="inlineStr">
        <is>
          <t>VUNESP</t>
        </is>
      </c>
      <c r="C1534" t="inlineStr">
        <is>
          <t>DESENVOLVESP</t>
        </is>
      </c>
      <c r="D1534" t="inlineStr">
        <is>
          <t>2018</t>
        </is>
      </c>
      <c r="E1534"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34" t="inlineStr">
        <is>
          <t>Informática</t>
        </is>
      </c>
      <c r="G1534" t="inlineStr">
        <is>
          <t>Intranet</t>
        </is>
      </c>
      <c r="H1534" t="inlineStr">
        <is>
          <t>Médio</t>
        </is>
      </c>
      <c r="I1534" t="inlineStr">
        <is>
          <t>ME</t>
        </is>
      </c>
      <c r="J1534" t="inlineStr">
        <is>
          <t>FTP.</t>
        </is>
      </c>
      <c r="K1534" t="inlineStr">
        <is>
          <t>TCP.</t>
        </is>
      </c>
      <c r="L1534" t="inlineStr">
        <is>
          <t>VPN.</t>
        </is>
      </c>
      <c r="M1534" t="inlineStr">
        <is>
          <t>VLAN.</t>
        </is>
      </c>
      <c r="N1534" t="inlineStr">
        <is>
          <t>WLAN.</t>
        </is>
      </c>
      <c r="O1534" t="inlineStr">
        <is>
          <t>C</t>
        </is>
      </c>
      <c r="P1534" t="n">
        <v>0</v>
      </c>
      <c r="Q1534" t="n">
        <v>0</v>
      </c>
      <c r="S1534"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34" t="inlineStr">
        <is>
          <t>07/08/2026 09:21</t>
        </is>
      </c>
    </row>
    <row r="1535">
      <c r="A1535" t="n">
        <v>3537</v>
      </c>
      <c r="B1535" t="inlineStr">
        <is>
          <t>VUNESP</t>
        </is>
      </c>
      <c r="C1535" t="inlineStr">
        <is>
          <t>TCE</t>
        </is>
      </c>
      <c r="D1535" t="inlineStr">
        <is>
          <t>2014</t>
        </is>
      </c>
      <c r="E1535" t="inlineStr">
        <is>
          <t>A Intranet é um tipo de rede de computadores:</t>
        </is>
      </c>
      <c r="F1535" t="inlineStr">
        <is>
          <t>Informática</t>
        </is>
      </c>
      <c r="G1535" t="inlineStr">
        <is>
          <t>Intranet</t>
        </is>
      </c>
      <c r="H1535" t="inlineStr">
        <is>
          <t>Médio</t>
        </is>
      </c>
      <c r="I1535" t="inlineStr">
        <is>
          <t>ME</t>
        </is>
      </c>
      <c r="J1535" t="inlineStr">
        <is>
          <t>de acesso restrito, que permite o compartilhamento de impressoras, mas não permite que dados sejam compartilhados.</t>
        </is>
      </c>
      <c r="K1535" t="inlineStr">
        <is>
          <t>pública, mas que utiliza protocolos de segurança mais aprimorados do que os utilizados na Internet.</t>
        </is>
      </c>
      <c r="L1535" t="inlineStr">
        <is>
          <t>que não utiliza o endereçamento IP.</t>
        </is>
      </c>
      <c r="M1535" t="inlineStr">
        <is>
          <t>que utiliza o conjunto de protocolos TCP/IP e os vários serviços de rede que estão presentes na Internet, como o HTTP e o FTP.</t>
        </is>
      </c>
      <c r="N1535" t="inlineStr">
        <is>
          <t>que, devido aos protocolos que utiliza, não pode ser conectada à Internet.</t>
        </is>
      </c>
      <c r="O1535" t="inlineStr">
        <is>
          <t>D</t>
        </is>
      </c>
      <c r="P1535" t="n">
        <v>0</v>
      </c>
      <c r="Q1535" t="n">
        <v>0</v>
      </c>
      <c r="S1535"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35" t="inlineStr">
        <is>
          <t>07/08/2026 09:22</t>
        </is>
      </c>
    </row>
    <row r="1536">
      <c r="A1536" t="n">
        <v>3538</v>
      </c>
      <c r="B1536" t="inlineStr">
        <is>
          <t>VUNESP</t>
        </is>
      </c>
      <c r="C1536" t="inlineStr">
        <is>
          <t>SEDUC</t>
        </is>
      </c>
      <c r="D1536" t="inlineStr">
        <is>
          <t>2014</t>
        </is>
      </c>
      <c r="E1536" t="inlineStr">
        <is>
          <t>Assinale a alternativa correta, com relação aos conceitos de internet e intranet.</t>
        </is>
      </c>
      <c r="F1536" t="inlineStr">
        <is>
          <t>Informática</t>
        </is>
      </c>
      <c r="G1536" t="inlineStr">
        <is>
          <t>Intranet</t>
        </is>
      </c>
      <c r="H1536" t="inlineStr">
        <is>
          <t>Médio</t>
        </is>
      </c>
      <c r="I1536" t="inlineStr">
        <is>
          <t>ME</t>
        </is>
      </c>
      <c r="J1536" t="inlineStr">
        <is>
          <t>Internet é uma rede local de uma instituição.</t>
        </is>
      </c>
      <c r="K1536" t="inlineStr">
        <is>
          <t>Intranet é uma rede privada, de acesso restrito.</t>
        </is>
      </c>
      <c r="L1536" t="inlineStr">
        <is>
          <t>Intranet é uma rede externa, localizada através do Google.</t>
        </is>
      </c>
      <c r="M1536" t="inlineStr">
        <is>
          <t>Internet e intranet são a mesma coisa.</t>
        </is>
      </c>
      <c r="N1536" t="inlineStr">
        <is>
          <t>Internet e intranet são iguais; a única diferença é que na internet não é possível localizar sites pelo Google.</t>
        </is>
      </c>
      <c r="O1536" t="inlineStr">
        <is>
          <t>B</t>
        </is>
      </c>
      <c r="P1536" t="n">
        <v>0</v>
      </c>
      <c r="Q1536" t="n">
        <v>0</v>
      </c>
      <c r="S1536"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36" t="inlineStr">
        <is>
          <t>07/08/2026 09:22</t>
        </is>
      </c>
    </row>
    <row r="1537">
      <c r="A1537" t="n">
        <v>3539</v>
      </c>
      <c r="B1537" t="inlineStr">
        <is>
          <t>VUNESP</t>
        </is>
      </c>
      <c r="C1537" t="inlineStr">
        <is>
          <t>TJ</t>
        </is>
      </c>
      <c r="D1537" t="inlineStr">
        <is>
          <t>2012</t>
        </is>
      </c>
      <c r="E1537" t="inlineStr">
        <is>
          <t>As redes de computadores podem também ser classificadas de acordo com a sua finalidade e organização. Nesse contexto, uma rede de acesso privado de uma empresa com sedes em diferentes cidades e que permite acesso às empresas parceiras é denominada:</t>
        </is>
      </c>
      <c r="F1537" t="inlineStr">
        <is>
          <t>Informática</t>
        </is>
      </c>
      <c r="G1537" t="inlineStr">
        <is>
          <t>Intranet</t>
        </is>
      </c>
      <c r="H1537" t="inlineStr">
        <is>
          <t>Médio</t>
        </is>
      </c>
      <c r="I1537" t="inlineStr">
        <is>
          <t>ME</t>
        </is>
      </c>
      <c r="J1537" t="inlineStr">
        <is>
          <t>VoIP.</t>
        </is>
      </c>
      <c r="K1537" t="inlineStr">
        <is>
          <t>Cloud.</t>
        </is>
      </c>
      <c r="L1537" t="inlineStr">
        <is>
          <t>Internet.</t>
        </is>
      </c>
      <c r="M1537" t="inlineStr">
        <is>
          <t>Intranet.</t>
        </is>
      </c>
      <c r="N1537" t="inlineStr">
        <is>
          <t>Extranet.</t>
        </is>
      </c>
      <c r="O1537" t="inlineStr">
        <is>
          <t>E</t>
        </is>
      </c>
      <c r="P1537" t="n">
        <v>0</v>
      </c>
      <c r="Q1537" t="n">
        <v>0</v>
      </c>
      <c r="S1537"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37" t="inlineStr">
        <is>
          <t>07/08/2026 09:22</t>
        </is>
      </c>
    </row>
    <row r="1538">
      <c r="A1538" t="n">
        <v>3540</v>
      </c>
      <c r="B1538" t="inlineStr">
        <is>
          <t>CEBRASPE</t>
        </is>
      </c>
      <c r="C1538" t="inlineStr">
        <is>
          <t>AGER-MT</t>
        </is>
      </c>
      <c r="D1538" t="inlineStr">
        <is>
          <t>2023</t>
        </is>
      </c>
      <c r="E1538"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38" t="inlineStr">
        <is>
          <t>Informática</t>
        </is>
      </c>
      <c r="G1538" t="inlineStr">
        <is>
          <t>Excel</t>
        </is>
      </c>
      <c r="H1538" t="inlineStr">
        <is>
          <t>Médio</t>
        </is>
      </c>
      <c r="I1538" t="inlineStr">
        <is>
          <t>ME</t>
        </is>
      </c>
      <c r="J1538" t="inlineStr"/>
      <c r="K1538" t="inlineStr"/>
      <c r="L1538" t="inlineStr"/>
      <c r="M1538" t="inlineStr"/>
      <c r="N1538" t="inlineStr"/>
      <c r="O1538" t="inlineStr">
        <is>
          <t>B</t>
        </is>
      </c>
      <c r="P1538" t="n">
        <v>0</v>
      </c>
      <c r="Q1538" t="n">
        <v>0</v>
      </c>
      <c r="R1538" t="inlineStr">
        <is>
          <t>a7785ff9-b4d1-46e0-a97c-c6df335ebc9a.png</t>
        </is>
      </c>
      <c r="S1538"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38" t="inlineStr">
        <is>
          <t>07/08/2026 10:57</t>
        </is>
      </c>
    </row>
    <row r="1539">
      <c r="A1539" t="n">
        <v>3541</v>
      </c>
      <c r="B1539" t="inlineStr">
        <is>
          <t>FCC</t>
        </is>
      </c>
      <c r="C1539" t="inlineStr">
        <is>
          <t>SANASA</t>
        </is>
      </c>
      <c r="D1539" t="inlineStr">
        <is>
          <t>2019</t>
        </is>
      </c>
      <c r="E1539"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39" t="inlineStr">
        <is>
          <t>Informática</t>
        </is>
      </c>
      <c r="G1539" t="inlineStr">
        <is>
          <t>Excel</t>
        </is>
      </c>
      <c r="H1539" t="inlineStr">
        <is>
          <t>Médio</t>
        </is>
      </c>
      <c r="I1539" t="inlineStr">
        <is>
          <t>ME</t>
        </is>
      </c>
      <c r="J1539">
        <f>B6*B2</f>
        <v/>
      </c>
      <c r="K1539" t="inlineStr"/>
      <c r="L1539" t="inlineStr"/>
      <c r="M1539" t="inlineStr"/>
      <c r="N1539" t="inlineStr"/>
      <c r="O1539" t="inlineStr">
        <is>
          <t>D</t>
        </is>
      </c>
      <c r="P1539" t="n">
        <v>0</v>
      </c>
      <c r="Q1539" t="n">
        <v>0</v>
      </c>
      <c r="R1539" t="inlineStr">
        <is>
          <t>1a207de1-4fcf-43d0-98c9-8ff5422deb81.png</t>
        </is>
      </c>
      <c r="S1539"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39" t="inlineStr">
        <is>
          <t>07/08/2026 11:03</t>
        </is>
      </c>
    </row>
    <row r="1540">
      <c r="A1540" t="n">
        <v>3542</v>
      </c>
      <c r="B1540" t="inlineStr">
        <is>
          <t>FCC</t>
        </is>
      </c>
      <c r="C1540" t="inlineStr">
        <is>
          <t>AUDITOR FISCAL MANAUS</t>
        </is>
      </c>
      <c r="D1540" t="inlineStr">
        <is>
          <t>2019</t>
        </is>
      </c>
      <c r="E1540"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40" t="inlineStr">
        <is>
          <t>Informática</t>
        </is>
      </c>
      <c r="G1540" t="inlineStr">
        <is>
          <t>Excel</t>
        </is>
      </c>
      <c r="H1540" t="inlineStr">
        <is>
          <t>Fácil</t>
        </is>
      </c>
      <c r="I1540" t="inlineStr">
        <is>
          <t>ME</t>
        </is>
      </c>
      <c r="J1540" t="inlineStr">
        <is>
          <t>1, 4, 6 e 10.</t>
        </is>
      </c>
      <c r="K1540" t="inlineStr">
        <is>
          <t>1, 2, 3, 4, 6, 7, 8, 9, 10.</t>
        </is>
      </c>
      <c r="L1540" t="inlineStr">
        <is>
          <t>1, 2, 3, 4, 5, 6, 7, 8, 9, 10.</t>
        </is>
      </c>
      <c r="M1540" t="inlineStr">
        <is>
          <t>1, 2, 3, 4, 6, 10.</t>
        </is>
      </c>
      <c r="N1540" t="inlineStr">
        <is>
          <t>1, 4, 5, 6, 7, 8, 9, 10</t>
        </is>
      </c>
      <c r="O1540" t="inlineStr">
        <is>
          <t>D</t>
        </is>
      </c>
      <c r="P1540" t="n">
        <v>0</v>
      </c>
      <c r="Q1540" t="n">
        <v>0</v>
      </c>
      <c r="S1540"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40" t="inlineStr">
        <is>
          <t>07/08/2026 11:04</t>
        </is>
      </c>
    </row>
    <row r="1541">
      <c r="A1541" t="n">
        <v>3543</v>
      </c>
      <c r="B1541" t="inlineStr">
        <is>
          <t>FCC</t>
        </is>
      </c>
      <c r="C1541" t="inlineStr">
        <is>
          <t>Prefeitura SJRP</t>
        </is>
      </c>
      <c r="D1541" t="inlineStr">
        <is>
          <t>2019</t>
        </is>
      </c>
      <c r="E1541"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41" t="inlineStr">
        <is>
          <t>Informática</t>
        </is>
      </c>
      <c r="G1541" t="inlineStr">
        <is>
          <t>Excel</t>
        </is>
      </c>
      <c r="H1541" t="inlineStr">
        <is>
          <t>Médio</t>
        </is>
      </c>
      <c r="I1541" t="inlineStr">
        <is>
          <t>ME</t>
        </is>
      </c>
      <c r="J1541">
        <f>COPIAR([1]Plan1!A2)</f>
        <v/>
      </c>
      <c r="K1541">
        <f>REPLICAR([1]Plan1!$A$2)</f>
        <v/>
      </c>
      <c r="L1541">
        <f>[1]Plan1!A2</f>
        <v/>
      </c>
      <c r="M1541">
        <f>VINCULAR([1]Plan1!$A$2)</f>
        <v/>
      </c>
      <c r="N1541" t="inlineStr"/>
      <c r="O1541" t="inlineStr">
        <is>
          <t>C</t>
        </is>
      </c>
      <c r="P1541" t="n">
        <v>0</v>
      </c>
      <c r="Q1541" t="n">
        <v>0</v>
      </c>
      <c r="S1541"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41" t="inlineStr">
        <is>
          <t>07/08/2026 11:05</t>
        </is>
      </c>
    </row>
    <row r="1542">
      <c r="A1542" t="n">
        <v>3544</v>
      </c>
      <c r="B1542" t="inlineStr">
        <is>
          <t>FCC</t>
        </is>
      </c>
      <c r="C1542" t="inlineStr">
        <is>
          <t>SANASA</t>
        </is>
      </c>
      <c r="D1542" t="inlineStr">
        <is>
          <t>2019</t>
        </is>
      </c>
      <c r="E1542" t="inlineStr">
        <is>
          <t>Em uma planilha do Excel 2010, as células B8, B9, B10, B11 e B12, estão preenchidas, respectivamente, com os números 21, 8, 16, 3 e 25. Ao utilizar a sintaxe MÍNIMO (B8:B12; 0) na célula B14, o valor que será registrado nessa célula será:</t>
        </is>
      </c>
      <c r="F1542" t="inlineStr">
        <is>
          <t>Informática</t>
        </is>
      </c>
      <c r="G1542" t="inlineStr">
        <is>
          <t>Excel</t>
        </is>
      </c>
      <c r="H1542" t="inlineStr">
        <is>
          <t>Médio</t>
        </is>
      </c>
      <c r="I1542" t="inlineStr">
        <is>
          <t>ME</t>
        </is>
      </c>
      <c r="J1542" t="inlineStr">
        <is>
          <t>5</t>
        </is>
      </c>
      <c r="K1542" t="inlineStr">
        <is>
          <t>3</t>
        </is>
      </c>
      <c r="L1542" t="inlineStr">
        <is>
          <t>0</t>
        </is>
      </c>
      <c r="M1542" t="inlineStr">
        <is>
          <t>8</t>
        </is>
      </c>
      <c r="N1542" t="inlineStr">
        <is>
          <t>12</t>
        </is>
      </c>
      <c r="O1542" t="inlineStr">
        <is>
          <t>C</t>
        </is>
      </c>
      <c r="P1542" t="n">
        <v>0</v>
      </c>
      <c r="Q1542" t="n">
        <v>0</v>
      </c>
      <c r="S1542"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42" t="inlineStr">
        <is>
          <t>07/08/2026 11:06</t>
        </is>
      </c>
    </row>
    <row r="1543">
      <c r="A1543" t="n">
        <v>3545</v>
      </c>
      <c r="B1543" t="inlineStr">
        <is>
          <t>FCC</t>
        </is>
      </c>
      <c r="C1543" t="inlineStr">
        <is>
          <t>AFAP</t>
        </is>
      </c>
      <c r="D1543" t="inlineStr">
        <is>
          <t>2019</t>
        </is>
      </c>
      <c r="E1543" t="inlineStr">
        <is>
          <t>Ao acionar a tecla de função F7 no Microsoft Excel 2013, em português, um Assistente Administrativo:</t>
        </is>
      </c>
      <c r="F1543" t="inlineStr">
        <is>
          <t>Informática</t>
        </is>
      </c>
      <c r="G1543" t="inlineStr">
        <is>
          <t>Excel</t>
        </is>
      </c>
      <c r="H1543" t="inlineStr">
        <is>
          <t>Médio</t>
        </is>
      </c>
      <c r="I1543" t="inlineStr">
        <is>
          <t>ME</t>
        </is>
      </c>
      <c r="J1543" t="inlineStr">
        <is>
          <t>iniciou uma verificação de ortografia.</t>
        </is>
      </c>
      <c r="K1543" t="inlineStr">
        <is>
          <t>salvou a pasta de trabalho aberta.</t>
        </is>
      </c>
      <c r="L1543" t="inlineStr">
        <is>
          <t>abriu uma nova planilha em uma pasta de trabalho.</t>
        </is>
      </c>
      <c r="M1543" t="inlineStr">
        <is>
          <t>inseriu um rodapé na planilha.</t>
        </is>
      </c>
      <c r="N1543" t="inlineStr">
        <is>
          <t>apagou as bordas criadas em torno dos dados selecionados na planilha.</t>
        </is>
      </c>
      <c r="O1543" t="inlineStr">
        <is>
          <t>A</t>
        </is>
      </c>
      <c r="P1543" t="n">
        <v>0</v>
      </c>
      <c r="Q1543" t="n">
        <v>0</v>
      </c>
      <c r="S1543"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43" t="inlineStr">
        <is>
          <t>07/08/2026 11:07</t>
        </is>
      </c>
    </row>
    <row r="1544">
      <c r="A1544" t="n">
        <v>3546</v>
      </c>
      <c r="B1544" t="inlineStr">
        <is>
          <t>FCC</t>
        </is>
      </c>
      <c r="C1544" t="inlineStr">
        <is>
          <t>TJ</t>
        </is>
      </c>
      <c r="D1544" t="inlineStr">
        <is>
          <t>2019</t>
        </is>
      </c>
      <c r="E1544"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44" t="inlineStr">
        <is>
          <t>Informática</t>
        </is>
      </c>
      <c r="G1544" t="inlineStr">
        <is>
          <t>Excel</t>
        </is>
      </c>
      <c r="H1544" t="inlineStr">
        <is>
          <t>Médio</t>
        </is>
      </c>
      <c r="I1544" t="inlineStr">
        <is>
          <t>ME</t>
        </is>
      </c>
      <c r="J1544" t="inlineStr"/>
      <c r="K1544" t="inlineStr"/>
      <c r="L1544" t="inlineStr"/>
      <c r="M1544" t="inlineStr"/>
      <c r="N1544" t="inlineStr"/>
      <c r="O1544" t="inlineStr">
        <is>
          <t>D</t>
        </is>
      </c>
      <c r="P1544" t="n">
        <v>0</v>
      </c>
      <c r="Q1544" t="n">
        <v>0</v>
      </c>
      <c r="R1544" t="inlineStr">
        <is>
          <t>d959f42c-a6bd-45f9-95be-d3981b027a40.png</t>
        </is>
      </c>
      <c r="S1544"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44" t="inlineStr">
        <is>
          <t>07/08/2026 11:11</t>
        </is>
      </c>
    </row>
    <row r="1545">
      <c r="A1545" t="n">
        <v>3547</v>
      </c>
      <c r="B1545" t="inlineStr">
        <is>
          <t>FCC</t>
        </is>
      </c>
      <c r="C1545" t="inlineStr">
        <is>
          <t>DETRAN SP</t>
        </is>
      </c>
      <c r="D1545" t="inlineStr">
        <is>
          <t>2019</t>
        </is>
      </c>
      <c r="E1545"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45" t="inlineStr">
        <is>
          <t>Informática</t>
        </is>
      </c>
      <c r="G1545" t="inlineStr">
        <is>
          <t>Excel</t>
        </is>
      </c>
      <c r="H1545" t="inlineStr">
        <is>
          <t>Médio</t>
        </is>
      </c>
      <c r="I1545" t="inlineStr">
        <is>
          <t>ME</t>
        </is>
      </c>
      <c r="J1545" t="inlineStr"/>
      <c r="K1545" t="inlineStr"/>
      <c r="L1545" t="inlineStr"/>
      <c r="M1545" t="inlineStr"/>
      <c r="N1545" t="inlineStr"/>
      <c r="O1545" t="inlineStr">
        <is>
          <t>B</t>
        </is>
      </c>
      <c r="P1545" t="n">
        <v>0</v>
      </c>
      <c r="Q1545" t="n">
        <v>0</v>
      </c>
      <c r="R1545" t="inlineStr">
        <is>
          <t>9b4e1c93-c34b-45c8-9538-d2664c7c6372.png</t>
        </is>
      </c>
      <c r="S1545"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45" t="inlineStr">
        <is>
          <t>07/08/2026 11:14</t>
        </is>
      </c>
    </row>
    <row r="1546">
      <c r="A1546" t="n">
        <v>3548</v>
      </c>
      <c r="B1546" t="inlineStr">
        <is>
          <t>FCC</t>
        </is>
      </c>
      <c r="C1546" t="inlineStr">
        <is>
          <t>DETRAN SP</t>
        </is>
      </c>
      <c r="D1546" t="inlineStr">
        <is>
          <t>2019</t>
        </is>
      </c>
      <c r="E1546" t="inlineStr">
        <is>
          <t>O Considere a planilha abaixo, criada no Microsoft Excel 2010, em português.
Na célula C6 foi digitada uma fórmula para somar apenas os valores das multas gravíssimas. A fórmula digitada foi:</t>
        </is>
      </c>
      <c r="F1546" t="inlineStr">
        <is>
          <t>Informática</t>
        </is>
      </c>
      <c r="G1546" t="inlineStr">
        <is>
          <t>Excel</t>
        </is>
      </c>
      <c r="H1546" t="inlineStr">
        <is>
          <t>Médio</t>
        </is>
      </c>
      <c r="I1546" t="inlineStr">
        <is>
          <t>ME</t>
        </is>
      </c>
      <c r="J1546" t="inlineStr"/>
      <c r="K1546" t="inlineStr"/>
      <c r="L1546" t="inlineStr"/>
      <c r="M1546" t="inlineStr"/>
      <c r="N1546" t="inlineStr"/>
      <c r="O1546" t="inlineStr">
        <is>
          <t>E</t>
        </is>
      </c>
      <c r="P1546" t="n">
        <v>0</v>
      </c>
      <c r="Q1546" t="n">
        <v>0</v>
      </c>
      <c r="R1546" t="inlineStr">
        <is>
          <t>baa33e09-c053-4002-a9d9-65e2cff5e898.png</t>
        </is>
      </c>
      <c r="S1546"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46" t="inlineStr">
        <is>
          <t>07/08/2026 11:17</t>
        </is>
      </c>
    </row>
    <row r="1547">
      <c r="A1547" t="n">
        <v>3549</v>
      </c>
      <c r="B1547" t="inlineStr">
        <is>
          <t>FCC</t>
        </is>
      </c>
      <c r="C1547" t="inlineStr">
        <is>
          <t>BANRISUL</t>
        </is>
      </c>
      <c r="D1547" t="inlineStr">
        <is>
          <t>2019</t>
        </is>
      </c>
      <c r="E1547"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47" t="inlineStr">
        <is>
          <t>Informática</t>
        </is>
      </c>
      <c r="G1547" t="inlineStr">
        <is>
          <t>Excel</t>
        </is>
      </c>
      <c r="H1547" t="inlineStr">
        <is>
          <t>Médio</t>
        </is>
      </c>
      <c r="I1547" t="inlineStr">
        <is>
          <t>ME</t>
        </is>
      </c>
      <c r="J1547" t="inlineStr"/>
      <c r="K1547" t="inlineStr"/>
      <c r="L1547" t="inlineStr"/>
      <c r="M1547" t="inlineStr"/>
      <c r="N1547" t="inlineStr"/>
      <c r="O1547" t="inlineStr">
        <is>
          <t>C</t>
        </is>
      </c>
      <c r="P1547" t="n">
        <v>0</v>
      </c>
      <c r="Q1547" t="n">
        <v>0</v>
      </c>
      <c r="R1547" t="inlineStr">
        <is>
          <t>ad3d0485-72f9-4d3b-96ae-fb6307d3efae.png</t>
        </is>
      </c>
      <c r="S1547"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47" t="inlineStr">
        <is>
          <t>07/08/2026 11:19</t>
        </is>
      </c>
    </row>
    <row r="1548">
      <c r="A1548" t="n">
        <v>3550</v>
      </c>
      <c r="B1548" t="inlineStr">
        <is>
          <t>FCC</t>
        </is>
      </c>
      <c r="C1548" t="inlineStr">
        <is>
          <t>TRT 2ª REGIÃO SP</t>
        </is>
      </c>
      <c r="D1548" t="inlineStr">
        <is>
          <t>2019</t>
        </is>
      </c>
      <c r="E1548"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48" t="inlineStr">
        <is>
          <t>Informática</t>
        </is>
      </c>
      <c r="G1548" t="inlineStr">
        <is>
          <t>Excel</t>
        </is>
      </c>
      <c r="H1548" t="inlineStr">
        <is>
          <t>Médio</t>
        </is>
      </c>
      <c r="I1548" t="inlineStr">
        <is>
          <t>ME</t>
        </is>
      </c>
      <c r="J1548" t="inlineStr"/>
      <c r="K1548" t="inlineStr"/>
      <c r="L1548" t="inlineStr"/>
      <c r="M1548" t="inlineStr"/>
      <c r="N1548" t="inlineStr"/>
      <c r="O1548" t="inlineStr">
        <is>
          <t>A</t>
        </is>
      </c>
      <c r="P1548" t="n">
        <v>0</v>
      </c>
      <c r="Q1548" t="n">
        <v>0</v>
      </c>
      <c r="R1548" t="inlineStr">
        <is>
          <t>4caff02c-c0ee-41df-894d-c1744ef44c18.png</t>
        </is>
      </c>
      <c r="S1548" t="inlineStr"/>
      <c r="U1548" t="inlineStr">
        <is>
          <t>07/08/2026 11:22</t>
        </is>
      </c>
    </row>
    <row r="1549">
      <c r="A1549" t="n">
        <v>3551</v>
      </c>
      <c r="B1549" t="inlineStr">
        <is>
          <t>FCC</t>
        </is>
      </c>
      <c r="C1549" t="inlineStr">
        <is>
          <t>SEGEP MA</t>
        </is>
      </c>
      <c r="D1549" t="inlineStr">
        <is>
          <t>2019</t>
        </is>
      </c>
      <c r="E1549"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49" t="inlineStr">
        <is>
          <t>Informática</t>
        </is>
      </c>
      <c r="G1549" t="inlineStr">
        <is>
          <t>Excel</t>
        </is>
      </c>
      <c r="H1549" t="inlineStr">
        <is>
          <t>Médio</t>
        </is>
      </c>
      <c r="I1549" t="inlineStr">
        <is>
          <t>ME</t>
        </is>
      </c>
      <c r="J1549" t="inlineStr"/>
      <c r="K1549" t="inlineStr"/>
      <c r="L1549" t="inlineStr"/>
      <c r="M1549" t="inlineStr"/>
      <c r="N1549">
        <f>CONCATENAR("O percentual da área de ", A7, " é de ", B7, "%")</f>
        <v/>
      </c>
      <c r="O1549" t="inlineStr">
        <is>
          <t>B</t>
        </is>
      </c>
      <c r="P1549" t="n">
        <v>0</v>
      </c>
      <c r="Q1549" t="n">
        <v>0</v>
      </c>
      <c r="R1549" t="inlineStr">
        <is>
          <t>e50c4282-a7e0-4f1b-9d9a-235ef42e7483.png</t>
        </is>
      </c>
      <c r="S1549"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49" t="inlineStr">
        <is>
          <t>07/08/2026 11:25</t>
        </is>
      </c>
    </row>
    <row r="1550">
      <c r="A1550" t="n">
        <v>3552</v>
      </c>
      <c r="B1550" t="inlineStr">
        <is>
          <t>FCC</t>
        </is>
      </c>
      <c r="C1550" t="inlineStr">
        <is>
          <t>SANASA</t>
        </is>
      </c>
      <c r="D1550" t="inlineStr">
        <is>
          <t>2019</t>
        </is>
      </c>
      <c r="E1550"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50" t="inlineStr">
        <is>
          <t>Informática</t>
        </is>
      </c>
      <c r="G1550" t="inlineStr">
        <is>
          <t>Excel</t>
        </is>
      </c>
      <c r="H1550" t="inlineStr">
        <is>
          <t>Médio</t>
        </is>
      </c>
      <c r="I1550" t="inlineStr">
        <is>
          <t>ME</t>
        </is>
      </c>
      <c r="J1550">
        <f>$B$4/E2.</f>
        <v/>
      </c>
      <c r="K1550" t="inlineStr"/>
      <c r="L1550" t="inlineStr"/>
      <c r="M1550" t="inlineStr"/>
      <c r="N1550" t="inlineStr"/>
      <c r="O1550" t="inlineStr">
        <is>
          <t>C</t>
        </is>
      </c>
      <c r="P1550" t="n">
        <v>0</v>
      </c>
      <c r="Q1550" t="n">
        <v>0</v>
      </c>
      <c r="R1550" t="inlineStr">
        <is>
          <t>35b428a3-690c-49d6-8a53-f0bbb72006e0.png</t>
        </is>
      </c>
      <c r="S1550"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50" t="inlineStr">
        <is>
          <t>07/08/2026 11:31</t>
        </is>
      </c>
    </row>
    <row r="1551">
      <c r="A1551" t="n">
        <v>3553</v>
      </c>
      <c r="B1551" t="inlineStr">
        <is>
          <t>FCC</t>
        </is>
      </c>
      <c r="C1551" t="inlineStr">
        <is>
          <t>AFAP</t>
        </is>
      </c>
      <c r="D1551" t="inlineStr">
        <is>
          <t>2019</t>
        </is>
      </c>
      <c r="E1551"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51" t="inlineStr">
        <is>
          <t>Informática</t>
        </is>
      </c>
      <c r="G1551" t="inlineStr">
        <is>
          <t>Excel</t>
        </is>
      </c>
      <c r="H1551" t="inlineStr">
        <is>
          <t>Médio</t>
        </is>
      </c>
      <c r="I1551" t="inlineStr">
        <is>
          <t>ME</t>
        </is>
      </c>
      <c r="J1551" t="inlineStr">
        <is>
          <t>Ctrl + C      Ctrl + Tab      Ctrl + V</t>
        </is>
      </c>
      <c r="K1551" t="inlineStr">
        <is>
          <t>Ctrl + X      Alt + Tab       Ctrl + V</t>
        </is>
      </c>
      <c r="L1551" t="inlineStr">
        <is>
          <t>Ctrl + C        Alt + Tab         Ctrl + V</t>
        </is>
      </c>
      <c r="M1551" t="inlineStr">
        <is>
          <t>Ctrl + X         Ctrl + Tab         Ctrl + Alt + V</t>
        </is>
      </c>
      <c r="N1551" t="inlineStr">
        <is>
          <t>Ctrl + C       F5        Ctrl + V</t>
        </is>
      </c>
      <c r="O1551" t="inlineStr">
        <is>
          <t>C</t>
        </is>
      </c>
      <c r="P1551" t="n">
        <v>0</v>
      </c>
      <c r="Q1551" t="n">
        <v>0</v>
      </c>
      <c r="S1551" t="inlineStr">
        <is>
          <t>Lúcio selecionou um valor usando a tecla de atalho CTRL + C (Copiar) e rapidamente usou outra tecla de
atalho ALT+TAB para ALTernar entre as janelas abertas. Dito isso, finalizou com a tecla de atalho CTRL+V
para colar o valor.
Gabarito: Letra C</t>
        </is>
      </c>
      <c r="U1551" t="inlineStr">
        <is>
          <t>07/08/2026 11:34</t>
        </is>
      </c>
    </row>
    <row r="1552">
      <c r="A1552" t="n">
        <v>3554</v>
      </c>
      <c r="B1552" t="inlineStr">
        <is>
          <t>FCC</t>
        </is>
      </c>
      <c r="C1552" t="inlineStr">
        <is>
          <t>SABESP</t>
        </is>
      </c>
      <c r="D1552" t="inlineStr">
        <is>
          <t>2019</t>
        </is>
      </c>
      <c r="E1552"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52" t="inlineStr">
        <is>
          <t>Informática</t>
        </is>
      </c>
      <c r="G1552" t="inlineStr">
        <is>
          <t>Excel</t>
        </is>
      </c>
      <c r="H1552" t="inlineStr">
        <is>
          <t>Médio</t>
        </is>
      </c>
      <c r="I1552" t="inlineStr">
        <is>
          <t>ME</t>
        </is>
      </c>
      <c r="J1552" t="inlineStr">
        <is>
          <t>Alt + Insert.</t>
        </is>
      </c>
      <c r="K1552" t="inlineStr">
        <is>
          <t>Alt + Enter.</t>
        </is>
      </c>
      <c r="L1552" t="inlineStr">
        <is>
          <t>Ctrl + Insert.</t>
        </is>
      </c>
      <c r="M1552" t="inlineStr">
        <is>
          <t>Ctrl + Enter.</t>
        </is>
      </c>
      <c r="N1552" t="inlineStr">
        <is>
          <t>Shift + Enter.</t>
        </is>
      </c>
      <c r="O1552" t="inlineStr">
        <is>
          <t>B</t>
        </is>
      </c>
      <c r="P1552" t="n">
        <v>0</v>
      </c>
      <c r="Q1552" t="n">
        <v>0</v>
      </c>
      <c r="S1552"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52" t="inlineStr">
        <is>
          <t>07/08/2026 11:35</t>
        </is>
      </c>
    </row>
    <row r="1553">
      <c r="A1553" t="n">
        <v>3555</v>
      </c>
      <c r="B1553" t="inlineStr">
        <is>
          <t>FCC</t>
        </is>
      </c>
      <c r="C1553" t="inlineStr">
        <is>
          <t>SABESP</t>
        </is>
      </c>
      <c r="D1553" t="inlineStr">
        <is>
          <t>2018</t>
        </is>
      </c>
      <c r="E1553" t="inlineStr">
        <is>
          <t>Considere o plano de investimento da SABESP, em milhões, abaixo, criado no Microsoft Excel 2013 em português.
A fórmula contida na célula G5, que gerou o valor 13879 é:</t>
        </is>
      </c>
      <c r="F1553" t="inlineStr">
        <is>
          <t>Informática</t>
        </is>
      </c>
      <c r="G1553" t="inlineStr">
        <is>
          <t>Excel</t>
        </is>
      </c>
      <c r="H1553" t="inlineStr">
        <is>
          <t>Médio</t>
        </is>
      </c>
      <c r="I1553" t="inlineStr">
        <is>
          <t>ME</t>
        </is>
      </c>
      <c r="J1553">
        <f>CALCULAR(SOMA(B5:F5))</f>
        <v/>
      </c>
      <c r="K1553" t="inlineStr"/>
      <c r="L1553">
        <f>SOMAR(B5:F5)</f>
        <v/>
      </c>
      <c r="M1553" t="inlineStr"/>
      <c r="N1553">
        <f>SOMA(B5:F5)</f>
        <v/>
      </c>
      <c r="O1553" t="inlineStr">
        <is>
          <t>E</t>
        </is>
      </c>
      <c r="P1553" t="n">
        <v>0</v>
      </c>
      <c r="Q1553" t="n">
        <v>0</v>
      </c>
      <c r="R1553" t="inlineStr">
        <is>
          <t>793afb73-af02-4c28-8cc0-90b610831c39.png</t>
        </is>
      </c>
      <c r="S1553"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53" t="inlineStr">
        <is>
          <t>08/08/2026 15:00</t>
        </is>
      </c>
    </row>
    <row r="1554">
      <c r="A1554" t="n">
        <v>3556</v>
      </c>
      <c r="B1554" t="inlineStr">
        <is>
          <t>FCC</t>
        </is>
      </c>
      <c r="C1554" t="inlineStr">
        <is>
          <t>FAPESP</t>
        </is>
      </c>
      <c r="D1554" t="inlineStr">
        <is>
          <t>2018</t>
        </is>
      </c>
      <c r="E1554"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54" t="inlineStr">
        <is>
          <t>Informática</t>
        </is>
      </c>
      <c r="G1554" t="inlineStr">
        <is>
          <t>Excel</t>
        </is>
      </c>
      <c r="H1554" t="inlineStr">
        <is>
          <t>Médio</t>
        </is>
      </c>
      <c r="I1554" t="inlineStr">
        <is>
          <t>ME</t>
        </is>
      </c>
      <c r="J1554" t="inlineStr"/>
      <c r="K1554" t="inlineStr"/>
      <c r="L1554" t="inlineStr"/>
      <c r="M1554" t="inlineStr"/>
      <c r="N1554" t="inlineStr"/>
      <c r="O1554" t="inlineStr">
        <is>
          <t>C</t>
        </is>
      </c>
      <c r="P1554" t="n">
        <v>0</v>
      </c>
      <c r="Q1554" t="n">
        <v>0</v>
      </c>
      <c r="R1554" t="inlineStr">
        <is>
          <t>a16e1f57-6708-4f24-b38f-ae5e4b6c3f45.png</t>
        </is>
      </c>
      <c r="S1554"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54" t="inlineStr">
        <is>
          <t>08/08/2026 15:02</t>
        </is>
      </c>
    </row>
    <row r="1555">
      <c r="A1555" t="n">
        <v>3557</v>
      </c>
      <c r="B1555" t="inlineStr">
        <is>
          <t>FCC</t>
        </is>
      </c>
      <c r="C1555" t="inlineStr">
        <is>
          <t>FAPESP</t>
        </is>
      </c>
      <c r="D1555" t="inlineStr">
        <is>
          <t>2018</t>
        </is>
      </c>
      <c r="E1555"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55" t="inlineStr">
        <is>
          <t>Informática</t>
        </is>
      </c>
      <c r="G1555" t="inlineStr">
        <is>
          <t>Excel</t>
        </is>
      </c>
      <c r="H1555" t="inlineStr">
        <is>
          <t>Médio</t>
        </is>
      </c>
      <c r="I1555" t="inlineStr">
        <is>
          <t>ME</t>
        </is>
      </c>
      <c r="J1555" t="inlineStr"/>
      <c r="K1555" t="inlineStr"/>
      <c r="L1555" t="inlineStr"/>
      <c r="M1555" t="inlineStr"/>
      <c r="N1555" t="inlineStr"/>
      <c r="O1555" t="inlineStr">
        <is>
          <t>E</t>
        </is>
      </c>
      <c r="P1555" t="n">
        <v>0</v>
      </c>
      <c r="Q1555" t="n">
        <v>0</v>
      </c>
      <c r="R1555" t="inlineStr">
        <is>
          <t>db426fe5-8cc4-4f75-af04-df0c26a57541.png</t>
        </is>
      </c>
      <c r="S1555"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55" t="inlineStr">
        <is>
          <t>08/08/2026 15:06</t>
        </is>
      </c>
    </row>
    <row r="1556">
      <c r="A1556" t="n">
        <v>3558</v>
      </c>
      <c r="B1556" t="inlineStr">
        <is>
          <t>FCC</t>
        </is>
      </c>
      <c r="C1556" t="inlineStr">
        <is>
          <t>METRO SP</t>
        </is>
      </c>
      <c r="D1556" t="inlineStr">
        <is>
          <t>2018</t>
        </is>
      </c>
      <c r="E1556"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556" t="inlineStr">
        <is>
          <t>Informática</t>
        </is>
      </c>
      <c r="G1556" t="inlineStr">
        <is>
          <t>Excel</t>
        </is>
      </c>
      <c r="H1556" t="inlineStr">
        <is>
          <t>Médio</t>
        </is>
      </c>
      <c r="I1556" t="inlineStr">
        <is>
          <t>ME</t>
        </is>
      </c>
      <c r="J1556" t="inlineStr"/>
      <c r="K1556" t="inlineStr"/>
      <c r="L1556" t="inlineStr"/>
      <c r="M1556" t="inlineStr"/>
      <c r="N1556">
        <f>SOMASE((B3:B13)&gt;90000000)</f>
        <v/>
      </c>
      <c r="O1556" t="inlineStr">
        <is>
          <t>D</t>
        </is>
      </c>
      <c r="P1556" t="n">
        <v>0</v>
      </c>
      <c r="Q1556" t="n">
        <v>0</v>
      </c>
      <c r="R1556" t="inlineStr">
        <is>
          <t>52be46f3-a6f0-4eae-b3b1-fd8b0c77b97b.png</t>
        </is>
      </c>
      <c r="S1556"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556" t="inlineStr">
        <is>
          <t>08/08/2026 15:09</t>
        </is>
      </c>
    </row>
    <row r="1557">
      <c r="A1557" t="n">
        <v>3559</v>
      </c>
      <c r="B1557" t="inlineStr">
        <is>
          <t>FCC</t>
        </is>
      </c>
      <c r="C1557" t="inlineStr">
        <is>
          <t>SABESP</t>
        </is>
      </c>
      <c r="D1557" t="inlineStr">
        <is>
          <t>2018</t>
        </is>
      </c>
      <c r="E1557" t="inlineStr">
        <is>
          <t>Um Estagiário selecionou um trecho de uma planilha criada no Microsoft Excel 2013 em português que, por padrão, excederá uma página quando impresso. Para que o trecho seja completamente impresso em uma única página, ele deverá clicar:</t>
        </is>
      </c>
      <c r="F1557" t="inlineStr">
        <is>
          <t>Informática</t>
        </is>
      </c>
      <c r="G1557" t="inlineStr">
        <is>
          <t>Excel</t>
        </is>
      </c>
      <c r="H1557" t="inlineStr">
        <is>
          <t>Médio</t>
        </is>
      </c>
      <c r="I1557" t="inlineStr">
        <is>
          <t>ME</t>
        </is>
      </c>
      <c r="J1557" t="inlineStr">
        <is>
          <t>em Arquivo &gt; Imprimir &gt; Configurar Página &gt; Seleção &gt; Ajustar Planilha em Uma Página.</t>
        </is>
      </c>
      <c r="K1557" t="inlineStr">
        <is>
          <t>no ícone da impressora e nas opções Configurar Página &gt; Seleção &gt; Ajustar para Caber.</t>
        </is>
      </c>
      <c r="L1557" t="inlineStr">
        <is>
          <t>em Arquivo &gt; Imprimir &gt; Propriedade da Impressora &gt; Ajustes &gt; Ajustar ao Papel &gt; Imprimir Seleção.</t>
        </is>
      </c>
      <c r="M1557" t="inlineStr">
        <is>
          <t>no ícone da impressora e nas opções Ajustes &gt; Seleção &gt; Ajustar ao Tamanho do Papel.</t>
        </is>
      </c>
      <c r="N1557" t="inlineStr">
        <is>
          <t>em Arquivo &gt; Imprimir. Depois, no grupo de configurações, deverá clicar em Imprimir seleção &gt; Ajustar Planilha em Uma Página.</t>
        </is>
      </c>
      <c r="O1557" t="inlineStr">
        <is>
          <t>E</t>
        </is>
      </c>
      <c r="P1557" t="n">
        <v>0</v>
      </c>
      <c r="Q1557" t="n">
        <v>0</v>
      </c>
      <c r="S1557"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557" t="inlineStr">
        <is>
          <t>08/08/2026 15:10</t>
        </is>
      </c>
    </row>
    <row r="1558">
      <c r="A1558" t="n">
        <v>3560</v>
      </c>
      <c r="B1558" t="inlineStr">
        <is>
          <t>FCC</t>
        </is>
      </c>
      <c r="C1558" t="inlineStr">
        <is>
          <t>SABESP</t>
        </is>
      </c>
      <c r="D1558" t="inlineStr">
        <is>
          <t>2018</t>
        </is>
      </c>
      <c r="E1558" t="inlineStr">
        <is>
          <t>No Microsoft Excel 2013 em português, um Estagiário deseja concatenar na célula C1 os valores contidos nas células A1 e B1 com a palavra SABESP. Para realizar esse procedimento ele terá que utilizar, na célula C1, a instrução:</t>
        </is>
      </c>
      <c r="F1558" t="inlineStr">
        <is>
          <t>Informática</t>
        </is>
      </c>
      <c r="G1558" t="inlineStr">
        <is>
          <t>Excel</t>
        </is>
      </c>
      <c r="H1558" t="inlineStr">
        <is>
          <t>Médio</t>
        </is>
      </c>
      <c r="I1558" t="inlineStr">
        <is>
          <t>ME</t>
        </is>
      </c>
      <c r="J1558" t="inlineStr"/>
      <c r="K1558" t="inlineStr"/>
      <c r="L1558">
        <f>A1&amp;B1&amp;"SABESP"</f>
        <v/>
      </c>
      <c r="M1558" t="inlineStr"/>
      <c r="N1558" t="inlineStr"/>
      <c r="O1558" t="inlineStr">
        <is>
          <t>C</t>
        </is>
      </c>
      <c r="P1558" t="n">
        <v>0</v>
      </c>
      <c r="Q1558" t="n">
        <v>0</v>
      </c>
      <c r="S1558"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558" t="inlineStr">
        <is>
          <t>08/08/2026 15:22</t>
        </is>
      </c>
    </row>
    <row r="1559">
      <c r="A1559" t="n">
        <v>3561</v>
      </c>
      <c r="B1559" t="inlineStr">
        <is>
          <t>FGV</t>
        </is>
      </c>
      <c r="C1559" t="inlineStr">
        <is>
          <t>TCE</t>
        </is>
      </c>
      <c r="D1559" t="inlineStr">
        <is>
          <t>2025</t>
        </is>
      </c>
      <c r="E1559"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559" t="inlineStr">
        <is>
          <t>Informática</t>
        </is>
      </c>
      <c r="G1559" t="inlineStr">
        <is>
          <t>Excel</t>
        </is>
      </c>
      <c r="H1559" t="inlineStr">
        <is>
          <t>Médio</t>
        </is>
      </c>
      <c r="I1559" t="inlineStr">
        <is>
          <t>ME</t>
        </is>
      </c>
      <c r="J1559" t="inlineStr">
        <is>
          <t>R$ 300,00</t>
        </is>
      </c>
      <c r="K1559" t="inlineStr">
        <is>
          <t>R$ 1.200,00</t>
        </is>
      </c>
      <c r="L1559" t="inlineStr">
        <is>
          <t>R$ 1.800,00</t>
        </is>
      </c>
      <c r="M1559" t="inlineStr">
        <is>
          <t>R$ 1.875,00</t>
        </is>
      </c>
      <c r="N1559" t="inlineStr">
        <is>
          <t>R$ 7.500,00</t>
        </is>
      </c>
      <c r="O1559" t="inlineStr">
        <is>
          <t>D</t>
        </is>
      </c>
      <c r="P1559" t="n">
        <v>0</v>
      </c>
      <c r="Q1559" t="n">
        <v>0</v>
      </c>
      <c r="R1559" t="inlineStr">
        <is>
          <t>d157cdf3-b409-4711-8a8b-e0c44c564c37.png</t>
        </is>
      </c>
      <c r="S1559" t="inlineStr">
        <is>
          <t>A fórmula inserida na célula D5 é: D3 / (1 – D4). Substituindo os valores:
- D3 = 1.500,00 (Valor do Produto)
- D4 = 20% = 0,20 (Alíquota do ICMS)
Aplicando a fórmula:
D5 = 1500 / (1 – 0,20) = 1500 / 0,80 = 1.875,00
Gabarito: Letra D</t>
        </is>
      </c>
      <c r="U1559" t="inlineStr">
        <is>
          <t>08/08/2026 15:25</t>
        </is>
      </c>
    </row>
    <row r="1560">
      <c r="A1560" t="n">
        <v>3562</v>
      </c>
      <c r="B1560" t="inlineStr">
        <is>
          <t>FGV</t>
        </is>
      </c>
      <c r="C1560" t="inlineStr">
        <is>
          <t>TCE</t>
        </is>
      </c>
      <c r="D1560" t="inlineStr">
        <is>
          <t>2025</t>
        </is>
      </c>
      <c r="E1560"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560" t="inlineStr">
        <is>
          <t>Informática</t>
        </is>
      </c>
      <c r="G1560" t="inlineStr">
        <is>
          <t>Excel</t>
        </is>
      </c>
      <c r="H1560" t="inlineStr">
        <is>
          <t>Médio</t>
        </is>
      </c>
      <c r="I1560" t="inlineStr">
        <is>
          <t>ME</t>
        </is>
      </c>
      <c r="J1560" t="inlineStr">
        <is>
          <t>Escolher a variável Cidadão e arrastá-la para o campo da soma de valores e escolher as outras três variáveis e arrastálas para o campo linhas.</t>
        </is>
      </c>
      <c r="K1560" t="inlineStr">
        <is>
          <t>Escolher a variável Cidadão e arrastá-la para o campo da soma de valores e escolher as outras três variáveis e arrastá-las para o campo filtros.</t>
        </is>
      </c>
      <c r="L1560" t="inlineStr">
        <is>
          <t>Escolher a variável Cidadão e arrastá-la para o campo da soma de valores e escolher as outras três variáveis e arrastá-las para o campo colunas.</t>
        </is>
      </c>
      <c r="M1560" t="inlineStr">
        <is>
          <t>Escolher a variável Nº de Filhos e arrastá-la para o campo da soma de valores e escolher as outras três variáveis e arrastá-las para o campo filtros.</t>
        </is>
      </c>
      <c r="N1560" t="inlineStr">
        <is>
          <t>Escolher a variável Nº de Filhos e arrastá-la para o campo da soma de valores e escolher as outras três variáveis e arrastá-las para o campo linhas.</t>
        </is>
      </c>
      <c r="O1560" t="inlineStr">
        <is>
          <t>B</t>
        </is>
      </c>
      <c r="P1560" t="n">
        <v>0</v>
      </c>
      <c r="Q1560" t="n">
        <v>0</v>
      </c>
      <c r="R1560" t="inlineStr">
        <is>
          <t>355eaa46-c4f4-48d2-a1d3-7315eb6bcf9e.png</t>
        </is>
      </c>
      <c r="S1560"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560" t="inlineStr">
        <is>
          <t>08/08/2026 15:28</t>
        </is>
      </c>
    </row>
    <row r="1561">
      <c r="A1561" t="n">
        <v>3563</v>
      </c>
      <c r="B1561" t="inlineStr">
        <is>
          <t>FGV</t>
        </is>
      </c>
      <c r="C1561" t="inlineStr">
        <is>
          <t>Prefeitura de Macaé</t>
        </is>
      </c>
      <c r="D1561" t="inlineStr">
        <is>
          <t>2024</t>
        </is>
      </c>
      <c r="E1561" t="inlineStr">
        <is>
          <t>No Microsoft Word 2019 BR (em Português), o comando que permite aglutinar duas ou mais células em uma única célula dentro de uma tabela, é</t>
        </is>
      </c>
      <c r="F1561" t="inlineStr">
        <is>
          <t>Informática</t>
        </is>
      </c>
      <c r="G1561" t="inlineStr">
        <is>
          <t>Excel</t>
        </is>
      </c>
      <c r="H1561" t="inlineStr">
        <is>
          <t>Médio</t>
        </is>
      </c>
      <c r="I1561" t="inlineStr">
        <is>
          <t>ME</t>
        </is>
      </c>
      <c r="J1561" t="inlineStr">
        <is>
          <t>“Combinar Células”.</t>
        </is>
      </c>
      <c r="K1561" t="inlineStr">
        <is>
          <t>“Mesclar Células”.</t>
        </is>
      </c>
      <c r="L1561" t="inlineStr">
        <is>
          <t>“Vincular Células”.</t>
        </is>
      </c>
      <c r="M1561" t="inlineStr">
        <is>
          <t>“Unificar Células”.</t>
        </is>
      </c>
      <c r="N1561" t="inlineStr">
        <is>
          <t>“Fundir Células”.</t>
        </is>
      </c>
      <c r="O1561" t="inlineStr">
        <is>
          <t>B</t>
        </is>
      </c>
      <c r="P1561" t="n">
        <v>0</v>
      </c>
      <c r="Q1561" t="n">
        <v>0</v>
      </c>
      <c r="S1561"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561" t="inlineStr">
        <is>
          <t>08/08/2026 15:28</t>
        </is>
      </c>
    </row>
    <row r="1562">
      <c r="A1562" t="n">
        <v>3564</v>
      </c>
      <c r="B1562" t="inlineStr">
        <is>
          <t>FGV</t>
        </is>
      </c>
      <c r="C1562" t="inlineStr">
        <is>
          <t>Prefeitura de Caraguatatuba</t>
        </is>
      </c>
      <c r="D1562" t="inlineStr">
        <is>
          <t>2024</t>
        </is>
      </c>
      <c r="E1562"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562" t="inlineStr">
        <is>
          <t>Informática</t>
        </is>
      </c>
      <c r="G1562" t="inlineStr">
        <is>
          <t>Excel</t>
        </is>
      </c>
      <c r="H1562" t="inlineStr">
        <is>
          <t>Médio</t>
        </is>
      </c>
      <c r="I1562" t="inlineStr">
        <is>
          <t>ME</t>
        </is>
      </c>
      <c r="J1562" t="inlineStr">
        <is>
          <t>25.</t>
        </is>
      </c>
      <c r="K1562" t="inlineStr">
        <is>
          <t>32.</t>
        </is>
      </c>
      <c r="L1562" t="inlineStr">
        <is>
          <t>45.</t>
        </is>
      </c>
      <c r="M1562" t="inlineStr">
        <is>
          <t>48.</t>
        </is>
      </c>
      <c r="N1562" t="inlineStr">
        <is>
          <t>73.</t>
        </is>
      </c>
      <c r="O1562" t="inlineStr">
        <is>
          <t>B</t>
        </is>
      </c>
      <c r="P1562" t="n">
        <v>0</v>
      </c>
      <c r="Q1562" t="n">
        <v>0</v>
      </c>
      <c r="R1562" t="inlineStr">
        <is>
          <t>0bb07ddf-5a79-4248-9c90-5c5ae7889212.png</t>
        </is>
      </c>
      <c r="S1562"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562" t="inlineStr">
        <is>
          <t>08/08/2026 15:32</t>
        </is>
      </c>
    </row>
    <row r="1563">
      <c r="A1563" t="n">
        <v>3565</v>
      </c>
      <c r="B1563" t="inlineStr">
        <is>
          <t>FGV</t>
        </is>
      </c>
      <c r="C1563" t="inlineStr">
        <is>
          <t>Prefeitura de Macaé</t>
        </is>
      </c>
      <c r="D1563" t="inlineStr">
        <is>
          <t>2024</t>
        </is>
      </c>
      <c r="E1563"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563" t="inlineStr">
        <is>
          <t>Informática</t>
        </is>
      </c>
      <c r="G1563" t="inlineStr">
        <is>
          <t>Excel</t>
        </is>
      </c>
      <c r="H1563" t="inlineStr">
        <is>
          <t>Médio</t>
        </is>
      </c>
      <c r="I1563" t="inlineStr">
        <is>
          <t>ME</t>
        </is>
      </c>
      <c r="J1563" t="inlineStr">
        <is>
          <t>O LibreOffice Calc permite a criação de gráficos, enquanto o Microsoft Excel não possui essa funcionalidade.</t>
        </is>
      </c>
      <c r="K1563" t="inlineStr">
        <is>
          <t>Apenas o Microsoft Excel permite a utilização de funções condicionais, como SE (IF), em fórmulas.</t>
        </is>
      </c>
      <c r="L1563" t="inlineStr">
        <is>
          <t>O LibreOffice Calc não permite trabalhar com várias abas (planilhas) em um único arquivo, enquanto o Microsoft Excel oferece essa funcionalidade.</t>
        </is>
      </c>
      <c r="M1563" t="inlineStr">
        <is>
          <t>Tanto o Microsoft Excel quanto o LibreOffice Calc permitem o uso de tabelas dinâmicas para análise de dados.</t>
        </is>
      </c>
      <c r="N1563" t="inlineStr">
        <is>
          <t>O Microsoft Excel permite a proteção de planilhas com senha, mas o LibreOffice Calc não oferece essa opção de segurança.</t>
        </is>
      </c>
      <c r="O1563" t="inlineStr">
        <is>
          <t>D</t>
        </is>
      </c>
      <c r="P1563" t="n">
        <v>0</v>
      </c>
      <c r="Q1563" t="n">
        <v>0</v>
      </c>
      <c r="S1563"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563" t="inlineStr">
        <is>
          <t>08/08/2026 15:34</t>
        </is>
      </c>
    </row>
    <row r="1564">
      <c r="A1564" t="n">
        <v>3566</v>
      </c>
      <c r="B1564" t="inlineStr">
        <is>
          <t>FGV</t>
        </is>
      </c>
      <c r="C1564" t="inlineStr">
        <is>
          <t>TRF</t>
        </is>
      </c>
      <c r="D1564" t="inlineStr">
        <is>
          <t>2024</t>
        </is>
      </c>
      <c r="E1564" t="inlineStr">
        <is>
          <t>César importou para uma planilha um conjunto de dados contendo o número de identificação, nome e endereço dos funcionários do TFR1. No Microsoft Excel, para encontrar os dados do funcionário pelo nome, César deve usar a fórmula:</t>
        </is>
      </c>
      <c r="F1564" t="inlineStr">
        <is>
          <t>Informática</t>
        </is>
      </c>
      <c r="G1564" t="inlineStr">
        <is>
          <t>Excel</t>
        </is>
      </c>
      <c r="H1564" t="inlineStr">
        <is>
          <t>Médio</t>
        </is>
      </c>
      <c r="I1564" t="inlineStr">
        <is>
          <t>ME</t>
        </is>
      </c>
      <c r="J1564" t="inlineStr">
        <is>
          <t>ÍNDICE</t>
        </is>
      </c>
      <c r="K1564" t="inlineStr">
        <is>
          <t>PROCV</t>
        </is>
      </c>
      <c r="L1564" t="inlineStr">
        <is>
          <t>TRANSPOR</t>
        </is>
      </c>
      <c r="M1564" t="inlineStr">
        <is>
          <t>ENDEREÇO</t>
        </is>
      </c>
      <c r="N1564" t="inlineStr">
        <is>
          <t>ESCOLHER</t>
        </is>
      </c>
      <c r="O1564" t="inlineStr">
        <is>
          <t>B</t>
        </is>
      </c>
      <c r="P1564" t="n">
        <v>0</v>
      </c>
      <c r="Q1564" t="n">
        <v>0</v>
      </c>
      <c r="S1564"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564" t="inlineStr">
        <is>
          <t>08/08/2026 15:35</t>
        </is>
      </c>
    </row>
    <row r="1565">
      <c r="A1565" t="n">
        <v>3567</v>
      </c>
      <c r="B1565" t="inlineStr">
        <is>
          <t>FGV</t>
        </is>
      </c>
      <c r="C1565" t="inlineStr">
        <is>
          <t>TRF</t>
        </is>
      </c>
      <c r="D1565" t="inlineStr">
        <is>
          <t>2024</t>
        </is>
      </c>
      <c r="E1565"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565" t="inlineStr">
        <is>
          <t>Informática</t>
        </is>
      </c>
      <c r="G1565" t="inlineStr">
        <is>
          <t>Excel</t>
        </is>
      </c>
      <c r="H1565" t="inlineStr">
        <is>
          <t>Médio</t>
        </is>
      </c>
      <c r="I1565" t="inlineStr">
        <is>
          <t>ME</t>
        </is>
      </c>
      <c r="J1565" t="inlineStr">
        <is>
          <t>temas;</t>
        </is>
      </c>
      <c r="K1565" t="inlineStr">
        <is>
          <t>pincel de formatação;</t>
        </is>
      </c>
      <c r="L1565" t="inlineStr">
        <is>
          <t>formatar como tabela;</t>
        </is>
      </c>
      <c r="M1565" t="inlineStr">
        <is>
          <t>formatação condicional;</t>
        </is>
      </c>
      <c r="N1565" t="inlineStr">
        <is>
          <t>preenchimento relâmpago.</t>
        </is>
      </c>
      <c r="O1565" t="inlineStr">
        <is>
          <t>D</t>
        </is>
      </c>
      <c r="P1565" t="n">
        <v>0</v>
      </c>
      <c r="Q1565" t="n">
        <v>0</v>
      </c>
      <c r="S1565"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565" t="inlineStr">
        <is>
          <t>08/08/2026 15:36</t>
        </is>
      </c>
    </row>
    <row r="1566">
      <c r="A1566" t="n">
        <v>3568</v>
      </c>
      <c r="B1566" t="inlineStr">
        <is>
          <t>FGV</t>
        </is>
      </c>
      <c r="C1566" t="inlineStr">
        <is>
          <t>SEAP</t>
        </is>
      </c>
      <c r="D1566" t="inlineStr">
        <is>
          <t>2024</t>
        </is>
      </c>
      <c r="E1566"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566" t="inlineStr">
        <is>
          <t>Informática</t>
        </is>
      </c>
      <c r="G1566" t="inlineStr">
        <is>
          <t>Excel</t>
        </is>
      </c>
      <c r="H1566" t="inlineStr">
        <is>
          <t>Médio</t>
        </is>
      </c>
      <c r="I1566" t="inlineStr">
        <is>
          <t>ME</t>
        </is>
      </c>
      <c r="J1566" t="inlineStr"/>
      <c r="K1566" t="inlineStr"/>
      <c r="L1566" t="inlineStr"/>
      <c r="M1566" t="inlineStr"/>
      <c r="N1566" t="inlineStr"/>
      <c r="O1566" t="inlineStr">
        <is>
          <t>E</t>
        </is>
      </c>
      <c r="P1566" t="n">
        <v>0</v>
      </c>
      <c r="Q1566" t="n">
        <v>0</v>
      </c>
      <c r="R1566" t="inlineStr">
        <is>
          <t>5ce1580d-7080-449d-a765-f6c7108e182e.png</t>
        </is>
      </c>
      <c r="S1566"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566" t="inlineStr">
        <is>
          <t>08/08/2026 18:53</t>
        </is>
      </c>
    </row>
    <row r="1567">
      <c r="A1567" t="n">
        <v>3569</v>
      </c>
      <c r="B1567" t="inlineStr">
        <is>
          <t>FGV</t>
        </is>
      </c>
      <c r="C1567" t="inlineStr">
        <is>
          <t>EPE</t>
        </is>
      </c>
      <c r="D1567" t="inlineStr">
        <is>
          <t>2024</t>
        </is>
      </c>
      <c r="E1567"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567" t="inlineStr">
        <is>
          <t>Informática</t>
        </is>
      </c>
      <c r="G1567" t="inlineStr">
        <is>
          <t>Excel</t>
        </is>
      </c>
      <c r="H1567" t="inlineStr">
        <is>
          <t>Médio</t>
        </is>
      </c>
      <c r="I1567" t="inlineStr">
        <is>
          <t>ME</t>
        </is>
      </c>
      <c r="J1567" t="inlineStr">
        <is>
          <t>Tabela Dinâmica.</t>
        </is>
      </c>
      <c r="K1567" t="inlineStr">
        <is>
          <t>Power Query.</t>
        </is>
      </c>
      <c r="L1567" t="inlineStr">
        <is>
          <t>Colaboração em tempo real.</t>
        </is>
      </c>
      <c r="M1567" t="inlineStr">
        <is>
          <t>Macro.</t>
        </is>
      </c>
      <c r="N1567" t="inlineStr">
        <is>
          <t>Validação de Dados.</t>
        </is>
      </c>
      <c r="O1567" t="inlineStr">
        <is>
          <t>D</t>
        </is>
      </c>
      <c r="P1567" t="n">
        <v>0</v>
      </c>
      <c r="Q1567" t="n">
        <v>0</v>
      </c>
      <c r="S1567"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567" t="inlineStr">
        <is>
          <t>08/08/2026 18:54</t>
        </is>
      </c>
    </row>
    <row r="1568">
      <c r="A1568" t="n">
        <v>3570</v>
      </c>
      <c r="B1568" t="inlineStr">
        <is>
          <t>FGV</t>
        </is>
      </c>
      <c r="C1568" t="inlineStr">
        <is>
          <t>Prefeitura de São José dos Campos</t>
        </is>
      </c>
      <c r="D1568" t="inlineStr">
        <is>
          <t>2024</t>
        </is>
      </c>
      <c r="E1568"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568" t="inlineStr">
        <is>
          <t>Informática</t>
        </is>
      </c>
      <c r="G1568" t="inlineStr">
        <is>
          <t>Excel</t>
        </is>
      </c>
      <c r="H1568" t="inlineStr">
        <is>
          <t>Médio</t>
        </is>
      </c>
      <c r="I1568" t="inlineStr">
        <is>
          <t>ME</t>
        </is>
      </c>
      <c r="J1568" t="inlineStr"/>
      <c r="K1568" t="inlineStr"/>
      <c r="L1568" t="inlineStr"/>
      <c r="M1568" t="inlineStr"/>
      <c r="N1568" t="inlineStr"/>
      <c r="O1568" t="inlineStr">
        <is>
          <t>D</t>
        </is>
      </c>
      <c r="P1568" t="n">
        <v>0</v>
      </c>
      <c r="Q1568" t="n">
        <v>0</v>
      </c>
      <c r="R1568" t="inlineStr">
        <is>
          <t>e8aa269e-3abd-46be-b9e3-eece065adc25.png</t>
        </is>
      </c>
      <c r="S1568"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568" t="inlineStr">
        <is>
          <t>08/08/2026 18:57</t>
        </is>
      </c>
    </row>
    <row r="1569">
      <c r="A1569" t="n">
        <v>3571</v>
      </c>
      <c r="B1569" t="inlineStr">
        <is>
          <t>FGV</t>
        </is>
      </c>
      <c r="C1569" t="inlineStr">
        <is>
          <t>Prefeitura de Vitória</t>
        </is>
      </c>
      <c r="D1569" t="inlineStr">
        <is>
          <t>2024</t>
        </is>
      </c>
      <c r="E1569"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569" t="inlineStr">
        <is>
          <t>Informática</t>
        </is>
      </c>
      <c r="G1569" t="inlineStr">
        <is>
          <t>Excel</t>
        </is>
      </c>
      <c r="H1569" t="inlineStr">
        <is>
          <t>Médio</t>
        </is>
      </c>
      <c r="I1569" t="inlineStr">
        <is>
          <t>ME</t>
        </is>
      </c>
      <c r="J1569" t="inlineStr">
        <is>
          <t>fórmula.</t>
        </is>
      </c>
      <c r="K1569" t="inlineStr">
        <is>
          <t>fórmula de matriz dinâmica.</t>
        </is>
      </c>
      <c r="L1569" t="inlineStr">
        <is>
          <t>referência cruzada.</t>
        </is>
      </c>
      <c r="M1569" t="inlineStr">
        <is>
          <t>referência estruturada.</t>
        </is>
      </c>
      <c r="N1569" t="inlineStr">
        <is>
          <t>documento mestre.</t>
        </is>
      </c>
      <c r="O1569" t="inlineStr">
        <is>
          <t>D</t>
        </is>
      </c>
      <c r="P1569" t="n">
        <v>0</v>
      </c>
      <c r="Q1569" t="n">
        <v>0</v>
      </c>
      <c r="S1569"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569" t="inlineStr">
        <is>
          <t>08/08/2026 18:59</t>
        </is>
      </c>
    </row>
    <row r="1570">
      <c r="A1570" t="n">
        <v>3572</v>
      </c>
      <c r="B1570" t="inlineStr">
        <is>
          <t>FGV</t>
        </is>
      </c>
      <c r="C1570" t="inlineStr">
        <is>
          <t>ADAB</t>
        </is>
      </c>
      <c r="D1570" t="inlineStr">
        <is>
          <t>2024</t>
        </is>
      </c>
      <c r="E1570" t="inlineStr">
        <is>
          <t>No Microsoft Excel 365 em português, são categorias válidas de formatação de células</t>
        </is>
      </c>
      <c r="F1570" t="inlineStr">
        <is>
          <t>Informática</t>
        </is>
      </c>
      <c r="G1570" t="inlineStr">
        <is>
          <t>Excel</t>
        </is>
      </c>
      <c r="H1570" t="inlineStr">
        <is>
          <t>Médio</t>
        </is>
      </c>
      <c r="I1570" t="inlineStr">
        <is>
          <t>ME</t>
        </is>
      </c>
      <c r="J1570" t="inlineStr">
        <is>
          <t>Número, Moeda e Porcentagem.</t>
        </is>
      </c>
      <c r="K1570" t="inlineStr">
        <is>
          <t>Moeda, Porcentagem e Integral.</t>
        </is>
      </c>
      <c r="L1570" t="inlineStr">
        <is>
          <t>Canônico, Moeda e Número.</t>
        </is>
      </c>
      <c r="M1570" t="inlineStr">
        <is>
          <t>Contábil, Canônico e Data.</t>
        </is>
      </c>
      <c r="N1570" t="inlineStr">
        <is>
          <t>Integral, Contábil e Data.</t>
        </is>
      </c>
      <c r="O1570" t="inlineStr">
        <is>
          <t>A</t>
        </is>
      </c>
      <c r="P1570" t="n">
        <v>0</v>
      </c>
      <c r="Q1570" t="n">
        <v>0</v>
      </c>
      <c r="S1570"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570" t="inlineStr">
        <is>
          <t>08/08/2026 19:00</t>
        </is>
      </c>
    </row>
    <row r="1571">
      <c r="A1571" t="n">
        <v>3573</v>
      </c>
      <c r="B1571" t="inlineStr">
        <is>
          <t>FGV</t>
        </is>
      </c>
      <c r="C1571" t="inlineStr">
        <is>
          <t>ADAB</t>
        </is>
      </c>
      <c r="D1571" t="inlineStr">
        <is>
          <t>2024</t>
        </is>
      </c>
      <c r="E1571"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571" t="inlineStr">
        <is>
          <t>Informática</t>
        </is>
      </c>
      <c r="G1571" t="inlineStr">
        <is>
          <t>Excel</t>
        </is>
      </c>
      <c r="H1571" t="inlineStr">
        <is>
          <t>Médio</t>
        </is>
      </c>
      <c r="I1571" t="inlineStr">
        <is>
          <t>ME</t>
        </is>
      </c>
      <c r="J1571" t="inlineStr">
        <is>
          <t>0</t>
        </is>
      </c>
      <c r="K1571" t="inlineStr">
        <is>
          <t>15</t>
        </is>
      </c>
      <c r="L1571" t="inlineStr">
        <is>
          <t>20</t>
        </is>
      </c>
      <c r="M1571" t="inlineStr">
        <is>
          <t>28</t>
        </is>
      </c>
      <c r="N1571" t="inlineStr">
        <is>
          <t>35</t>
        </is>
      </c>
      <c r="O1571" t="inlineStr">
        <is>
          <t>D</t>
        </is>
      </c>
      <c r="P1571" t="n">
        <v>0</v>
      </c>
      <c r="Q1571" t="n">
        <v>0</v>
      </c>
      <c r="R1571" t="inlineStr">
        <is>
          <t>88fc92fc-52cc-45f1-ae8a-161581ea6f36.png</t>
        </is>
      </c>
      <c r="S1571"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571" t="inlineStr">
        <is>
          <t>08/08/2026 19:01</t>
        </is>
      </c>
    </row>
    <row r="1572">
      <c r="A1572" t="n">
        <v>3574</v>
      </c>
      <c r="B1572" t="inlineStr">
        <is>
          <t>FGV</t>
        </is>
      </c>
      <c r="C1572" t="inlineStr">
        <is>
          <t>AL-SC</t>
        </is>
      </c>
      <c r="D1572" t="inlineStr">
        <is>
          <t>2024</t>
        </is>
      </c>
      <c r="E1572"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572" t="inlineStr">
        <is>
          <t>Informática</t>
        </is>
      </c>
      <c r="G1572" t="inlineStr">
        <is>
          <t>Excel</t>
        </is>
      </c>
      <c r="H1572" t="inlineStr">
        <is>
          <t>Médio</t>
        </is>
      </c>
      <c r="I1572" t="inlineStr">
        <is>
          <t>ME</t>
        </is>
      </c>
      <c r="J1572">
        <f>PROCV(PROCV(G2, A1:B100, 2, FALSO), C1:E100, 5, FALSO)</f>
        <v/>
      </c>
      <c r="K1572">
        <f>PROCV(PROCV(G2, A1:B100, 2, VERDADEIRO), C1:E100, 5, VERDADEIRO)</f>
        <v/>
      </c>
      <c r="L1572">
        <f>PROCV(G2, A1:E100, 5, FALSO)</f>
        <v/>
      </c>
      <c r="M1572">
        <f>PROCV(G2, B1:E100, 4, VERDADEIRO)</f>
        <v/>
      </c>
      <c r="N1572">
        <f>PROCV(A1:E100, G2, 5, 1)</f>
        <v/>
      </c>
      <c r="O1572" t="inlineStr">
        <is>
          <t>C</t>
        </is>
      </c>
      <c r="P1572" t="n">
        <v>0</v>
      </c>
      <c r="Q1572" t="n">
        <v>0</v>
      </c>
      <c r="S1572"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572" t="inlineStr">
        <is>
          <t>08/08/2026 19:03</t>
        </is>
      </c>
    </row>
    <row r="1573">
      <c r="A1573" t="n">
        <v>3575</v>
      </c>
      <c r="B1573" t="inlineStr">
        <is>
          <t>FGV</t>
        </is>
      </c>
      <c r="C1573" t="inlineStr">
        <is>
          <t>AL-TO</t>
        </is>
      </c>
      <c r="D1573" t="inlineStr">
        <is>
          <t>2024</t>
        </is>
      </c>
      <c r="E1573"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573" t="inlineStr">
        <is>
          <t>Informática</t>
        </is>
      </c>
      <c r="G1573" t="inlineStr">
        <is>
          <t>Excel</t>
        </is>
      </c>
      <c r="H1573" t="inlineStr">
        <is>
          <t>Médio</t>
        </is>
      </c>
      <c r="I1573" t="inlineStr">
        <is>
          <t>ME</t>
        </is>
      </c>
      <c r="J1573" t="inlineStr">
        <is>
          <t>PERCENTIL.</t>
        </is>
      </c>
      <c r="K1573" t="inlineStr">
        <is>
          <t>MAXIMO.</t>
        </is>
      </c>
      <c r="L1573" t="inlineStr">
        <is>
          <t>SOMASES.</t>
        </is>
      </c>
      <c r="M1573" t="inlineStr">
        <is>
          <t>CONT.SE.</t>
        </is>
      </c>
      <c r="N1573" t="inlineStr">
        <is>
          <t>ABS.</t>
        </is>
      </c>
      <c r="O1573" t="inlineStr">
        <is>
          <t>A</t>
        </is>
      </c>
      <c r="P1573" t="n">
        <v>0</v>
      </c>
      <c r="Q1573" t="n">
        <v>0</v>
      </c>
      <c r="S1573"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573" t="inlineStr">
        <is>
          <t>08/08/2026 19:05</t>
        </is>
      </c>
    </row>
    <row r="1574">
      <c r="A1574" t="n">
        <v>3576</v>
      </c>
      <c r="B1574" t="inlineStr">
        <is>
          <t>FGV</t>
        </is>
      </c>
      <c r="C1574" t="inlineStr">
        <is>
          <t>AL-PR</t>
        </is>
      </c>
      <c r="D1574" t="inlineStr">
        <is>
          <t>2024</t>
        </is>
      </c>
      <c r="E1574"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574" t="inlineStr">
        <is>
          <t>Informática</t>
        </is>
      </c>
      <c r="G1574" t="inlineStr">
        <is>
          <t>Excel</t>
        </is>
      </c>
      <c r="H1574" t="inlineStr">
        <is>
          <t>Médio</t>
        </is>
      </c>
      <c r="I1574" t="inlineStr">
        <is>
          <t>ME</t>
        </is>
      </c>
      <c r="J1574" t="inlineStr">
        <is>
          <t>R$16,90.</t>
        </is>
      </c>
      <c r="K1574" t="inlineStr">
        <is>
          <t>R$5,95.</t>
        </is>
      </c>
      <c r="L1574" t="inlineStr">
        <is>
          <t>R$8,90.</t>
        </is>
      </c>
      <c r="M1574" t="inlineStr">
        <is>
          <t>R$12,35.</t>
        </is>
      </c>
      <c r="N1574" t="inlineStr">
        <is>
          <t>R$210,93.</t>
        </is>
      </c>
      <c r="O1574" t="inlineStr">
        <is>
          <t>B</t>
        </is>
      </c>
      <c r="P1574" t="n">
        <v>0</v>
      </c>
      <c r="Q1574" t="n">
        <v>0</v>
      </c>
      <c r="R1574" t="inlineStr">
        <is>
          <t>46ee15d7-5335-4229-a653-8efc15fc2aa9.png</t>
        </is>
      </c>
      <c r="S1574"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574" t="inlineStr">
        <is>
          <t>08/08/2026 19:06</t>
        </is>
      </c>
    </row>
    <row r="1575">
      <c r="A1575" t="n">
        <v>3577</v>
      </c>
      <c r="B1575" t="inlineStr">
        <is>
          <t>FGV</t>
        </is>
      </c>
      <c r="C1575" t="inlineStr">
        <is>
          <t>AL-PR</t>
        </is>
      </c>
      <c r="D1575" t="inlineStr">
        <is>
          <t>2024</t>
        </is>
      </c>
      <c r="E1575"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575" t="inlineStr">
        <is>
          <t>Informática</t>
        </is>
      </c>
      <c r="G1575" t="inlineStr">
        <is>
          <t>Excel</t>
        </is>
      </c>
      <c r="H1575" t="inlineStr">
        <is>
          <t>Médio</t>
        </is>
      </c>
      <c r="I1575" t="inlineStr">
        <is>
          <t>ME</t>
        </is>
      </c>
      <c r="J1575" t="inlineStr">
        <is>
          <t>12:00 AM (Hora)</t>
        </is>
      </c>
      <c r="K1575" t="inlineStr">
        <is>
          <t>2</t>
        </is>
      </c>
      <c r="L1575" t="inlineStr">
        <is>
          <t>-2</t>
        </is>
      </c>
      <c r="M1575" t="inlineStr">
        <is>
          <t>2,00E+00</t>
        </is>
      </c>
      <c r="N1575" t="inlineStr">
        <is>
          <t>segunda-feira</t>
        </is>
      </c>
      <c r="O1575" t="inlineStr">
        <is>
          <t>B</t>
        </is>
      </c>
      <c r="P1575" t="n">
        <v>0</v>
      </c>
      <c r="Q1575" t="n">
        <v>0</v>
      </c>
      <c r="S1575"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575" t="inlineStr">
        <is>
          <t>08/08/2026 23:07</t>
        </is>
      </c>
    </row>
    <row r="1576">
      <c r="A1576" t="n">
        <v>3578</v>
      </c>
      <c r="B1576" t="inlineStr">
        <is>
          <t>FGV</t>
        </is>
      </c>
      <c r="C1576" t="inlineStr">
        <is>
          <t>AL-PR</t>
        </is>
      </c>
      <c r="D1576" t="inlineStr">
        <is>
          <t>2024</t>
        </is>
      </c>
      <c r="E1576"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576" t="inlineStr">
        <is>
          <t>Informática</t>
        </is>
      </c>
      <c r="G1576" t="inlineStr">
        <is>
          <t>Excel</t>
        </is>
      </c>
      <c r="H1576" t="inlineStr">
        <is>
          <t>Médio</t>
        </is>
      </c>
      <c r="I1576" t="inlineStr">
        <is>
          <t>ME</t>
        </is>
      </c>
      <c r="J1576" t="inlineStr"/>
      <c r="K1576" t="inlineStr"/>
      <c r="L1576" t="inlineStr"/>
      <c r="M1576" t="inlineStr"/>
      <c r="N1576" t="inlineStr"/>
      <c r="O1576" t="inlineStr">
        <is>
          <t>E</t>
        </is>
      </c>
      <c r="P1576" t="n">
        <v>0</v>
      </c>
      <c r="Q1576" t="n">
        <v>0</v>
      </c>
      <c r="R1576" t="inlineStr">
        <is>
          <t>9c422b99-097f-4859-8f89-90ba4350b538.png</t>
        </is>
      </c>
      <c r="S1576"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576" t="inlineStr">
        <is>
          <t>08/08/2026 23:14</t>
        </is>
      </c>
    </row>
    <row r="1577">
      <c r="A1577" t="inlineStr">
        <is>
          <t>3579</t>
        </is>
      </c>
      <c r="B1577" t="inlineStr">
        <is>
          <t>FGV</t>
        </is>
      </c>
      <c r="C1577" t="inlineStr">
        <is>
          <t>AL-PR</t>
        </is>
      </c>
      <c r="D1577" t="inlineStr">
        <is>
          <t>2024</t>
        </is>
      </c>
      <c r="E1577"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577" t="inlineStr">
        <is>
          <t>Informática</t>
        </is>
      </c>
      <c r="G1577" t="inlineStr">
        <is>
          <t>Excel</t>
        </is>
      </c>
      <c r="H1577" t="inlineStr">
        <is>
          <t>Médio</t>
        </is>
      </c>
      <c r="I1577" t="inlineStr">
        <is>
          <t>ME</t>
        </is>
      </c>
      <c r="J1577">
        <f>SOMA(A1:A3)</f>
        <v/>
      </c>
      <c r="K1577">
        <f>MÉDIA(A1:A3)</f>
        <v/>
      </c>
      <c r="L1577">
        <f>MÁXIMO(A1:A3)</f>
        <v/>
      </c>
      <c r="M1577">
        <f>MÍNIMO(A1:A3)</f>
        <v/>
      </c>
      <c r="N1577">
        <f>CONTAR.VAZIO(A1:A3)</f>
        <v/>
      </c>
      <c r="O1577" t="inlineStr">
        <is>
          <t>B</t>
        </is>
      </c>
      <c r="P1577" t="n">
        <v>0</v>
      </c>
      <c r="Q1577" t="n">
        <v>0</v>
      </c>
      <c r="R1577" t="inlineStr">
        <is>
          <t>60b4131c-4daa-4195-853a-5e306da59893.png</t>
        </is>
      </c>
      <c r="S1577"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577" t="inlineStr">
        <is>
          <t>08/08/2026 23:16</t>
        </is>
      </c>
    </row>
    <row r="1578">
      <c r="A1578" t="n">
        <v>3580</v>
      </c>
      <c r="B1578" t="inlineStr">
        <is>
          <t>CESGRANRIO</t>
        </is>
      </c>
      <c r="C1578" t="inlineStr">
        <is>
          <t>Banco do Brasil</t>
        </is>
      </c>
      <c r="D1578" t="inlineStr">
        <is>
          <t>2023</t>
        </is>
      </c>
      <c r="E1578" t="inlineStr">
        <is>
          <t>Sejam os seguintes dados de uma planilha confeccionada no Excel 365:
Na célula C10 dessa planilha, está inserida a seguinte fórmula:
=CONT.SE(B2:B6;”&lt;=R$ 10,00”)
Ao executar essa fórmula, o valor que aparecerá na célula C10 é</t>
        </is>
      </c>
      <c r="F1578" t="inlineStr">
        <is>
          <t>Informática</t>
        </is>
      </c>
      <c r="G1578" t="inlineStr">
        <is>
          <t>Excel</t>
        </is>
      </c>
      <c r="H1578" t="inlineStr">
        <is>
          <t>Médio</t>
        </is>
      </c>
      <c r="I1578" t="inlineStr">
        <is>
          <t>ME</t>
        </is>
      </c>
      <c r="J1578" t="inlineStr">
        <is>
          <t>2</t>
        </is>
      </c>
      <c r="K1578" t="inlineStr">
        <is>
          <t>3</t>
        </is>
      </c>
      <c r="L1578" t="inlineStr">
        <is>
          <t>4</t>
        </is>
      </c>
      <c r="M1578" t="inlineStr">
        <is>
          <t>5</t>
        </is>
      </c>
      <c r="N1578" t="inlineStr">
        <is>
          <t>6</t>
        </is>
      </c>
      <c r="O1578" t="inlineStr">
        <is>
          <t>B</t>
        </is>
      </c>
      <c r="P1578" t="n">
        <v>0</v>
      </c>
      <c r="Q1578" t="n">
        <v>0</v>
      </c>
      <c r="R1578" t="inlineStr">
        <is>
          <t>444b1aeb-4735-4204-948f-d97eead4d710.png</t>
        </is>
      </c>
      <c r="S1578"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578" t="inlineStr">
        <is>
          <t>08/08/2026 23:19</t>
        </is>
      </c>
    </row>
    <row r="1579">
      <c r="A1579" t="n">
        <v>3581</v>
      </c>
      <c r="B1579" t="inlineStr">
        <is>
          <t>CESGRANRIO</t>
        </is>
      </c>
      <c r="C1579" t="inlineStr">
        <is>
          <t>BANRISUL</t>
        </is>
      </c>
      <c r="D1579" t="inlineStr">
        <is>
          <t>2023</t>
        </is>
      </c>
      <c r="E1579"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579" t="inlineStr">
        <is>
          <t>Informática</t>
        </is>
      </c>
      <c r="G1579" t="inlineStr">
        <is>
          <t>Excel</t>
        </is>
      </c>
      <c r="H1579" t="inlineStr">
        <is>
          <t>Médio</t>
        </is>
      </c>
      <c r="I1579" t="inlineStr">
        <is>
          <t>ME</t>
        </is>
      </c>
      <c r="J1579" t="inlineStr">
        <is>
          <t>Dados e pressionar o botão Novo para criar um espelhamento dos dados da planilha.</t>
        </is>
      </c>
      <c r="K1579" t="inlineStr">
        <is>
          <t>Revisão e pressionar o botão Novo para criar um espelhamento dos dados da planilha.</t>
        </is>
      </c>
      <c r="L1579" t="inlineStr">
        <is>
          <t>Exibir e pressionar o botão Novo para criar um novo modo de exibição de planilha.</t>
        </is>
      </c>
      <c r="M1579" t="inlineStr">
        <is>
          <t>Inserir e pressionar o botão Novo para criar um novo modo de exibição de planilha.</t>
        </is>
      </c>
      <c r="N1579" t="inlineStr">
        <is>
          <t>Inserir e pressionar o botão Novo para criar uma nova imagem dos dados da planilha</t>
        </is>
      </c>
      <c r="O1579" t="inlineStr">
        <is>
          <t>C</t>
        </is>
      </c>
      <c r="P1579" t="n">
        <v>0</v>
      </c>
      <c r="Q1579" t="n">
        <v>0</v>
      </c>
      <c r="S1579"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579" t="inlineStr">
        <is>
          <t>08/08/2026 23:19</t>
        </is>
      </c>
    </row>
    <row r="1580">
      <c r="A1580" t="n">
        <v>3582</v>
      </c>
      <c r="B1580" t="inlineStr">
        <is>
          <t>CESGRANRIO</t>
        </is>
      </c>
      <c r="C1580" t="inlineStr">
        <is>
          <t>Banco do Brasil</t>
        </is>
      </c>
      <c r="D1580" t="inlineStr">
        <is>
          <t>2023</t>
        </is>
      </c>
      <c r="E1580"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580" t="inlineStr">
        <is>
          <t>Informática</t>
        </is>
      </c>
      <c r="G1580" t="inlineStr">
        <is>
          <t>Excel</t>
        </is>
      </c>
      <c r="H1580" t="inlineStr">
        <is>
          <t>Médio</t>
        </is>
      </c>
      <c r="I1580" t="inlineStr">
        <is>
          <t>ME</t>
        </is>
      </c>
      <c r="J1580" t="inlineStr">
        <is>
          <t>em rede</t>
        </is>
      </c>
      <c r="K1580" t="inlineStr">
        <is>
          <t>mapa de árvore</t>
        </is>
      </c>
      <c r="L1580" t="inlineStr">
        <is>
          <t>linha</t>
        </is>
      </c>
      <c r="M1580" t="inlineStr">
        <is>
          <t>mapa de calor</t>
        </is>
      </c>
      <c r="N1580" t="inlineStr">
        <is>
          <t>pizza (ou torta)</t>
        </is>
      </c>
      <c r="O1580" t="inlineStr">
        <is>
          <t>C</t>
        </is>
      </c>
      <c r="P1580" t="n">
        <v>0</v>
      </c>
      <c r="Q1580" t="n">
        <v>0</v>
      </c>
      <c r="S1580"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580" t="inlineStr">
        <is>
          <t>08/08/2026 23:20</t>
        </is>
      </c>
    </row>
    <row r="1581">
      <c r="A1581" t="n">
        <v>3583</v>
      </c>
      <c r="B1581" t="inlineStr">
        <is>
          <t>CESGRANRIO</t>
        </is>
      </c>
      <c r="C1581" t="inlineStr">
        <is>
          <t>Banco do Brasil</t>
        </is>
      </c>
      <c r="D1581" t="inlineStr">
        <is>
          <t>2023</t>
        </is>
      </c>
      <c r="E1581"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581" t="inlineStr">
        <is>
          <t>Informática</t>
        </is>
      </c>
      <c r="G1581" t="inlineStr">
        <is>
          <t>Excel</t>
        </is>
      </c>
      <c r="H1581" t="inlineStr">
        <is>
          <t>Médio</t>
        </is>
      </c>
      <c r="I1581" t="inlineStr">
        <is>
          <t>ME</t>
        </is>
      </c>
      <c r="J1581">
        <f>F$2+G1-$H3</f>
        <v/>
      </c>
      <c r="K1581">
        <f>F$2+G5-$H6</f>
        <v/>
      </c>
      <c r="L1581">
        <f>F$2+G2-$H6</f>
        <v/>
      </c>
      <c r="M1581">
        <f>F$6+G5-$H2</f>
        <v/>
      </c>
      <c r="N1581">
        <f>F$6+G6-$H5</f>
        <v/>
      </c>
      <c r="O1581" t="inlineStr">
        <is>
          <t>B</t>
        </is>
      </c>
      <c r="P1581" t="n">
        <v>0</v>
      </c>
      <c r="Q1581" t="n">
        <v>0</v>
      </c>
      <c r="S1581"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581" t="inlineStr">
        <is>
          <t>08/08/2026 23:21</t>
        </is>
      </c>
    </row>
    <row r="1582">
      <c r="A1582" t="n">
        <v>3584</v>
      </c>
      <c r="B1582" t="inlineStr">
        <is>
          <t>CESGRANRIO</t>
        </is>
      </c>
      <c r="C1582" t="inlineStr">
        <is>
          <t>AgeRIO</t>
        </is>
      </c>
      <c r="D1582" t="inlineStr">
        <is>
          <t>2023</t>
        </is>
      </c>
      <c r="E1582"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582" t="inlineStr">
        <is>
          <t>Informática</t>
        </is>
      </c>
      <c r="G1582" t="inlineStr">
        <is>
          <t>Excel</t>
        </is>
      </c>
      <c r="H1582" t="inlineStr">
        <is>
          <t>Médio</t>
        </is>
      </c>
      <c r="I1582" t="inlineStr">
        <is>
          <t>ME</t>
        </is>
      </c>
      <c r="J1582" t="inlineStr">
        <is>
          <t>consulta a uma fonte externa de dados</t>
        </is>
      </c>
      <c r="K1582" t="inlineStr">
        <is>
          <t>filtro aplicado à coluna D, que seleciona a soma</t>
        </is>
      </c>
      <c r="L1582" t="inlineStr">
        <is>
          <t>formatação condicional aplicada à coluna D, para que apresente a soma desejada</t>
        </is>
      </c>
      <c r="M1582" t="inlineStr">
        <is>
          <t>fórmula com a soma das células C1 e D1</t>
        </is>
      </c>
      <c r="N1582" t="inlineStr">
        <is>
          <t>função que calcule a soma de todos os valores das células da coluna D</t>
        </is>
      </c>
      <c r="O1582" t="inlineStr">
        <is>
          <t>E</t>
        </is>
      </c>
      <c r="P1582" t="n">
        <v>0</v>
      </c>
      <c r="Q1582" t="n">
        <v>0</v>
      </c>
      <c r="S1582"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582" t="inlineStr">
        <is>
          <t>08/08/2026 23:22</t>
        </is>
      </c>
    </row>
    <row r="1583">
      <c r="A1583" t="n">
        <v>3585</v>
      </c>
      <c r="B1583" t="inlineStr">
        <is>
          <t>CESGRANRIO</t>
        </is>
      </c>
      <c r="C1583" t="inlineStr">
        <is>
          <t>ELETRONUCLEAR</t>
        </is>
      </c>
      <c r="D1583" t="inlineStr">
        <is>
          <t>2022</t>
        </is>
      </c>
      <c r="E1583" t="inlineStr">
        <is>
          <t>Imagine que uma pessoa está trabalhando em uma planilha do Excel e precisa que uma coluna fique visível na tela, enquanto rola a planilha vertical ou horizontalmente. Qual ferramenta permite que se execute tal ação?</t>
        </is>
      </c>
      <c r="F1583" t="inlineStr">
        <is>
          <t>Informática</t>
        </is>
      </c>
      <c r="G1583" t="inlineStr">
        <is>
          <t>Excel</t>
        </is>
      </c>
      <c r="H1583" t="inlineStr">
        <is>
          <t>Médio</t>
        </is>
      </c>
      <c r="I1583" t="inlineStr">
        <is>
          <t>ME</t>
        </is>
      </c>
      <c r="J1583" t="inlineStr">
        <is>
          <t>Tabela dinâmica</t>
        </is>
      </c>
      <c r="K1583" t="inlineStr">
        <is>
          <t>Redefinir posição</t>
        </is>
      </c>
      <c r="L1583" t="inlineStr">
        <is>
          <t>Fixar coluna</t>
        </is>
      </c>
      <c r="M1583" t="inlineStr">
        <is>
          <t>Exibição lado a lado</t>
        </is>
      </c>
      <c r="N1583" t="inlineStr">
        <is>
          <t>Congelar painéis</t>
        </is>
      </c>
      <c r="O1583" t="inlineStr">
        <is>
          <t>E</t>
        </is>
      </c>
      <c r="P1583" t="n">
        <v>0</v>
      </c>
      <c r="Q1583" t="n">
        <v>0</v>
      </c>
      <c r="S1583"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583" t="inlineStr">
        <is>
          <t>08/08/2026 23:25</t>
        </is>
      </c>
    </row>
    <row r="1584">
      <c r="A1584" t="n">
        <v>3586</v>
      </c>
      <c r="B1584" t="inlineStr">
        <is>
          <t>CESGRANRIO</t>
        </is>
      </c>
      <c r="C1584" t="inlineStr">
        <is>
          <t>ELETRONUCLEAR</t>
        </is>
      </c>
      <c r="D1584" t="inlineStr">
        <is>
          <t>2022</t>
        </is>
      </c>
      <c r="E1584"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584" t="inlineStr">
        <is>
          <t>Informática</t>
        </is>
      </c>
      <c r="G1584" t="inlineStr">
        <is>
          <t>Excel</t>
        </is>
      </c>
      <c r="H1584" t="inlineStr">
        <is>
          <t>Médio</t>
        </is>
      </c>
      <c r="I1584" t="inlineStr">
        <is>
          <t>ME</t>
        </is>
      </c>
      <c r="J1584" t="inlineStr">
        <is>
          <t>SE (Idade&gt;69;“F“;SE(Idade&gt;79;“S“;SE(Idade&gt;79; “N“; “O“)))</t>
        </is>
      </c>
      <c r="K1584" t="inlineStr">
        <is>
          <t>SE (Idade&gt;70;“F“;SE(Idade&gt;79;“N“;SE(Idade&gt;89; “S“;“O“)))</t>
        </is>
      </c>
      <c r="L1584" t="inlineStr">
        <is>
          <t>SE (Idade&gt;79;“O“;SE(Idade&gt;69;“F“;SE(Idade&gt;89; “N“;“S“)))</t>
        </is>
      </c>
      <c r="M1584" t="inlineStr">
        <is>
          <t>SE (Idade&gt;80;“S“;SE(Idade&gt;69;“F“;SE(Idade&gt;89; “O“;“F“)))</t>
        </is>
      </c>
      <c r="N1584" t="inlineStr">
        <is>
          <t>SE (Idade&gt;89;“S“;SE(Idade&gt;79;“N“;SE(Idade&gt;69; “O“;”F")))</t>
        </is>
      </c>
      <c r="O1584" t="inlineStr">
        <is>
          <t>E</t>
        </is>
      </c>
      <c r="P1584" t="n">
        <v>0</v>
      </c>
      <c r="Q1584" t="n">
        <v>0</v>
      </c>
      <c r="R1584" t="inlineStr">
        <is>
          <t>01dc1677-16b0-4117-be7e-348b8f4d2367.png</t>
        </is>
      </c>
      <c r="S1584"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584" t="inlineStr">
        <is>
          <t>08/08/2026 23:28</t>
        </is>
      </c>
    </row>
    <row r="1585">
      <c r="A1585" t="n">
        <v>3587</v>
      </c>
      <c r="B1585" t="inlineStr">
        <is>
          <t>CESGRANRIO</t>
        </is>
      </c>
      <c r="C1585" t="inlineStr">
        <is>
          <t>Banco do Brasil</t>
        </is>
      </c>
      <c r="D1585" t="inlineStr">
        <is>
          <t>2021</t>
        </is>
      </c>
      <c r="E1585"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585" t="inlineStr">
        <is>
          <t>Informática</t>
        </is>
      </c>
      <c r="G1585" t="inlineStr">
        <is>
          <t>Excel</t>
        </is>
      </c>
      <c r="H1585" t="inlineStr">
        <is>
          <t>Médio</t>
        </is>
      </c>
      <c r="I1585" t="inlineStr">
        <is>
          <t>ME</t>
        </is>
      </c>
      <c r="J1585" t="inlineStr">
        <is>
          <t>Validação de dados; Formatação condicional</t>
        </is>
      </c>
      <c r="K1585" t="inlineStr">
        <is>
          <t>Formatação condicional; Gerenciador de cenários</t>
        </is>
      </c>
      <c r="L1585" t="inlineStr">
        <is>
          <t>Verificação de erros; Teste de hipóteses</t>
        </is>
      </c>
      <c r="M1585" t="inlineStr">
        <is>
          <t>Função de consolidação; Formatação condicional</t>
        </is>
      </c>
      <c r="N1585" t="inlineStr">
        <is>
          <t>Classificar e Filtrar; Validação de dados</t>
        </is>
      </c>
      <c r="O1585" t="inlineStr">
        <is>
          <t>A</t>
        </is>
      </c>
      <c r="P1585" t="n">
        <v>0</v>
      </c>
      <c r="Q1585" t="n">
        <v>0</v>
      </c>
      <c r="S1585"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585" t="inlineStr">
        <is>
          <t>08/08/2026 23:30</t>
        </is>
      </c>
    </row>
    <row r="1586">
      <c r="A1586" t="n">
        <v>3588</v>
      </c>
      <c r="B1586" t="inlineStr">
        <is>
          <t>CESGRANRIO</t>
        </is>
      </c>
      <c r="C1586" t="inlineStr">
        <is>
          <t>LIQUIGÁS</t>
        </is>
      </c>
      <c r="D1586" t="inlineStr">
        <is>
          <t>2018</t>
        </is>
      </c>
      <c r="E1586"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586" t="inlineStr">
        <is>
          <t>Informática</t>
        </is>
      </c>
      <c r="G1586" t="inlineStr">
        <is>
          <t>Excel</t>
        </is>
      </c>
      <c r="H1586" t="inlineStr">
        <is>
          <t>Médio</t>
        </is>
      </c>
      <c r="I1586" t="inlineStr">
        <is>
          <t>ME</t>
        </is>
      </c>
      <c r="J1586" t="inlineStr"/>
      <c r="K1586" t="inlineStr"/>
      <c r="L1586" t="inlineStr"/>
      <c r="M1586" t="inlineStr"/>
      <c r="N1586" t="inlineStr"/>
      <c r="O1586" t="inlineStr">
        <is>
          <t>B</t>
        </is>
      </c>
      <c r="P1586" t="n">
        <v>0</v>
      </c>
      <c r="Q1586" t="n">
        <v>0</v>
      </c>
      <c r="R1586" t="inlineStr">
        <is>
          <t>19725a05-0647-4ac6-ae8c-8a213513ac34.png</t>
        </is>
      </c>
      <c r="S1586"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586" t="inlineStr">
        <is>
          <t>08/08/2026 23:33</t>
        </is>
      </c>
    </row>
    <row r="1587">
      <c r="A1587" t="n">
        <v>3589</v>
      </c>
      <c r="B1587" t="inlineStr">
        <is>
          <t>CESGRANRIO</t>
        </is>
      </c>
      <c r="C1587" t="inlineStr">
        <is>
          <t>LIQUIGÁS</t>
        </is>
      </c>
      <c r="D1587" t="inlineStr">
        <is>
          <t>2018</t>
        </is>
      </c>
      <c r="E1587" t="inlineStr">
        <is>
          <t>O organizador de uma gincana desejava colocar a posição das equipes que ficaram entre as três com mais pontos na coluna PÓDIO da planilha abaixo.
Então, um especialista em EXCEL 2010 criou, corretamente, a seguinte fórmula:</t>
        </is>
      </c>
      <c r="F1587" t="inlineStr">
        <is>
          <t>Informática</t>
        </is>
      </c>
      <c r="G1587" t="inlineStr">
        <is>
          <t>Excel</t>
        </is>
      </c>
      <c r="H1587" t="inlineStr">
        <is>
          <t>Médio</t>
        </is>
      </c>
      <c r="I1587" t="inlineStr">
        <is>
          <t>ME</t>
        </is>
      </c>
      <c r="J1587" t="inlineStr"/>
      <c r="K1587" t="inlineStr"/>
      <c r="L1587" t="inlineStr"/>
      <c r="M1587" t="inlineStr"/>
      <c r="N1587" t="inlineStr"/>
      <c r="O1587" t="inlineStr">
        <is>
          <t>A</t>
        </is>
      </c>
      <c r="P1587" t="n">
        <v>0</v>
      </c>
      <c r="Q1587" t="n">
        <v>0</v>
      </c>
      <c r="R1587" t="inlineStr">
        <is>
          <t>70a72fc8-8aa4-46ff-ad26-26828a13f15e.png</t>
        </is>
      </c>
      <c r="S1587"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587" t="inlineStr">
        <is>
          <t>08/08/2026 23:37</t>
        </is>
      </c>
    </row>
    <row r="1588">
      <c r="A1588" t="n">
        <v>3590</v>
      </c>
      <c r="B1588" t="inlineStr">
        <is>
          <t>CESGRANRIO</t>
        </is>
      </c>
      <c r="C1588" t="inlineStr">
        <is>
          <t>PETROBRAS</t>
        </is>
      </c>
      <c r="D1588" t="inlineStr">
        <is>
          <t>2018</t>
        </is>
      </c>
      <c r="E1588"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588" t="inlineStr">
        <is>
          <t>Informática</t>
        </is>
      </c>
      <c r="G1588" t="inlineStr">
        <is>
          <t>Excel</t>
        </is>
      </c>
      <c r="H1588" t="inlineStr">
        <is>
          <t>Médio</t>
        </is>
      </c>
      <c r="I1588" t="inlineStr">
        <is>
          <t>ME</t>
        </is>
      </c>
      <c r="J1588">
        <f>DATA()</f>
        <v/>
      </c>
      <c r="K1588">
        <f>HOJE()</f>
        <v/>
      </c>
      <c r="L1588">
        <f>AGORA()</f>
        <v/>
      </c>
      <c r="M1588">
        <f>DATA.HOJE()</f>
        <v/>
      </c>
      <c r="N1588">
        <f>DATA.VALOR()</f>
        <v/>
      </c>
      <c r="O1588" t="inlineStr">
        <is>
          <t>B</t>
        </is>
      </c>
      <c r="P1588" t="n">
        <v>0</v>
      </c>
      <c r="Q1588" t="n">
        <v>0</v>
      </c>
      <c r="R1588" t="inlineStr">
        <is>
          <t>6d2c247b-b97d-4e7d-945a-5befe4cb9c65.png</t>
        </is>
      </c>
      <c r="S1588"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588" t="inlineStr">
        <is>
          <t>08/08/2026 23:40</t>
        </is>
      </c>
    </row>
    <row r="1589">
      <c r="A1589" t="n">
        <v>3591</v>
      </c>
      <c r="B1589" t="inlineStr">
        <is>
          <t>CESGRANRIO</t>
        </is>
      </c>
      <c r="C1589" t="inlineStr">
        <is>
          <t>LIQUIGÁS</t>
        </is>
      </c>
      <c r="D1589" t="inlineStr">
        <is>
          <t>2018</t>
        </is>
      </c>
      <c r="E1589" t="inlineStr">
        <is>
          <t>Observe a Figura a seguir extraída do MS Excel.
O resultado da célula N1 será:</t>
        </is>
      </c>
      <c r="F1589" t="inlineStr">
        <is>
          <t>Informática</t>
        </is>
      </c>
      <c r="G1589" t="inlineStr">
        <is>
          <t>Excel</t>
        </is>
      </c>
      <c r="H1589" t="inlineStr">
        <is>
          <t>Médio</t>
        </is>
      </c>
      <c r="I1589" t="inlineStr">
        <is>
          <t>ME</t>
        </is>
      </c>
      <c r="J1589" t="inlineStr">
        <is>
          <t>4</t>
        </is>
      </c>
      <c r="K1589" t="inlineStr">
        <is>
          <t>32</t>
        </is>
      </c>
      <c r="L1589" t="inlineStr">
        <is>
          <t>t</t>
        </is>
      </c>
      <c r="M1589" t="inlineStr">
        <is>
          <t>texto</t>
        </is>
      </c>
      <c r="N1589" t="inlineStr">
        <is>
          <t>#VALOR!</t>
        </is>
      </c>
      <c r="O1589" t="inlineStr">
        <is>
          <t>B</t>
        </is>
      </c>
      <c r="P1589" t="n">
        <v>0</v>
      </c>
      <c r="Q1589" t="n">
        <v>0</v>
      </c>
      <c r="R1589" t="inlineStr">
        <is>
          <t>3ae482dc-f35c-4029-953f-73aca3891999.png</t>
        </is>
      </c>
      <c r="S1589"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589" t="inlineStr">
        <is>
          <t>08/08/2026 23:41</t>
        </is>
      </c>
    </row>
    <row r="1590">
      <c r="A1590" t="n">
        <v>3592</v>
      </c>
      <c r="B1590" t="inlineStr">
        <is>
          <t>CESGRANRIO</t>
        </is>
      </c>
      <c r="C1590" t="inlineStr">
        <is>
          <t>PETROBRAS</t>
        </is>
      </c>
      <c r="D1590" t="inlineStr">
        <is>
          <t>2018</t>
        </is>
      </c>
      <c r="E1590"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590" t="inlineStr">
        <is>
          <t>Informática</t>
        </is>
      </c>
      <c r="G1590" t="inlineStr">
        <is>
          <t>Excel</t>
        </is>
      </c>
      <c r="H1590" t="inlineStr">
        <is>
          <t>Médio</t>
        </is>
      </c>
      <c r="I1590" t="inlineStr">
        <is>
          <t>ME</t>
        </is>
      </c>
      <c r="J1590" t="inlineStr"/>
      <c r="K1590">
        <f>SOMA(C9:D13)</f>
        <v/>
      </c>
      <c r="L1590">
        <f>SOMA(C9:D13)*SOMA(D9:D13)</f>
        <v/>
      </c>
      <c r="M1590" t="inlineStr"/>
      <c r="N1590" t="inlineStr"/>
      <c r="O1590" t="inlineStr">
        <is>
          <t>E</t>
        </is>
      </c>
      <c r="P1590" t="n">
        <v>0</v>
      </c>
      <c r="Q1590" t="n">
        <v>0</v>
      </c>
      <c r="R1590" t="inlineStr">
        <is>
          <t>9e4e414c-1932-4f12-a7d7-efe95d75a7f9.png</t>
        </is>
      </c>
      <c r="S1590"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590" t="inlineStr">
        <is>
          <t>08/08/2026 23:43</t>
        </is>
      </c>
    </row>
    <row r="1591">
      <c r="A1591" t="n">
        <v>3593</v>
      </c>
      <c r="B1591" t="inlineStr">
        <is>
          <t>CESGRANRIO</t>
        </is>
      </c>
      <c r="C1591" t="inlineStr">
        <is>
          <t>LIQUIGÁS</t>
        </is>
      </c>
      <c r="D1591" t="inlineStr">
        <is>
          <t>2018</t>
        </is>
      </c>
      <c r="E1591" t="inlineStr">
        <is>
          <t>Considere a Figura a seguir extraída do MS Excel 2016 em português.
De acordo com a Figura, o valor da célula J10 será:</t>
        </is>
      </c>
      <c r="F1591" t="inlineStr">
        <is>
          <t>Informática</t>
        </is>
      </c>
      <c r="G1591" t="inlineStr">
        <is>
          <t>Excel</t>
        </is>
      </c>
      <c r="H1591" t="inlineStr">
        <is>
          <t>Médio</t>
        </is>
      </c>
      <c r="I1591" t="inlineStr">
        <is>
          <t>ME</t>
        </is>
      </c>
      <c r="J1591" t="inlineStr">
        <is>
          <t>1</t>
        </is>
      </c>
      <c r="K1591" t="inlineStr">
        <is>
          <t>2</t>
        </is>
      </c>
      <c r="L1591" t="inlineStr">
        <is>
          <t>3</t>
        </is>
      </c>
      <c r="M1591" t="inlineStr">
        <is>
          <t>4</t>
        </is>
      </c>
      <c r="N1591" t="inlineStr">
        <is>
          <t>5</t>
        </is>
      </c>
      <c r="O1591" t="inlineStr">
        <is>
          <t>B</t>
        </is>
      </c>
      <c r="P1591" t="n">
        <v>0</v>
      </c>
      <c r="Q1591" t="n">
        <v>0</v>
      </c>
      <c r="R1591" t="inlineStr">
        <is>
          <t>d7918492-38cd-40d7-87df-450f874128dc.png</t>
        </is>
      </c>
      <c r="S1591"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591" t="inlineStr">
        <is>
          <t>08/08/2026 23:44</t>
        </is>
      </c>
    </row>
    <row r="1592">
      <c r="A1592" t="n">
        <v>3594</v>
      </c>
      <c r="B1592" t="inlineStr">
        <is>
          <t>CESGRANRIO</t>
        </is>
      </c>
      <c r="C1592" t="inlineStr">
        <is>
          <t>LIQUIGÁS</t>
        </is>
      </c>
      <c r="D1592" t="inlineStr">
        <is>
          <t>2018</t>
        </is>
      </c>
      <c r="E1592"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592" t="inlineStr">
        <is>
          <t>Informática</t>
        </is>
      </c>
      <c r="G1592" t="inlineStr">
        <is>
          <t>Excel</t>
        </is>
      </c>
      <c r="H1592" t="inlineStr">
        <is>
          <t>Médio</t>
        </is>
      </c>
      <c r="I1592" t="inlineStr">
        <is>
          <t>ME</t>
        </is>
      </c>
      <c r="J1592">
        <f>C$4+C$4</f>
        <v/>
      </c>
      <c r="K1592">
        <f>$C4+$C4</f>
        <v/>
      </c>
      <c r="L1592">
        <f>C4+C4</f>
        <v/>
      </c>
      <c r="M1592">
        <f>$C$4+$C$4</f>
        <v/>
      </c>
      <c r="N1592">
        <f>$C4+C$4</f>
        <v/>
      </c>
      <c r="O1592" t="inlineStr">
        <is>
          <t>E</t>
        </is>
      </c>
      <c r="P1592" t="n">
        <v>0</v>
      </c>
      <c r="Q1592" t="n">
        <v>0</v>
      </c>
      <c r="R1592" t="inlineStr">
        <is>
          <t>e6a29539-761c-4378-b419-4b5c6dd18bd1.png</t>
        </is>
      </c>
      <c r="S1592"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592" t="inlineStr">
        <is>
          <t>08/08/2026 23:46</t>
        </is>
      </c>
    </row>
    <row r="1593">
      <c r="A1593" t="n">
        <v>3595</v>
      </c>
      <c r="B1593" t="inlineStr">
        <is>
          <t>CESGRANRIO</t>
        </is>
      </c>
      <c r="C1593" t="inlineStr">
        <is>
          <t>LIQUIGÁS</t>
        </is>
      </c>
      <c r="D1593" t="inlineStr">
        <is>
          <t>2018</t>
        </is>
      </c>
      <c r="E1593" t="inlineStr">
        <is>
          <t>Observe a Figura a seguir extraída do MS Excel.
Se a célula K1 for copiada para J2, qual será o valor em J2?</t>
        </is>
      </c>
      <c r="F1593" t="inlineStr">
        <is>
          <t>Informática</t>
        </is>
      </c>
      <c r="G1593" t="inlineStr">
        <is>
          <t>Excel</t>
        </is>
      </c>
      <c r="H1593" t="inlineStr">
        <is>
          <t>Médio</t>
        </is>
      </c>
      <c r="I1593" t="inlineStr">
        <is>
          <t>ME</t>
        </is>
      </c>
      <c r="J1593" t="inlineStr">
        <is>
          <t>6</t>
        </is>
      </c>
      <c r="K1593" t="inlineStr">
        <is>
          <t>7</t>
        </is>
      </c>
      <c r="L1593" t="inlineStr">
        <is>
          <t>14</t>
        </is>
      </c>
      <c r="M1593" t="inlineStr">
        <is>
          <t>15</t>
        </is>
      </c>
      <c r="N1593" t="e">
        <v>#REF!</v>
      </c>
      <c r="O1593" t="inlineStr">
        <is>
          <t>A</t>
        </is>
      </c>
      <c r="P1593" t="n">
        <v>0</v>
      </c>
      <c r="Q1593" t="n">
        <v>0</v>
      </c>
      <c r="R1593" t="inlineStr">
        <is>
          <t>0861f256-9b91-4261-a9e4-3461abf0734f.png</t>
        </is>
      </c>
      <c r="S1593" t="inlineStr">
        <is>
          <t>Nós saímos de K1 para J2. Logo, de K para J, temos -1 posição; e de 1 para 2, temos +1 posição. Logo,
J2 seria:
=SE(E(A3&gt;B3;C4&lt;D4);C2;B5)
A3 = 3 e B3 = 8, logo A3&gt;B3 é falso, logo E(A3&gt;B3;C4&lt;D4) também é falso e será exibido B5 =6.
Gabarito: Letra A</t>
        </is>
      </c>
      <c r="U1593" t="inlineStr">
        <is>
          <t>08/08/2026 23:47</t>
        </is>
      </c>
    </row>
    <row r="1594">
      <c r="A1594" t="inlineStr">
        <is>
          <t>3596</t>
        </is>
      </c>
      <c r="B1594" t="inlineStr">
        <is>
          <t>CESGRANRIO</t>
        </is>
      </c>
      <c r="C1594" t="inlineStr">
        <is>
          <t>LIQUIGÁS</t>
        </is>
      </c>
      <c r="D1594" t="inlineStr">
        <is>
          <t>2018</t>
        </is>
      </c>
      <c r="E1594"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594" t="inlineStr">
        <is>
          <t>Informática</t>
        </is>
      </c>
      <c r="G1594" t="inlineStr">
        <is>
          <t>Excel</t>
        </is>
      </c>
      <c r="H1594" t="inlineStr">
        <is>
          <t>Médio</t>
        </is>
      </c>
      <c r="I1594" t="inlineStr">
        <is>
          <t>ME</t>
        </is>
      </c>
      <c r="J1594" t="inlineStr">
        <is>
          <t>Figura a)</t>
        </is>
      </c>
      <c r="K1594" t="inlineStr">
        <is>
          <t>Figura b)</t>
        </is>
      </c>
      <c r="L1594" t="inlineStr">
        <is>
          <t>Figura c)</t>
        </is>
      </c>
      <c r="M1594" t="inlineStr">
        <is>
          <t>Figura d)</t>
        </is>
      </c>
      <c r="N1594" t="inlineStr">
        <is>
          <t>Figura e)</t>
        </is>
      </c>
      <c r="O1594" t="inlineStr">
        <is>
          <t>B</t>
        </is>
      </c>
      <c r="P1594" t="n">
        <v>0</v>
      </c>
      <c r="Q1594" t="n">
        <v>0</v>
      </c>
      <c r="R1594" t="inlineStr">
        <is>
          <t>7b252264-60dd-44e6-b1bd-d453cce3f08b.png</t>
        </is>
      </c>
      <c r="S1594"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594" t="inlineStr">
        <is>
          <t>08/08/2026 23:57</t>
        </is>
      </c>
    </row>
    <row r="1595">
      <c r="A1595" t="n">
        <v>3597</v>
      </c>
      <c r="B1595" t="inlineStr">
        <is>
          <t>CESGRANRIO</t>
        </is>
      </c>
      <c r="C1595" t="inlineStr">
        <is>
          <t>PETROBRAS</t>
        </is>
      </c>
      <c r="D1595" t="inlineStr">
        <is>
          <t>2018</t>
        </is>
      </c>
      <c r="E1595" t="inlineStr">
        <is>
          <t>A Figura a seguir reproduz, de forma ampliada, um botão representativo de um recurso do Excel 2016.
Qual é o recurso do botão representado na Figura?</t>
        </is>
      </c>
      <c r="F1595" t="inlineStr">
        <is>
          <t>Informática</t>
        </is>
      </c>
      <c r="G1595" t="inlineStr">
        <is>
          <t>Excel</t>
        </is>
      </c>
      <c r="H1595" t="inlineStr">
        <is>
          <t>Médio</t>
        </is>
      </c>
      <c r="I1595" t="inlineStr">
        <is>
          <t>ME</t>
        </is>
      </c>
      <c r="J1595" t="inlineStr">
        <is>
          <t>Alinhar à esquerda</t>
        </is>
      </c>
      <c r="K1595" t="inlineStr">
        <is>
          <t>Separador de milhares</t>
        </is>
      </c>
      <c r="L1595" t="inlineStr">
        <is>
          <t>Aumentar casas decimais</t>
        </is>
      </c>
      <c r="M1595" t="inlineStr">
        <is>
          <t>Diminuir casas decimais</t>
        </is>
      </c>
      <c r="N1595" t="inlineStr">
        <is>
          <t>Formato de contabilização</t>
        </is>
      </c>
      <c r="O1595" t="inlineStr">
        <is>
          <t>C</t>
        </is>
      </c>
      <c r="P1595" t="n">
        <v>0</v>
      </c>
      <c r="Q1595" t="n">
        <v>0</v>
      </c>
      <c r="R1595" t="inlineStr">
        <is>
          <t>772a4de6-59da-4198-8641-bfd078dab29c.png</t>
        </is>
      </c>
      <c r="S1595" t="inlineStr">
        <is>
          <t>Esse botão permite aumentar as casas decimais de um número.
Gabarito: Letra C</t>
        </is>
      </c>
      <c r="U1595" t="inlineStr">
        <is>
          <t>09/08/2026 00:00</t>
        </is>
      </c>
    </row>
    <row r="1596">
      <c r="A1596" t="n">
        <v>3598</v>
      </c>
      <c r="B1596" t="inlineStr">
        <is>
          <t>CESGRANRIO</t>
        </is>
      </c>
      <c r="C1596" t="inlineStr">
        <is>
          <t>PETROBRAS</t>
        </is>
      </c>
      <c r="D1596" t="inlineStr">
        <is>
          <t>2018</t>
        </is>
      </c>
      <c r="E1596"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596" t="inlineStr">
        <is>
          <t>Informática</t>
        </is>
      </c>
      <c r="G1596" t="inlineStr">
        <is>
          <t>Excel</t>
        </is>
      </c>
      <c r="H1596" t="inlineStr">
        <is>
          <t>Médio</t>
        </is>
      </c>
      <c r="I1596" t="inlineStr">
        <is>
          <t>ME</t>
        </is>
      </c>
      <c r="J1596" t="inlineStr"/>
      <c r="K1596" t="inlineStr"/>
      <c r="L1596" t="inlineStr"/>
      <c r="M1596" t="inlineStr"/>
      <c r="N1596" t="inlineStr"/>
      <c r="O1596" t="inlineStr">
        <is>
          <t>B</t>
        </is>
      </c>
      <c r="P1596" t="n">
        <v>0</v>
      </c>
      <c r="Q1596" t="n">
        <v>0</v>
      </c>
      <c r="R1596" t="inlineStr">
        <is>
          <t>012ff78f-2cee-4b1b-aa0c-f5cde199d3e8.png</t>
        </is>
      </c>
      <c r="S1596"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596" t="inlineStr">
        <is>
          <t>09/08/2026 00:03</t>
        </is>
      </c>
    </row>
    <row r="1597">
      <c r="A1597" t="inlineStr">
        <is>
          <t>3599</t>
        </is>
      </c>
      <c r="B1597" t="inlineStr">
        <is>
          <t>VUNESP</t>
        </is>
      </c>
      <c r="C1597" t="inlineStr">
        <is>
          <t>CAMPREV</t>
        </is>
      </c>
      <c r="D1597" t="inlineStr">
        <is>
          <t>2023</t>
        </is>
      </c>
      <c r="E1597" t="inlineStr">
        <is>
          <t>Um usuário inseriu a fórmula =SE(MAIOR(A1:C2;3)&gt;10; ”OK”;”NOK”) na célula A5, e o resultado foi OK. Assinale a alternativa que apresenta a planilha que produz esse resultado.</t>
        </is>
      </c>
      <c r="F1597" t="inlineStr">
        <is>
          <t>Informática</t>
        </is>
      </c>
      <c r="G1597" t="inlineStr">
        <is>
          <t>Excel</t>
        </is>
      </c>
      <c r="H1597" t="inlineStr">
        <is>
          <t>Médio</t>
        </is>
      </c>
      <c r="I1597" t="inlineStr">
        <is>
          <t>ME</t>
        </is>
      </c>
      <c r="J1597" t="inlineStr">
        <is>
          <t>Figura a)</t>
        </is>
      </c>
      <c r="K1597" t="inlineStr">
        <is>
          <t>Figura b)</t>
        </is>
      </c>
      <c r="L1597" t="inlineStr">
        <is>
          <t>Figura c)</t>
        </is>
      </c>
      <c r="M1597" t="inlineStr">
        <is>
          <t>Figura d)</t>
        </is>
      </c>
      <c r="N1597" t="inlineStr">
        <is>
          <t>Figura e)</t>
        </is>
      </c>
      <c r="O1597" t="inlineStr">
        <is>
          <t>D</t>
        </is>
      </c>
      <c r="P1597" t="n">
        <v>0</v>
      </c>
      <c r="Q1597" t="n">
        <v>0</v>
      </c>
      <c r="R1597" t="inlineStr">
        <is>
          <t>8cf63c73-829a-410a-80d5-1c7816f043f5.png</t>
        </is>
      </c>
      <c r="S1597"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597" t="inlineStr">
        <is>
          <t>09/08/2026 00:07</t>
        </is>
      </c>
    </row>
    <row r="1598">
      <c r="A1598" t="n">
        <v>3600</v>
      </c>
      <c r="B1598" t="inlineStr">
        <is>
          <t>VUNESP</t>
        </is>
      </c>
      <c r="C1598" t="inlineStr">
        <is>
          <t>TJ-SP</t>
        </is>
      </c>
      <c r="D1598" t="inlineStr">
        <is>
          <t>2023</t>
        </is>
      </c>
      <c r="E1598" t="inlineStr">
        <is>
          <t>Considere a seguinte planilha editada no MS-Excel, presente no Microsoft-365 (tendo como referência a versão 2016).
Caso na célula A5 seja inserida a fórmula
=SE(E((A1&gt;A2);(B1&gt;B2));C1+C2;C3+C4)
o resultado produzido nessa célula será:</t>
        </is>
      </c>
      <c r="F1598" t="inlineStr">
        <is>
          <t>Informática</t>
        </is>
      </c>
      <c r="G1598" t="inlineStr">
        <is>
          <t>Excel</t>
        </is>
      </c>
      <c r="H1598" t="inlineStr">
        <is>
          <t>Médio</t>
        </is>
      </c>
      <c r="I1598" t="inlineStr">
        <is>
          <t>ME</t>
        </is>
      </c>
      <c r="J1598" t="inlineStr">
        <is>
          <t>15</t>
        </is>
      </c>
      <c r="K1598" t="inlineStr">
        <is>
          <t>8</t>
        </is>
      </c>
      <c r="L1598" t="inlineStr">
        <is>
          <t>7</t>
        </is>
      </c>
      <c r="M1598" t="inlineStr">
        <is>
          <t>10</t>
        </is>
      </c>
      <c r="N1598" t="inlineStr">
        <is>
          <t>12</t>
        </is>
      </c>
      <c r="O1598" t="inlineStr">
        <is>
          <t>B</t>
        </is>
      </c>
      <c r="P1598" t="n">
        <v>0</v>
      </c>
      <c r="Q1598" t="n">
        <v>0</v>
      </c>
      <c r="R1598" t="inlineStr">
        <is>
          <t>9809ce8f-b3e3-44a4-b39e-cbd89d7aaa47.png</t>
        </is>
      </c>
      <c r="S1598"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598" t="inlineStr">
        <is>
          <t>09/08/2026 00:10</t>
        </is>
      </c>
    </row>
    <row r="1599">
      <c r="A1599" t="n">
        <v>3601</v>
      </c>
      <c r="B1599" t="inlineStr">
        <is>
          <t>VUNESP</t>
        </is>
      </c>
      <c r="C1599" t="inlineStr">
        <is>
          <t>TJ-SP</t>
        </is>
      </c>
      <c r="D1599" t="inlineStr">
        <is>
          <t>2023</t>
        </is>
      </c>
      <c r="E1599" t="inlineStr">
        <is>
          <t>No MS-Excel, presente no Microsoft-365 (tendo como referência a versão 2016), por meio da guia Layout da Página, tem-se o botão Área de Impressão, que permite, diretamente por meio dele, duas ações:</t>
        </is>
      </c>
      <c r="F1599" t="inlineStr">
        <is>
          <t>Informática</t>
        </is>
      </c>
      <c r="G1599" t="inlineStr">
        <is>
          <t>Excel</t>
        </is>
      </c>
      <c r="H1599" t="inlineStr">
        <is>
          <t>Médio</t>
        </is>
      </c>
      <c r="I1599" t="inlineStr">
        <is>
          <t>ME</t>
        </is>
      </c>
      <c r="J1599" t="inlineStr">
        <is>
          <t>Definir área de impressão; Limpar área de impressão.</t>
        </is>
      </c>
      <c r="K1599" t="inlineStr">
        <is>
          <t>Impressão para arquivo; Impressão em rede.</t>
        </is>
      </c>
      <c r="L1599" t="inlineStr">
        <is>
          <t>Preencher área de impressão; Completar área de impressão.</t>
        </is>
      </c>
      <c r="M1599" t="inlineStr">
        <is>
          <t>Impressão completa; Impressão personalizada.</t>
        </is>
      </c>
      <c r="N1599" t="inlineStr">
        <is>
          <t>Impressão colorida; Impressão em preto e branco.</t>
        </is>
      </c>
      <c r="O1599" t="inlineStr">
        <is>
          <t>A</t>
        </is>
      </c>
      <c r="P1599" t="n">
        <v>0</v>
      </c>
      <c r="Q1599" t="n">
        <v>0</v>
      </c>
      <c r="S1599"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599" t="inlineStr">
        <is>
          <t>09/08/2026 00:11</t>
        </is>
      </c>
    </row>
    <row r="1600">
      <c r="A1600" t="n">
        <v>3602</v>
      </c>
      <c r="B1600" t="inlineStr">
        <is>
          <t>VUNESP</t>
        </is>
      </c>
      <c r="C1600" t="inlineStr">
        <is>
          <t>TJ</t>
        </is>
      </c>
      <c r="D1600" t="inlineStr">
        <is>
          <t>2023</t>
        </is>
      </c>
      <c r="E1600"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00" t="inlineStr">
        <is>
          <t>Informática</t>
        </is>
      </c>
      <c r="G1600" t="inlineStr">
        <is>
          <t>Excel</t>
        </is>
      </c>
      <c r="H1600" t="inlineStr">
        <is>
          <t>Médio</t>
        </is>
      </c>
      <c r="I1600" t="inlineStr">
        <is>
          <t>ME</t>
        </is>
      </c>
      <c r="J1600" t="inlineStr">
        <is>
          <t>29</t>
        </is>
      </c>
      <c r="K1600" t="inlineStr">
        <is>
          <t>62</t>
        </is>
      </c>
      <c r="L1600" t="inlineStr">
        <is>
          <t>67</t>
        </is>
      </c>
      <c r="M1600" t="inlineStr">
        <is>
          <t>5</t>
        </is>
      </c>
      <c r="N1600" t="inlineStr">
        <is>
          <t>34</t>
        </is>
      </c>
      <c r="O1600" t="inlineStr">
        <is>
          <t>C</t>
        </is>
      </c>
      <c r="P1600" t="n">
        <v>0</v>
      </c>
      <c r="Q1600" t="n">
        <v>0</v>
      </c>
      <c r="R1600" t="inlineStr">
        <is>
          <t>68aa0826-95b1-43aa-a6b3-ac7c1cbfb847.png</t>
        </is>
      </c>
      <c r="S1600" t="inlineStr">
        <is>
          <t>É simples: se você adicionar uma coluna no meio, o intervalo que era A1:B5 se tornará automaticamente
A1:C5. Logo, a soma será 62+5 = 67.
Gabarito: Letra C</t>
        </is>
      </c>
      <c r="U1600" t="inlineStr">
        <is>
          <t>09/08/2026 00:15</t>
        </is>
      </c>
    </row>
    <row r="1601">
      <c r="A1601" t="n">
        <v>3603</v>
      </c>
      <c r="B1601" t="inlineStr">
        <is>
          <t>VUNESP</t>
        </is>
      </c>
      <c r="C1601" t="inlineStr">
        <is>
          <t>TJ-SP</t>
        </is>
      </c>
      <c r="D1601" t="inlineStr">
        <is>
          <t>2023</t>
        </is>
      </c>
      <c r="E1601" t="inlineStr">
        <is>
          <t>Considere a seguinte planilha, criada no Microsoft Excel 365, em sua configuração original, com as células A1 e B1 formatadas como data.
Ao inserir na célula A2 a fórmula =DIA(B1)-DIA(A1), o resultado será:</t>
        </is>
      </c>
      <c r="F1601" t="inlineStr">
        <is>
          <t>Informática</t>
        </is>
      </c>
      <c r="G1601" t="inlineStr">
        <is>
          <t>Excel</t>
        </is>
      </c>
      <c r="H1601" t="inlineStr">
        <is>
          <t>Médio</t>
        </is>
      </c>
      <c r="I1601" t="inlineStr">
        <is>
          <t>ME</t>
        </is>
      </c>
      <c r="J1601" t="inlineStr">
        <is>
          <t>4</t>
        </is>
      </c>
      <c r="K1601" t="inlineStr">
        <is>
          <t>1</t>
        </is>
      </c>
      <c r="L1601" t="inlineStr">
        <is>
          <t>20</t>
        </is>
      </c>
      <c r="M1601" t="inlineStr">
        <is>
          <t>0</t>
        </is>
      </c>
      <c r="N1601" t="inlineStr">
        <is>
          <t>31</t>
        </is>
      </c>
      <c r="O1601" t="inlineStr">
        <is>
          <t>D</t>
        </is>
      </c>
      <c r="P1601" t="n">
        <v>0</v>
      </c>
      <c r="Q1601" t="n">
        <v>0</v>
      </c>
      <c r="R1601" t="inlineStr">
        <is>
          <t>2e4b2ef7-94e0-4c9a-a7ed-5ab35c94aa1e.png</t>
        </is>
      </c>
      <c r="S1601" t="inlineStr">
        <is>
          <t>A fórmula =DIA(B1)-DIA(A1) realiza uma de subtração do dia 20 da célula B1 e do dia da célula B1. O
resultado será 20-20 = 0.
Gabarito: Letra D</t>
        </is>
      </c>
      <c r="U1601" t="inlineStr">
        <is>
          <t>09/08/2026 00:17</t>
        </is>
      </c>
    </row>
    <row r="1602">
      <c r="A1602" t="n">
        <v>3604</v>
      </c>
      <c r="B1602" t="inlineStr">
        <is>
          <t>VUNESP</t>
        </is>
      </c>
      <c r="C1602" t="inlineStr">
        <is>
          <t>TJ-SP</t>
        </is>
      </c>
      <c r="D1602" t="inlineStr">
        <is>
          <t>2023</t>
        </is>
      </c>
      <c r="E1602" t="inlineStr">
        <is>
          <t>Tem-se a seguinte planilha, criada no Microsoft Excel 365, em sua configuração padrão:
Assinale a alternativa com o resultado correto da função =CONT.SE(A1:C3;MAIOR(A1:C3;1)) ao ser inserida na célula A4.</t>
        </is>
      </c>
      <c r="F1602" t="inlineStr">
        <is>
          <t>Informática</t>
        </is>
      </c>
      <c r="G1602" t="inlineStr">
        <is>
          <t>Excel</t>
        </is>
      </c>
      <c r="H1602" t="inlineStr">
        <is>
          <t>Médio</t>
        </is>
      </c>
      <c r="I1602" t="inlineStr">
        <is>
          <t>ME</t>
        </is>
      </c>
      <c r="J1602" t="inlineStr">
        <is>
          <t>2</t>
        </is>
      </c>
      <c r="K1602" t="inlineStr">
        <is>
          <t>11</t>
        </is>
      </c>
      <c r="L1602" t="inlineStr">
        <is>
          <t>9</t>
        </is>
      </c>
      <c r="M1602" t="inlineStr">
        <is>
          <t>12</t>
        </is>
      </c>
      <c r="N1602" t="inlineStr">
        <is>
          <t>1</t>
        </is>
      </c>
      <c r="O1602" t="inlineStr">
        <is>
          <t>E</t>
        </is>
      </c>
      <c r="P1602" t="n">
        <v>0</v>
      </c>
      <c r="Q1602" t="n">
        <v>0</v>
      </c>
      <c r="R1602" t="inlineStr">
        <is>
          <t>53a11f83-19db-4ff3-be0f-f3d474c67ed0.png</t>
        </is>
      </c>
      <c r="S1602"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02" t="inlineStr">
        <is>
          <t>09/08/2026 00:21</t>
        </is>
      </c>
    </row>
    <row r="1603">
      <c r="A1603" t="n">
        <v>3605</v>
      </c>
      <c r="B1603" t="inlineStr">
        <is>
          <t>VUNESP</t>
        </is>
      </c>
      <c r="C1603" t="inlineStr">
        <is>
          <t>SAME-SP</t>
        </is>
      </c>
      <c r="D1603" t="inlineStr">
        <is>
          <t>2023</t>
        </is>
      </c>
      <c r="E1603"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03" t="inlineStr">
        <is>
          <t>Informática</t>
        </is>
      </c>
      <c r="G1603" t="inlineStr">
        <is>
          <t>Excel</t>
        </is>
      </c>
      <c r="H1603" t="inlineStr">
        <is>
          <t>Médio</t>
        </is>
      </c>
      <c r="I1603" t="inlineStr">
        <is>
          <t>ME</t>
        </is>
      </c>
      <c r="J1603">
        <f>$A$1+A1</f>
        <v/>
      </c>
      <c r="K1603">
        <f>$B$2+B2</f>
        <v/>
      </c>
      <c r="L1603">
        <f>$A$1+B2</f>
        <v/>
      </c>
      <c r="M1603">
        <f>$B$2+A2</f>
        <v/>
      </c>
      <c r="N1603">
        <f>$A$1+A2.</f>
        <v/>
      </c>
      <c r="O1603" t="inlineStr">
        <is>
          <t>E</t>
        </is>
      </c>
      <c r="P1603" t="n">
        <v>0</v>
      </c>
      <c r="Q1603" t="n">
        <v>0</v>
      </c>
      <c r="S1603" t="inlineStr">
        <is>
          <t>Pegadinha clássica! Quando nós recortamos uma célula e colamos em outro lugar, ela se mantém
exatamente como foi copiada – nada se altera, independentemente da inexistência do cifrão.
Gabarito: Letra E</t>
        </is>
      </c>
      <c r="U1603" t="inlineStr">
        <is>
          <t>09/08/2026 00:21</t>
        </is>
      </c>
    </row>
    <row r="1604">
      <c r="A1604" t="n">
        <v>3606</v>
      </c>
      <c r="B1604" t="inlineStr">
        <is>
          <t>VUNESP</t>
        </is>
      </c>
      <c r="C1604" t="inlineStr">
        <is>
          <t>SAME</t>
        </is>
      </c>
      <c r="D1604" t="inlineStr">
        <is>
          <t>2023</t>
        </is>
      </c>
      <c r="E1604" t="inlineStr">
        <is>
          <t>Tem-se a seguinte planilha, criada no Microsoft Excel 2016, em sua configuração padrão:
Ao digitar, na célula A4, a função =CONT.NÚM(MENOR(A1:C3;3)), o resultado será:</t>
        </is>
      </c>
      <c r="F1604" t="inlineStr">
        <is>
          <t>Informática</t>
        </is>
      </c>
      <c r="G1604" t="inlineStr">
        <is>
          <t>Excel</t>
        </is>
      </c>
      <c r="H1604" t="inlineStr">
        <is>
          <t>Médio</t>
        </is>
      </c>
      <c r="I1604" t="inlineStr">
        <is>
          <t>ME</t>
        </is>
      </c>
      <c r="J1604" t="inlineStr">
        <is>
          <t>1</t>
        </is>
      </c>
      <c r="K1604" t="inlineStr">
        <is>
          <t>3</t>
        </is>
      </c>
      <c r="L1604" t="inlineStr">
        <is>
          <t>4</t>
        </is>
      </c>
      <c r="M1604" t="inlineStr">
        <is>
          <t>5</t>
        </is>
      </c>
      <c r="N1604" t="inlineStr">
        <is>
          <t>6</t>
        </is>
      </c>
      <c r="O1604" t="inlineStr">
        <is>
          <t>A</t>
        </is>
      </c>
      <c r="P1604" t="n">
        <v>0</v>
      </c>
      <c r="Q1604" t="n">
        <v>0</v>
      </c>
      <c r="R1604" t="inlineStr">
        <is>
          <t>8b85413a-48e2-4d96-9d0a-7ad584163771.png</t>
        </is>
      </c>
      <c r="S1604"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04" t="inlineStr">
        <is>
          <t>09/08/2026 00:22</t>
        </is>
      </c>
    </row>
    <row r="1605">
      <c r="A1605" t="n">
        <v>3607</v>
      </c>
      <c r="B1605" t="inlineStr">
        <is>
          <t>VUNESP</t>
        </is>
      </c>
      <c r="C1605" t="inlineStr">
        <is>
          <t>Prefeitura de Piracicaba</t>
        </is>
      </c>
      <c r="D1605" t="inlineStr">
        <is>
          <t>2023</t>
        </is>
      </c>
      <c r="E1605" t="inlineStr">
        <is>
          <t>Observe a planilha a seguir, elaborada por meio do MS-Excel 2016, em sua configuração padrão.
Após selecionar as células do intervalo A1:A4, o usuário clicou no ícone . Ao fazer isso, na célula A2 aparece o valor:</t>
        </is>
      </c>
      <c r="F1605" t="inlineStr">
        <is>
          <t>Informática</t>
        </is>
      </c>
      <c r="G1605" t="inlineStr">
        <is>
          <t>Excel</t>
        </is>
      </c>
      <c r="H1605" t="inlineStr">
        <is>
          <t>Médio</t>
        </is>
      </c>
      <c r="I1605" t="inlineStr">
        <is>
          <t>ME</t>
        </is>
      </c>
      <c r="J1605" t="inlineStr">
        <is>
          <t>20</t>
        </is>
      </c>
      <c r="K1605" t="inlineStr">
        <is>
          <t>27</t>
        </is>
      </c>
      <c r="L1605" t="inlineStr">
        <is>
          <t>32</t>
        </is>
      </c>
      <c r="M1605" t="inlineStr">
        <is>
          <t>11</t>
        </is>
      </c>
      <c r="N1605" t="inlineStr"/>
      <c r="O1605" t="inlineStr">
        <is>
          <t>A</t>
        </is>
      </c>
      <c r="P1605" t="n">
        <v>0</v>
      </c>
      <c r="Q1605" t="n">
        <v>0</v>
      </c>
      <c r="R1605" t="inlineStr">
        <is>
          <t>18b205eb-bed6-44da-a7a3-b166116bbe9b.png</t>
        </is>
      </c>
      <c r="S1605" t="inlineStr">
        <is>
          <t>Esse recurso permite classificar em ordem crescente, isto é, 11 &lt; 20 &lt; 27 &lt; 32. Logo, A2 será o segundo
valor: 20.
Gabarito: Letra A</t>
        </is>
      </c>
      <c r="U1605" t="inlineStr">
        <is>
          <t>09/08/2026 00:26</t>
        </is>
      </c>
    </row>
    <row r="1606">
      <c r="A1606" t="n">
        <v>3608</v>
      </c>
      <c r="B1606" t="inlineStr">
        <is>
          <t>VUNESP</t>
        </is>
      </c>
      <c r="C1606" t="inlineStr">
        <is>
          <t>Prefeitura de Piracicaba</t>
        </is>
      </c>
      <c r="D1606" t="inlineStr">
        <is>
          <t>2023</t>
        </is>
      </c>
      <c r="E1606"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06" t="inlineStr">
        <is>
          <t>Informática</t>
        </is>
      </c>
      <c r="G1606" t="inlineStr">
        <is>
          <t>Excel</t>
        </is>
      </c>
      <c r="H1606" t="inlineStr">
        <is>
          <t>Médio</t>
        </is>
      </c>
      <c r="I1606" t="inlineStr">
        <is>
          <t>ME</t>
        </is>
      </c>
      <c r="J1606" t="inlineStr"/>
      <c r="K1606" t="inlineStr"/>
      <c r="L1606" t="inlineStr"/>
      <c r="M1606" t="inlineStr"/>
      <c r="N1606" t="inlineStr"/>
      <c r="O1606" t="inlineStr">
        <is>
          <t>B</t>
        </is>
      </c>
      <c r="P1606" t="n">
        <v>0</v>
      </c>
      <c r="Q1606" t="n">
        <v>0</v>
      </c>
      <c r="S1606"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06" t="inlineStr">
        <is>
          <t>09/08/2026 00:27</t>
        </is>
      </c>
    </row>
    <row r="1607">
      <c r="A1607" t="n">
        <v>3609</v>
      </c>
      <c r="B1607" t="inlineStr">
        <is>
          <t>VUNESP</t>
        </is>
      </c>
      <c r="C1607" t="inlineStr">
        <is>
          <t>Prefeitura de Piracicaba</t>
        </is>
      </c>
      <c r="D1607" t="inlineStr">
        <is>
          <t>2023</t>
        </is>
      </c>
      <c r="E1607" t="inlineStr">
        <is>
          <t>A planilha a seguir foi elaborada por meio do MSExcel 2016, em sua configuração padrão.
Assinale a alternativa que apresenta o valor exibido na célula A3, após esta ser preenchida com a fórmula =MAIOR(A1:D2;3).</t>
        </is>
      </c>
      <c r="F1607" t="inlineStr">
        <is>
          <t>Informática</t>
        </is>
      </c>
      <c r="G1607" t="inlineStr">
        <is>
          <t>Excel</t>
        </is>
      </c>
      <c r="H1607" t="inlineStr">
        <is>
          <t>Médio</t>
        </is>
      </c>
      <c r="I1607" t="inlineStr">
        <is>
          <t>ME</t>
        </is>
      </c>
      <c r="J1607" t="inlineStr">
        <is>
          <t>8</t>
        </is>
      </c>
      <c r="K1607" t="inlineStr">
        <is>
          <t>6</t>
        </is>
      </c>
      <c r="L1607" t="inlineStr">
        <is>
          <t>5</t>
        </is>
      </c>
      <c r="M1607" t="inlineStr">
        <is>
          <t>3</t>
        </is>
      </c>
      <c r="N1607" t="inlineStr"/>
      <c r="O1607" t="inlineStr">
        <is>
          <t>B</t>
        </is>
      </c>
      <c r="P1607" t="n">
        <v>0</v>
      </c>
      <c r="Q1607" t="n">
        <v>0</v>
      </c>
      <c r="R1607" t="inlineStr">
        <is>
          <t>0be69943-4bd3-40d9-ae0a-b8bd873b16c7.png</t>
        </is>
      </c>
      <c r="S1607" t="inlineStr">
        <is>
          <t>Essa fórmula retorna o terceiro maior valor do intervalo A1:D2:
8 7 6 5 4 3 2 1
Gabarito: Letra B</t>
        </is>
      </c>
      <c r="U1607" t="inlineStr">
        <is>
          <t>09/08/2026 00:29</t>
        </is>
      </c>
    </row>
    <row r="1608">
      <c r="A1608" t="n">
        <v>3610</v>
      </c>
      <c r="B1608" t="inlineStr">
        <is>
          <t>VUNESP</t>
        </is>
      </c>
      <c r="C1608" t="inlineStr">
        <is>
          <t>Prefeitura de Jaguariúna</t>
        </is>
      </c>
      <c r="D1608" t="inlineStr">
        <is>
          <t>2023</t>
        </is>
      </c>
      <c r="E1608"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08" t="inlineStr">
        <is>
          <t>Informática</t>
        </is>
      </c>
      <c r="G1608" t="inlineStr">
        <is>
          <t>Excel</t>
        </is>
      </c>
      <c r="H1608" t="inlineStr">
        <is>
          <t>Médio</t>
        </is>
      </c>
      <c r="I1608" t="inlineStr">
        <is>
          <t>ME</t>
        </is>
      </c>
      <c r="J1608" t="inlineStr">
        <is>
          <t>L1:C8.</t>
        </is>
      </c>
      <c r="K1608" t="inlineStr">
        <is>
          <t>L2:P5.</t>
        </is>
      </c>
      <c r="L1608" t="inlineStr">
        <is>
          <t>@2:@5.</t>
        </is>
      </c>
      <c r="M1608" t="inlineStr">
        <is>
          <t>$1:$1.</t>
        </is>
      </c>
      <c r="N1608" t="inlineStr">
        <is>
          <t>$1:$2.</t>
        </is>
      </c>
      <c r="O1608" t="inlineStr">
        <is>
          <t>E</t>
        </is>
      </c>
      <c r="P1608" t="n">
        <v>0</v>
      </c>
      <c r="Q1608" t="n">
        <v>0</v>
      </c>
      <c r="R1608" t="inlineStr">
        <is>
          <t>36938153-d303-49cd-a83a-06b7b3ce84f7.png</t>
        </is>
      </c>
      <c r="S1608"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08" t="inlineStr">
        <is>
          <t>09/08/2026 00:31</t>
        </is>
      </c>
    </row>
    <row r="1609">
      <c r="A1609" t="n">
        <v>3611</v>
      </c>
      <c r="B1609" t="inlineStr">
        <is>
          <t>VUNESP</t>
        </is>
      </c>
      <c r="C1609" t="inlineStr">
        <is>
          <t>DPE-SP</t>
        </is>
      </c>
      <c r="D1609" t="inlineStr">
        <is>
          <t>2023</t>
        </is>
      </c>
      <c r="E1609"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09" t="inlineStr">
        <is>
          <t>Informática</t>
        </is>
      </c>
      <c r="G1609" t="inlineStr">
        <is>
          <t>Excel</t>
        </is>
      </c>
      <c r="H1609" t="inlineStr">
        <is>
          <t>Médio</t>
        </is>
      </c>
      <c r="I1609" t="inlineStr">
        <is>
          <t>ME</t>
        </is>
      </c>
      <c r="J1609" t="inlineStr">
        <is>
          <t>OU(A2&gt;10;B2&gt;12)</t>
        </is>
      </c>
      <c r="K1609" t="inlineStr">
        <is>
          <t>E(A2&gt;5;B2&gt;10)</t>
        </is>
      </c>
      <c r="L1609" t="inlineStr">
        <is>
          <t>OU(A2&lt;10;B2&lt;15)</t>
        </is>
      </c>
      <c r="M1609" t="inlineStr">
        <is>
          <t>E(A2&lt;10;B2&lt;15)</t>
        </is>
      </c>
      <c r="N1609" t="inlineStr">
        <is>
          <t>E(A2&lt;10;B2&lt;12)</t>
        </is>
      </c>
      <c r="O1609" t="inlineStr">
        <is>
          <t>E</t>
        </is>
      </c>
      <c r="P1609" t="n">
        <v>0</v>
      </c>
      <c r="Q1609" t="n">
        <v>0</v>
      </c>
      <c r="R1609" t="inlineStr">
        <is>
          <t>b70755d7-b89a-4625-80ce-083474912c9f.png</t>
        </is>
      </c>
      <c r="S1609"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09" t="inlineStr">
        <is>
          <t>09/08/2026 00:32</t>
        </is>
      </c>
    </row>
    <row r="1610">
      <c r="A1610" t="n">
        <v>3612</v>
      </c>
      <c r="B1610" t="inlineStr">
        <is>
          <t>VUNESP</t>
        </is>
      </c>
      <c r="C1610" t="inlineStr">
        <is>
          <t>EPC</t>
        </is>
      </c>
      <c r="D1610" t="inlineStr">
        <is>
          <t>2023</t>
        </is>
      </c>
      <c r="E1610" t="inlineStr">
        <is>
          <t>Considere a seguinte planilha, criada no Microsoft Excel 2016, em sua configuração original.
Assinale a alternativa com a fórmula a se adicionar na célula B1, para somar 2 dias ao conteúdo da célula A1 e mostrar, assim, 20/02/2023.</t>
        </is>
      </c>
      <c r="F1610" t="inlineStr">
        <is>
          <t>Informática</t>
        </is>
      </c>
      <c r="G1610" t="inlineStr">
        <is>
          <t>Excel</t>
        </is>
      </c>
      <c r="H1610" t="inlineStr">
        <is>
          <t>Médio</t>
        </is>
      </c>
      <c r="I1610" t="inlineStr">
        <is>
          <t>ME</t>
        </is>
      </c>
      <c r="J1610">
        <f>A1+(DIA(A1)+2)</f>
        <v/>
      </c>
      <c r="K1610">
        <f>DIA(A1)+2</f>
        <v/>
      </c>
      <c r="L1610">
        <f>A1+DIA(A1)</f>
        <v/>
      </c>
      <c r="M1610">
        <f>A1+HORA(48)</f>
        <v/>
      </c>
      <c r="N1610">
        <f>A1+2</f>
        <v/>
      </c>
      <c r="O1610" t="inlineStr">
        <is>
          <t>E</t>
        </is>
      </c>
      <c r="P1610" t="n">
        <v>0</v>
      </c>
      <c r="Q1610" t="n">
        <v>0</v>
      </c>
      <c r="R1610" t="inlineStr">
        <is>
          <t>49a0060a-8680-4505-8ce6-0e8c017218c3.png</t>
        </is>
      </c>
      <c r="S1610"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10" t="inlineStr">
        <is>
          <t>09/08/2026 00:34</t>
        </is>
      </c>
    </row>
    <row r="1611">
      <c r="A1611" t="n">
        <v>3613</v>
      </c>
      <c r="B1611" t="inlineStr">
        <is>
          <t>VUNESP</t>
        </is>
      </c>
      <c r="C1611" t="inlineStr">
        <is>
          <t>EPC</t>
        </is>
      </c>
      <c r="D1611" t="inlineStr">
        <is>
          <t>2023</t>
        </is>
      </c>
      <c r="E1611"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11" t="inlineStr">
        <is>
          <t>Informática</t>
        </is>
      </c>
      <c r="G1611" t="inlineStr">
        <is>
          <t>Excel</t>
        </is>
      </c>
      <c r="H1611" t="inlineStr">
        <is>
          <t>Médio</t>
        </is>
      </c>
      <c r="I1611" t="inlineStr">
        <is>
          <t>ME</t>
        </is>
      </c>
      <c r="J1611" t="inlineStr"/>
      <c r="K1611" t="inlineStr"/>
      <c r="L1611" t="inlineStr"/>
      <c r="M1611" t="inlineStr"/>
      <c r="N1611" t="inlineStr"/>
      <c r="O1611" t="inlineStr">
        <is>
          <t>E</t>
        </is>
      </c>
      <c r="P1611" t="n">
        <v>0</v>
      </c>
      <c r="Q1611" t="n">
        <v>0</v>
      </c>
      <c r="R1611" t="inlineStr">
        <is>
          <t>cd66b88e-a45d-4987-b998-454ddeea4503.png</t>
        </is>
      </c>
      <c r="S1611"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11" t="inlineStr">
        <is>
          <t>09/08/2026 00:35</t>
        </is>
      </c>
    </row>
    <row r="1612">
      <c r="A1612" t="n">
        <v>3614</v>
      </c>
      <c r="B1612" t="inlineStr">
        <is>
          <t>VUNESP</t>
        </is>
      </c>
      <c r="C1612" t="inlineStr">
        <is>
          <t>EPC</t>
        </is>
      </c>
      <c r="D1612" t="inlineStr">
        <is>
          <t>2023</t>
        </is>
      </c>
      <c r="E1612" t="inlineStr">
        <is>
          <t>Considere a seguinte planilha, criada no Microsoft Excel 2016, em sua configuração original.
Ao digitar, na célula A6, a função =CONT.SE(A1:A5;"aa"), o resultado será:</t>
        </is>
      </c>
      <c r="F1612" t="inlineStr">
        <is>
          <t>Informática</t>
        </is>
      </c>
      <c r="G1612" t="inlineStr">
        <is>
          <t>Excel</t>
        </is>
      </c>
      <c r="H1612" t="inlineStr">
        <is>
          <t>Médio</t>
        </is>
      </c>
      <c r="I1612" t="inlineStr">
        <is>
          <t>ME</t>
        </is>
      </c>
      <c r="J1612" t="inlineStr">
        <is>
          <t>1.</t>
        </is>
      </c>
      <c r="K1612" t="inlineStr">
        <is>
          <t>2.</t>
        </is>
      </c>
      <c r="L1612" t="inlineStr">
        <is>
          <t>3.</t>
        </is>
      </c>
      <c r="M1612" t="inlineStr">
        <is>
          <t>4.</t>
        </is>
      </c>
      <c r="N1612" t="inlineStr">
        <is>
          <t>5.</t>
        </is>
      </c>
      <c r="O1612" t="inlineStr">
        <is>
          <t>A</t>
        </is>
      </c>
      <c r="P1612" t="n">
        <v>0</v>
      </c>
      <c r="Q1612" t="n">
        <v>0</v>
      </c>
      <c r="R1612" t="inlineStr">
        <is>
          <t>16c4007c-2fe0-4749-b254-926e4c851f70.png</t>
        </is>
      </c>
      <c r="S1612" t="inlineStr">
        <is>
          <t>Essa fórmula retornará a quantidade de células do intervalo A1:A5 em que o conteúdo é “aa”. Ora, só
uma célula possui esse conteúdo: A1.
Gabarito: Letra A</t>
        </is>
      </c>
      <c r="U1612" t="inlineStr">
        <is>
          <t>09/08/2026 00:37</t>
        </is>
      </c>
    </row>
    <row r="1613">
      <c r="A1613" t="n">
        <v>3615</v>
      </c>
      <c r="B1613" t="inlineStr">
        <is>
          <t>VUNESP</t>
        </is>
      </c>
      <c r="C1613" t="inlineStr">
        <is>
          <t>Câmara de Bady Bassitt</t>
        </is>
      </c>
      <c r="D1613" t="inlineStr">
        <is>
          <t>2023</t>
        </is>
      </c>
      <c r="E1613"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13" t="inlineStr">
        <is>
          <t>Informática</t>
        </is>
      </c>
      <c r="G1613" t="inlineStr">
        <is>
          <t>Excel</t>
        </is>
      </c>
      <c r="H1613" t="inlineStr">
        <is>
          <t>Médio</t>
        </is>
      </c>
      <c r="I1613" t="inlineStr">
        <is>
          <t>ME</t>
        </is>
      </c>
      <c r="J1613" t="inlineStr">
        <is>
          <t>0, 0, 5</t>
        </is>
      </c>
      <c r="K1613" t="inlineStr">
        <is>
          <t>0, 5, 0</t>
        </is>
      </c>
      <c r="L1613" t="inlineStr">
        <is>
          <t>5, 0, 0</t>
        </is>
      </c>
      <c r="M1613" t="inlineStr">
        <is>
          <t>5, 0, 5</t>
        </is>
      </c>
      <c r="N1613" t="inlineStr">
        <is>
          <t>5, 5, 5.</t>
        </is>
      </c>
      <c r="O1613" t="inlineStr">
        <is>
          <t>D</t>
        </is>
      </c>
      <c r="P1613" t="n">
        <v>0</v>
      </c>
      <c r="Q1613" t="n">
        <v>0</v>
      </c>
      <c r="R1613" t="inlineStr">
        <is>
          <t>fb0a1b9d-49fe-40de-945a-68271d318a3d.png</t>
        </is>
      </c>
      <c r="S1613"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13" t="inlineStr">
        <is>
          <t>09/08/2026 00:38</t>
        </is>
      </c>
    </row>
    <row r="1614">
      <c r="A1614" t="n">
        <v>3616</v>
      </c>
      <c r="B1614" t="inlineStr">
        <is>
          <t>VUNESP</t>
        </is>
      </c>
      <c r="C1614" t="inlineStr">
        <is>
          <t>Câmara de Bady Bassitt</t>
        </is>
      </c>
      <c r="D1614" t="inlineStr">
        <is>
          <t>2023</t>
        </is>
      </c>
      <c r="E1614"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14" t="inlineStr">
        <is>
          <t>Informática</t>
        </is>
      </c>
      <c r="G1614" t="inlineStr">
        <is>
          <t>Excel</t>
        </is>
      </c>
      <c r="H1614" t="inlineStr">
        <is>
          <t>Médio</t>
        </is>
      </c>
      <c r="I1614" t="inlineStr">
        <is>
          <t>ME</t>
        </is>
      </c>
      <c r="J1614" t="inlineStr">
        <is>
          <t>1</t>
        </is>
      </c>
      <c r="K1614" t="inlineStr">
        <is>
          <t>2</t>
        </is>
      </c>
      <c r="L1614" t="inlineStr">
        <is>
          <t>3</t>
        </is>
      </c>
      <c r="M1614" t="inlineStr">
        <is>
          <t>4</t>
        </is>
      </c>
      <c r="N1614" t="inlineStr">
        <is>
          <t>5</t>
        </is>
      </c>
      <c r="O1614" t="inlineStr">
        <is>
          <t>D</t>
        </is>
      </c>
      <c r="P1614" t="n">
        <v>0</v>
      </c>
      <c r="Q1614" t="n">
        <v>0</v>
      </c>
      <c r="R1614" t="inlineStr">
        <is>
          <t>c77967c3-97f7-42da-a035-a87acc9ec5a1.png</t>
        </is>
      </c>
      <c r="S1614"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14" t="inlineStr">
        <is>
          <t>09/08/2026 00:40</t>
        </is>
      </c>
    </row>
    <row r="1615">
      <c r="A1615" t="n">
        <v>3617</v>
      </c>
      <c r="B1615" t="inlineStr">
        <is>
          <t>VUNESP</t>
        </is>
      </c>
      <c r="C1615" t="inlineStr">
        <is>
          <t>Câmara de Bady Bassitt</t>
        </is>
      </c>
      <c r="D1615" t="inlineStr">
        <is>
          <t>2023</t>
        </is>
      </c>
      <c r="E1615"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15" t="inlineStr">
        <is>
          <t>Informática</t>
        </is>
      </c>
      <c r="G1615" t="inlineStr">
        <is>
          <t>Excel</t>
        </is>
      </c>
      <c r="H1615" t="inlineStr">
        <is>
          <t>Médio</t>
        </is>
      </c>
      <c r="I1615" t="inlineStr">
        <is>
          <t>ME</t>
        </is>
      </c>
      <c r="J1615" t="inlineStr"/>
      <c r="K1615" t="inlineStr"/>
      <c r="L1615" t="inlineStr"/>
      <c r="M1615">
        <f>SOMAPRODUTO(C:C)</f>
        <v/>
      </c>
      <c r="N1615" t="inlineStr"/>
      <c r="O1615" t="inlineStr">
        <is>
          <t>E</t>
        </is>
      </c>
      <c r="P1615" t="n">
        <v>0</v>
      </c>
      <c r="Q1615" t="n">
        <v>0</v>
      </c>
      <c r="S1615"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15" t="inlineStr">
        <is>
          <t>09/08/2026 00:41</t>
        </is>
      </c>
    </row>
    <row r="1616">
      <c r="A1616" t="inlineStr">
        <is>
          <t>3618</t>
        </is>
      </c>
      <c r="B1616" t="inlineStr">
        <is>
          <t>VUNESP</t>
        </is>
      </c>
      <c r="C1616" t="inlineStr">
        <is>
          <t>Câmara de Bady Bassitt</t>
        </is>
      </c>
      <c r="D1616" t="inlineStr">
        <is>
          <t>2023</t>
        </is>
      </c>
      <c r="E1616" t="inlineStr">
        <is>
          <t>Considere o seguinte gráfico, criado no Microsoft Excel 2016, em sua configuração original.
Caso o usuário clique com o botão principal do mouse sobre a primeira coluna de Maio e pressione a tecla DEL, obterá o seguinte resultado:</t>
        </is>
      </c>
      <c r="F1616" t="inlineStr">
        <is>
          <t>Informática</t>
        </is>
      </c>
      <c r="G1616" t="inlineStr">
        <is>
          <t>Excel</t>
        </is>
      </c>
      <c r="H1616" t="inlineStr">
        <is>
          <t>Médio</t>
        </is>
      </c>
      <c r="I1616" t="inlineStr">
        <is>
          <t>ME</t>
        </is>
      </c>
      <c r="J1616" t="inlineStr">
        <is>
          <t>Figura a)</t>
        </is>
      </c>
      <c r="K1616" t="inlineStr">
        <is>
          <t>Figura b)</t>
        </is>
      </c>
      <c r="L1616" t="inlineStr">
        <is>
          <t>Figura c)</t>
        </is>
      </c>
      <c r="M1616" t="inlineStr">
        <is>
          <t>Figura d)</t>
        </is>
      </c>
      <c r="N1616" t="inlineStr">
        <is>
          <t>Figura e)</t>
        </is>
      </c>
      <c r="O1616" t="inlineStr">
        <is>
          <t>B</t>
        </is>
      </c>
      <c r="P1616" t="n">
        <v>0</v>
      </c>
      <c r="Q1616" t="n">
        <v>0</v>
      </c>
      <c r="R1616" t="inlineStr">
        <is>
          <t>2c33588f-a41e-46c7-8e70-9f729ff02f1f.png</t>
        </is>
      </c>
      <c r="S1616" t="inlineStr">
        <is>
          <t>Caso o usuário clique com o botão principal do mouse sobre a primeira coluna de Maio e pressione a
tecla DEL, obterá o seguinte resultado:
Isso ocorre porque é deletada todos os meses da série de “Abertos”.
Gabarito: Letra B</t>
        </is>
      </c>
      <c r="U1616" t="inlineStr">
        <is>
          <t>09/08/2026 00:45</t>
        </is>
      </c>
    </row>
    <row r="1617">
      <c r="A1617" t="n">
        <v>3619</v>
      </c>
      <c r="B1617" t="inlineStr">
        <is>
          <t>FCC</t>
        </is>
      </c>
      <c r="C1617" t="inlineStr">
        <is>
          <t>TJ MA</t>
        </is>
      </c>
      <c r="D1617" t="inlineStr">
        <is>
          <t>2019</t>
        </is>
      </c>
      <c r="E1617"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17" t="inlineStr">
        <is>
          <t>Informática</t>
        </is>
      </c>
      <c r="G1617" t="inlineStr">
        <is>
          <t>Word</t>
        </is>
      </c>
      <c r="H1617" t="inlineStr">
        <is>
          <t>Médio</t>
        </is>
      </c>
      <c r="I1617" t="inlineStr">
        <is>
          <t>ME</t>
        </is>
      </c>
      <c r="J1617" t="inlineStr">
        <is>
          <t>Referências &gt; Tradução para outras línguas.</t>
        </is>
      </c>
      <c r="K1617" t="inlineStr">
        <is>
          <t>Página Inicial &gt; Dicionário Internacional.</t>
        </is>
      </c>
      <c r="L1617" t="inlineStr">
        <is>
          <t>Revisão &gt; Dicionário Internacional.</t>
        </is>
      </c>
      <c r="M1617" t="inlineStr">
        <is>
          <t>Referências &gt; Referências Internacionais.</t>
        </is>
      </c>
      <c r="N1617" t="inlineStr">
        <is>
          <t>Revisão &gt; Dicionário de Sinônimos (ou Pesquisar).</t>
        </is>
      </c>
      <c r="O1617" t="inlineStr">
        <is>
          <t>E</t>
        </is>
      </c>
      <c r="P1617" t="n">
        <v>0</v>
      </c>
      <c r="Q1617" t="n">
        <v>0</v>
      </c>
      <c r="S1617"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17" t="inlineStr">
        <is>
          <t>09/08/2026 01:55</t>
        </is>
      </c>
    </row>
    <row r="1618">
      <c r="A1618" t="n">
        <v>3620</v>
      </c>
      <c r="B1618" t="inlineStr">
        <is>
          <t>FCC</t>
        </is>
      </c>
      <c r="C1618" t="inlineStr">
        <is>
          <t>TJ MA</t>
        </is>
      </c>
      <c r="D1618" t="inlineStr">
        <is>
          <t>2019</t>
        </is>
      </c>
      <c r="E1618"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18" t="inlineStr">
        <is>
          <t>Informática</t>
        </is>
      </c>
      <c r="G1618" t="inlineStr">
        <is>
          <t>Word</t>
        </is>
      </c>
      <c r="H1618" t="inlineStr">
        <is>
          <t>Médio</t>
        </is>
      </c>
      <c r="I1618" t="inlineStr">
        <is>
          <t>ME</t>
        </is>
      </c>
      <c r="J1618" t="inlineStr">
        <is>
          <t>Layout da Página</t>
        </is>
      </c>
      <c r="K1618" t="inlineStr">
        <is>
          <t>Inserir</t>
        </is>
      </c>
      <c r="L1618" t="inlineStr">
        <is>
          <t>Exibição</t>
        </is>
      </c>
      <c r="M1618" t="inlineStr">
        <is>
          <t>Design</t>
        </is>
      </c>
      <c r="N1618" t="inlineStr">
        <is>
          <t>Iniciar</t>
        </is>
      </c>
      <c r="O1618" t="inlineStr">
        <is>
          <t>A</t>
        </is>
      </c>
      <c r="P1618" t="n">
        <v>0</v>
      </c>
      <c r="Q1618" t="n">
        <v>0</v>
      </c>
      <c r="S1618"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18" t="inlineStr">
        <is>
          <t>09/08/2026 01:57</t>
        </is>
      </c>
    </row>
    <row r="1619">
      <c r="A1619" t="n">
        <v>3621</v>
      </c>
      <c r="B1619" t="inlineStr">
        <is>
          <t>FCC</t>
        </is>
      </c>
      <c r="C1619" t="inlineStr">
        <is>
          <t>Prefeitura SJRP SP</t>
        </is>
      </c>
      <c r="D1619" t="inlineStr">
        <is>
          <t>2019</t>
        </is>
      </c>
      <c r="E1619" t="inlineStr">
        <is>
          <t>Em um texto padrão digitado no Microsoft Word 2010, em português, um usuário selecionou a ferramenta mostrar/ocultar (¶), presente no grupo Parágrafo da guia Página Inicial. Isso fez com que:</t>
        </is>
      </c>
      <c r="F1619" t="inlineStr">
        <is>
          <t>Informática</t>
        </is>
      </c>
      <c r="G1619" t="inlineStr">
        <is>
          <t>Word</t>
        </is>
      </c>
      <c r="H1619" t="inlineStr">
        <is>
          <t>Médio</t>
        </is>
      </c>
      <c r="I1619" t="inlineStr">
        <is>
          <t>ME</t>
        </is>
      </c>
      <c r="J1619" t="inlineStr">
        <is>
          <t>todos os parágrafos recebessem uma tabulação de início de 1,25 centímetros.</t>
        </is>
      </c>
      <c r="K1619" t="inlineStr">
        <is>
          <t>as marcas de formatação (parágrafo, tabulação etc.) aparecessem no texto.</t>
        </is>
      </c>
      <c r="L1619" t="inlineStr">
        <is>
          <t>aparecesse uma área para a digitação ou construção de funções matemáticas.</t>
        </is>
      </c>
      <c r="M1619" t="inlineStr">
        <is>
          <t>os títulos fossem automaticamente classificados nos níveis Título 1, Título 2 etc.</t>
        </is>
      </c>
      <c r="N1619" t="inlineStr">
        <is>
          <t>uma área para a criação de diagramas fosse aberta no texto, na posição do cursor.</t>
        </is>
      </c>
      <c r="O1619" t="inlineStr">
        <is>
          <t>B</t>
        </is>
      </c>
      <c r="P1619" t="n">
        <v>0</v>
      </c>
      <c r="Q1619" t="n">
        <v>0</v>
      </c>
      <c r="S1619"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19" t="inlineStr">
        <is>
          <t>09/08/2026 01:58</t>
        </is>
      </c>
    </row>
    <row r="1620">
      <c r="A1620" t="n">
        <v>3622</v>
      </c>
      <c r="B1620" t="inlineStr">
        <is>
          <t>FCC</t>
        </is>
      </c>
      <c r="C1620" t="inlineStr">
        <is>
          <t>DETRAN-MA</t>
        </is>
      </c>
      <c r="D1620" t="inlineStr">
        <is>
          <t>2019</t>
        </is>
      </c>
      <c r="E1620"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20" t="inlineStr">
        <is>
          <t>Informática</t>
        </is>
      </c>
      <c r="G1620" t="inlineStr">
        <is>
          <t>Word</t>
        </is>
      </c>
      <c r="H1620" t="inlineStr">
        <is>
          <t>Médio</t>
        </is>
      </c>
      <c r="I1620" t="inlineStr">
        <is>
          <t>ME</t>
        </is>
      </c>
      <c r="J1620" t="inlineStr">
        <is>
          <t>hifenização incondicional</t>
        </is>
      </c>
      <c r="K1620" t="inlineStr">
        <is>
          <t>caractere de tabulação</t>
        </is>
      </c>
      <c r="L1620" t="inlineStr">
        <is>
          <t>mudança de coluna em tabela</t>
        </is>
      </c>
      <c r="M1620" t="inlineStr">
        <is>
          <t>espaço incondicional</t>
        </is>
      </c>
      <c r="N1620" t="inlineStr">
        <is>
          <t>hifenização opcional</t>
        </is>
      </c>
      <c r="O1620" t="inlineStr">
        <is>
          <t>B</t>
        </is>
      </c>
      <c r="P1620" t="n">
        <v>0</v>
      </c>
      <c r="Q1620" t="n">
        <v>0</v>
      </c>
      <c r="R1620" t="inlineStr">
        <is>
          <t>5cfb0c28-361b-43f9-b6f0-cabfb8ea7a55.png</t>
        </is>
      </c>
      <c r="S1620"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20" t="inlineStr">
        <is>
          <t>09/08/2026 02:02</t>
        </is>
      </c>
    </row>
    <row r="1621">
      <c r="A1621" t="n">
        <v>3623</v>
      </c>
      <c r="B1621" t="inlineStr">
        <is>
          <t>FCC</t>
        </is>
      </c>
      <c r="C1621" t="inlineStr">
        <is>
          <t>TRT 6</t>
        </is>
      </c>
      <c r="D1621" t="inlineStr">
        <is>
          <t>2019</t>
        </is>
      </c>
      <c r="E1621"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21" t="inlineStr">
        <is>
          <t>Informática</t>
        </is>
      </c>
      <c r="G1621" t="inlineStr">
        <is>
          <t>Word</t>
        </is>
      </c>
      <c r="H1621" t="inlineStr">
        <is>
          <t>Médio</t>
        </is>
      </c>
      <c r="I1621" t="inlineStr">
        <is>
          <t>ME</t>
        </is>
      </c>
      <c r="J1621" t="inlineStr">
        <is>
          <t>Citação</t>
        </is>
      </c>
      <c r="K1621" t="inlineStr">
        <is>
          <t>Citação Interna</t>
        </is>
      </c>
      <c r="L1621" t="inlineStr">
        <is>
          <t>Índice Remissivo</t>
        </is>
      </c>
      <c r="M1621" t="inlineStr">
        <is>
          <t>Referência Cruzada</t>
        </is>
      </c>
      <c r="N1621" t="inlineStr">
        <is>
          <t>Texto oculto</t>
        </is>
      </c>
      <c r="O1621" t="inlineStr">
        <is>
          <t>E</t>
        </is>
      </c>
      <c r="P1621" t="n">
        <v>0</v>
      </c>
      <c r="Q1621" t="n">
        <v>0</v>
      </c>
      <c r="R1621" t="inlineStr">
        <is>
          <t>4ad4e1d5-2691-426f-abc3-5ba1ffd08b9b.png</t>
        </is>
      </c>
      <c r="S1621"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21" t="inlineStr">
        <is>
          <t>09/08/2026 02:10</t>
        </is>
      </c>
    </row>
    <row r="1622">
      <c r="A1622" t="n">
        <v>3624</v>
      </c>
      <c r="B1622" t="inlineStr">
        <is>
          <t>FCC</t>
        </is>
      </c>
      <c r="C1622" t="inlineStr">
        <is>
          <t>AGED MA</t>
        </is>
      </c>
      <c r="D1622" t="inlineStr">
        <is>
          <t>2019</t>
        </is>
      </c>
      <c r="E1622" t="inlineStr">
        <is>
          <t>Um Fiscal Agropecuário irá desenvolver o organograma do departamento onde trabalha, de forma a deixar claros os níveis hierárquicos, utilizando o Microsoft Word 2010 em português. Ele terá que utilizar no documento do Word um elemento gráfico</t>
        </is>
      </c>
      <c r="F1622" t="inlineStr">
        <is>
          <t>Informática</t>
        </is>
      </c>
      <c r="G1622" t="inlineStr">
        <is>
          <t>Word</t>
        </is>
      </c>
      <c r="H1622" t="inlineStr">
        <is>
          <t>Médio</t>
        </is>
      </c>
      <c r="I1622" t="inlineStr">
        <is>
          <t>ME</t>
        </is>
      </c>
      <c r="J1622" t="inlineStr">
        <is>
          <t>ClipArt, disponível no grupo Design da guia Ilustrações.</t>
        </is>
      </c>
      <c r="K1622" t="inlineStr">
        <is>
          <t>Fluxograma, disponível no grupo Design da guia Página Inicial.</t>
        </is>
      </c>
      <c r="L1622" t="inlineStr">
        <is>
          <t>criado em outro software, pois o Word não dá suporte para a criação de organogramas.</t>
        </is>
      </c>
      <c r="M1622" t="inlineStr">
        <is>
          <t>SmartArt, disponível a partir do grupo Ilustrações da guia Inserir.</t>
        </is>
      </c>
      <c r="N1622" t="inlineStr">
        <is>
          <t>WordArt, disponível a partir do grupo Design da guia Inserir.</t>
        </is>
      </c>
      <c r="O1622" t="inlineStr">
        <is>
          <t>D</t>
        </is>
      </c>
      <c r="P1622" t="n">
        <v>0</v>
      </c>
      <c r="Q1622" t="n">
        <v>0</v>
      </c>
      <c r="S1622"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22" t="inlineStr">
        <is>
          <t>09/08/2026 02:10</t>
        </is>
      </c>
    </row>
    <row r="1623">
      <c r="A1623" t="n">
        <v>3625</v>
      </c>
      <c r="B1623" t="inlineStr">
        <is>
          <t>FCC</t>
        </is>
      </c>
      <c r="C1623" t="inlineStr">
        <is>
          <t>Prefeitura de Recife</t>
        </is>
      </c>
      <c r="D1623" t="inlineStr">
        <is>
          <t>2019</t>
        </is>
      </c>
      <c r="E1623" t="inlineStr">
        <is>
          <t>No Microsoft Word 2013, em português, uma das maneiras de aumentar o espaçamento entre as linhas do texto de um documento, com objetivo de facilitar a leitura, é a partir:</t>
        </is>
      </c>
      <c r="F1623" t="inlineStr">
        <is>
          <t>Informática</t>
        </is>
      </c>
      <c r="G1623" t="inlineStr">
        <is>
          <t>Word</t>
        </is>
      </c>
      <c r="H1623" t="inlineStr">
        <is>
          <t>Médio</t>
        </is>
      </c>
      <c r="I1623" t="inlineStr">
        <is>
          <t>ME</t>
        </is>
      </c>
      <c r="J1623" t="inlineStr">
        <is>
          <t>da janela de configuração de parágrafo, acessada na guia Página Inicial.</t>
        </is>
      </c>
      <c r="K1623" t="inlineStr">
        <is>
          <t>da opção Espaçamento entre linhas, disponível na guia Inserir.</t>
        </is>
      </c>
      <c r="L1623" t="inlineStr">
        <is>
          <t>do grupo Parágrafo da guia Ferramentas.</t>
        </is>
      </c>
      <c r="M1623" t="inlineStr">
        <is>
          <t>da janela de configuração de fonte, acessada na guia Página Inicial.</t>
        </is>
      </c>
      <c r="N1623" t="inlineStr">
        <is>
          <t>do grupo Formatar da guia Exibição.</t>
        </is>
      </c>
      <c r="O1623" t="inlineStr">
        <is>
          <t>A</t>
        </is>
      </c>
      <c r="P1623" t="n">
        <v>0</v>
      </c>
      <c r="Q1623" t="n">
        <v>0</v>
      </c>
      <c r="S1623" t="inlineStr">
        <is>
          <t>O botão Espaçamento de Linha e Parágrafos permite estabelecer espaçamentos personalizados O –
ele se encontra na Guia PÁgina Inicial &gt; Grupo Parágrafo EsPAçamento.
Gabarito: Letra A</t>
        </is>
      </c>
      <c r="U1623" t="inlineStr">
        <is>
          <t>09/08/2026 02:11</t>
        </is>
      </c>
    </row>
    <row r="1624">
      <c r="A1624" t="n">
        <v>3626</v>
      </c>
      <c r="B1624" t="inlineStr">
        <is>
          <t>FCC</t>
        </is>
      </c>
      <c r="C1624" t="inlineStr">
        <is>
          <t>TJ MA</t>
        </is>
      </c>
      <c r="D1624" t="inlineStr">
        <is>
          <t>2019</t>
        </is>
      </c>
      <c r="E1624"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24" t="inlineStr">
        <is>
          <t>Informática</t>
        </is>
      </c>
      <c r="G1624" t="inlineStr">
        <is>
          <t>Word</t>
        </is>
      </c>
      <c r="H1624" t="inlineStr">
        <is>
          <t>Médio</t>
        </is>
      </c>
      <c r="I1624" t="inlineStr">
        <is>
          <t>ME</t>
        </is>
      </c>
      <c r="J1624" t="inlineStr">
        <is>
          <t>ele deve redigitar todo o texto porque não há uma opção para isso no Word.</t>
        </is>
      </c>
      <c r="K1624" t="inlineStr">
        <is>
          <t>ele pode usar o botão Maiúsculas e Minúsculas na aba Página Inicial e selecionar a opção desejada.</t>
        </is>
      </c>
      <c r="L1624" t="inlineStr">
        <is>
          <t>ele pode usar o botão Inverter letras da Sentença na aba Layout da Página e selecionar a opção desejada.</t>
        </is>
      </c>
      <c r="M1624" t="inlineStr">
        <is>
          <t>a opção Inverter Palavras da Sentença na aba Página Inicial poderia ter funcionado com sucesso, se ele ainda não tivesse salvo o documento.</t>
        </is>
      </c>
      <c r="N1624" t="inlineStr">
        <is>
          <t>o botão Maiúsculas e Minúsculas na aba Layout da Página teria sido uma solução positiva, se ele não tivesse salvo o documento.</t>
        </is>
      </c>
      <c r="O1624" t="inlineStr">
        <is>
          <t>B</t>
        </is>
      </c>
      <c r="P1624" t="n">
        <v>0</v>
      </c>
      <c r="Q1624" t="n">
        <v>0</v>
      </c>
      <c r="S1624"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24" t="inlineStr">
        <is>
          <t>09/08/2026 02:13</t>
        </is>
      </c>
    </row>
    <row r="1625">
      <c r="A1625" t="n">
        <v>3627</v>
      </c>
      <c r="B1625" t="inlineStr">
        <is>
          <t>FCC</t>
        </is>
      </c>
      <c r="C1625" t="inlineStr">
        <is>
          <t>SANASA</t>
        </is>
      </c>
      <c r="D1625" t="inlineStr">
        <is>
          <t>2019</t>
        </is>
      </c>
      <c r="E1625" t="inlineStr">
        <is>
          <t>Trabalhando no Word 2016 e desejando que o tamanho da fonte do texto seja aumentado em 1 ponto, por meio de teclas de atalho, deve-se utilizar</t>
        </is>
      </c>
      <c r="F1625" t="inlineStr">
        <is>
          <t>Informática</t>
        </is>
      </c>
      <c r="G1625" t="inlineStr">
        <is>
          <t>Word</t>
        </is>
      </c>
      <c r="H1625" t="inlineStr">
        <is>
          <t>Médio</t>
        </is>
      </c>
      <c r="I1625" t="inlineStr">
        <is>
          <t>ME</t>
        </is>
      </c>
      <c r="J1625" t="inlineStr">
        <is>
          <t>Shift+Q</t>
        </is>
      </c>
      <c r="K1625" t="inlineStr">
        <is>
          <t>Alt+U</t>
        </is>
      </c>
      <c r="L1625" t="inlineStr">
        <is>
          <t>Ctrl+]</t>
        </is>
      </c>
      <c r="M1625" t="inlineStr">
        <is>
          <t>Ctrl+Alt+I</t>
        </is>
      </c>
      <c r="N1625" t="inlineStr">
        <is>
          <t>Alt+[</t>
        </is>
      </c>
      <c r="O1625" t="inlineStr">
        <is>
          <t>C</t>
        </is>
      </c>
      <c r="P1625" t="n">
        <v>0</v>
      </c>
      <c r="Q1625" t="n">
        <v>0</v>
      </c>
      <c r="S1625"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25" t="inlineStr">
        <is>
          <t>09/08/2026 02:13</t>
        </is>
      </c>
    </row>
    <row r="1626">
      <c r="A1626" t="n">
        <v>3628</v>
      </c>
      <c r="B1626" t="inlineStr">
        <is>
          <t>FCC</t>
        </is>
      </c>
      <c r="C1626" t="inlineStr">
        <is>
          <t>AFAP</t>
        </is>
      </c>
      <c r="D1626" t="inlineStr">
        <is>
          <t>2019</t>
        </is>
      </c>
      <c r="E1626" t="inlineStr">
        <is>
          <t>Uma das formas de se inserir Índices e Notas de Rodapé no Microsoft Word 2013, em português, é por intermédio da guia:</t>
        </is>
      </c>
      <c r="F1626" t="inlineStr">
        <is>
          <t>Informática</t>
        </is>
      </c>
      <c r="G1626" t="inlineStr">
        <is>
          <t>Word</t>
        </is>
      </c>
      <c r="H1626" t="inlineStr">
        <is>
          <t>Médio</t>
        </is>
      </c>
      <c r="I1626" t="inlineStr">
        <is>
          <t>ME</t>
        </is>
      </c>
      <c r="J1626" t="inlineStr">
        <is>
          <t>Design.</t>
        </is>
      </c>
      <c r="K1626" t="inlineStr">
        <is>
          <t>Layout da Página.</t>
        </is>
      </c>
      <c r="L1626" t="inlineStr">
        <is>
          <t>Referências.</t>
        </is>
      </c>
      <c r="M1626" t="inlineStr">
        <is>
          <t>Correspondência.</t>
        </is>
      </c>
      <c r="N1626" t="inlineStr">
        <is>
          <t>Inserir.</t>
        </is>
      </c>
      <c r="O1626" t="inlineStr">
        <is>
          <t>C</t>
        </is>
      </c>
      <c r="P1626" t="n">
        <v>0</v>
      </c>
      <c r="Q1626" t="n">
        <v>0</v>
      </c>
      <c r="S1626"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26" t="inlineStr">
        <is>
          <t>09/08/2026 02:13</t>
        </is>
      </c>
    </row>
    <row r="1627">
      <c r="A1627" t="n">
        <v>3629</v>
      </c>
      <c r="B1627" t="inlineStr">
        <is>
          <t>FCC</t>
        </is>
      </c>
      <c r="C1627" t="inlineStr">
        <is>
          <t>AFAP</t>
        </is>
      </c>
      <c r="D1627" t="inlineStr">
        <is>
          <t>2019</t>
        </is>
      </c>
      <c r="E1627" t="inlineStr">
        <is>
          <t>Carlos apagou acidentalmente um trecho de um texto que está escrevendo no Microsoft Word 2013, em português, e para desfazer a exclusão, pressionou a combinação de teclas:</t>
        </is>
      </c>
      <c r="F1627" t="inlineStr">
        <is>
          <t>Informática</t>
        </is>
      </c>
      <c r="G1627" t="inlineStr">
        <is>
          <t>Word</t>
        </is>
      </c>
      <c r="H1627" t="inlineStr">
        <is>
          <t>Médio</t>
        </is>
      </c>
      <c r="I1627" t="inlineStr">
        <is>
          <t>ME</t>
        </is>
      </c>
      <c r="J1627" t="inlineStr">
        <is>
          <t>Ctrl + X.</t>
        </is>
      </c>
      <c r="K1627" t="inlineStr">
        <is>
          <t>Shift + C.</t>
        </is>
      </c>
      <c r="L1627" t="inlineStr">
        <is>
          <t>Alt + Z.</t>
        </is>
      </c>
      <c r="M1627" t="inlineStr">
        <is>
          <t>Shift + X.</t>
        </is>
      </c>
      <c r="N1627" t="inlineStr">
        <is>
          <t>Ctrl + Z</t>
        </is>
      </c>
      <c r="O1627" t="inlineStr">
        <is>
          <t>E</t>
        </is>
      </c>
      <c r="P1627" t="n">
        <v>0</v>
      </c>
      <c r="Q1627" t="n">
        <v>0</v>
      </c>
      <c r="S1627"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27" t="inlineStr">
        <is>
          <t>09/08/2026 02:14</t>
        </is>
      </c>
    </row>
    <row r="1628">
      <c r="A1628" t="n">
        <v>3630</v>
      </c>
      <c r="B1628" t="inlineStr">
        <is>
          <t>FCC</t>
        </is>
      </c>
      <c r="C1628" t="inlineStr">
        <is>
          <t>SANASA</t>
        </is>
      </c>
      <c r="D1628" t="inlineStr">
        <is>
          <t>2019</t>
        </is>
      </c>
      <c r="E1628"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28" t="inlineStr">
        <is>
          <t>Informática</t>
        </is>
      </c>
      <c r="G1628" t="inlineStr">
        <is>
          <t>Word</t>
        </is>
      </c>
      <c r="H1628" t="inlineStr">
        <is>
          <t>Médio</t>
        </is>
      </c>
      <c r="I1628" t="inlineStr">
        <is>
          <t>ME</t>
        </is>
      </c>
      <c r="J1628" t="inlineStr">
        <is>
          <t>F2</t>
        </is>
      </c>
      <c r="K1628" t="inlineStr">
        <is>
          <t>INSERT</t>
        </is>
      </c>
      <c r="L1628" t="inlineStr">
        <is>
          <t>ALT</t>
        </is>
      </c>
      <c r="M1628" t="inlineStr">
        <is>
          <t>CTRL</t>
        </is>
      </c>
      <c r="N1628" t="inlineStr">
        <is>
          <t>SHIFT</t>
        </is>
      </c>
      <c r="O1628" t="inlineStr">
        <is>
          <t>D</t>
        </is>
      </c>
      <c r="P1628" t="n">
        <v>0</v>
      </c>
      <c r="Q1628" t="n">
        <v>0</v>
      </c>
      <c r="S1628"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28" t="inlineStr">
        <is>
          <t>09/08/2026 02:16</t>
        </is>
      </c>
    </row>
    <row r="1629">
      <c r="A1629" t="n">
        <v>3631</v>
      </c>
      <c r="B1629" t="inlineStr">
        <is>
          <t>FCC</t>
        </is>
      </c>
      <c r="C1629" t="inlineStr">
        <is>
          <t>AFAP</t>
        </is>
      </c>
      <c r="D1629" t="inlineStr">
        <is>
          <t>2019</t>
        </is>
      </c>
      <c r="E1629" t="inlineStr">
        <is>
          <t>Para copiar a formatação existente em um trecho de texto selecionado no Microsoft Word 2013, em português, e aplicá-la rapidamente em outro trecho de texto utilizase:</t>
        </is>
      </c>
      <c r="F1629" t="inlineStr">
        <is>
          <t>Informática</t>
        </is>
      </c>
      <c r="G1629" t="inlineStr">
        <is>
          <t>Word</t>
        </is>
      </c>
      <c r="H1629" t="inlineStr">
        <is>
          <t>Médio</t>
        </is>
      </c>
      <c r="I1629" t="inlineStr">
        <is>
          <t>ME</t>
        </is>
      </c>
      <c r="J1629" t="inlineStr">
        <is>
          <t>a opção Corrigir Formato na guia Revisão</t>
        </is>
      </c>
      <c r="K1629" t="inlineStr">
        <is>
          <t>o Pincel de Formatação na guia Página Inicial.</t>
        </is>
      </c>
      <c r="L1629" t="inlineStr">
        <is>
          <t>a opção Definir como Estilo na guia Formatar.</t>
        </is>
      </c>
      <c r="M1629" t="inlineStr">
        <is>
          <t>o Pincel de Estilo na guia Layout da Página.</t>
        </is>
      </c>
      <c r="N1629" t="inlineStr">
        <is>
          <t>a Caneta de Estilo na guia Página Inicial</t>
        </is>
      </c>
      <c r="O1629" t="inlineStr">
        <is>
          <t>B</t>
        </is>
      </c>
      <c r="P1629" t="n">
        <v>0</v>
      </c>
      <c r="Q1629" t="n">
        <v>0</v>
      </c>
      <c r="S1629"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29" t="inlineStr">
        <is>
          <t>09/08/2026 02:16</t>
        </is>
      </c>
    </row>
    <row r="1630">
      <c r="A1630" t="n">
        <v>3632</v>
      </c>
      <c r="B1630" t="inlineStr">
        <is>
          <t>FCC</t>
        </is>
      </c>
      <c r="C1630" t="inlineStr">
        <is>
          <t>Assistente Técnico Fazendário MANAUS</t>
        </is>
      </c>
      <c r="D1630" t="inlineStr">
        <is>
          <t>2019</t>
        </is>
      </c>
      <c r="E1630"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30" t="inlineStr">
        <is>
          <t>Informática</t>
        </is>
      </c>
      <c r="G1630" t="inlineStr">
        <is>
          <t>Word</t>
        </is>
      </c>
      <c r="H1630" t="inlineStr">
        <is>
          <t>Médio</t>
        </is>
      </c>
      <c r="I1630" t="inlineStr">
        <is>
          <t>ME</t>
        </is>
      </c>
      <c r="J1630" t="inlineStr">
        <is>
          <t>clicar com o botão direito do mouse na palavra para a qual deseja obter sinônimos, selecionar o item Sinônimo na janela que surge na tela e escolher um dos sinônimos sugeridos, provocando a substituição.</t>
        </is>
      </c>
      <c r="K1630" t="inlineStr">
        <is>
          <t>clicar com o botão direito do mouse na palavra para a qual deseja obter sinônimos, selecionar o item Dicionário na janela que surge na tela e escolher um dos sinônimos sugeridos, provocando a substituição.</t>
        </is>
      </c>
      <c r="L1630" t="inlineStr">
        <is>
          <t>selecionar a aba Inserir, grupo Sinônimo, digitar a palavra para a qual sinônimos deverão ser sugeridos e escolher o sinônimo desejado.</t>
        </is>
      </c>
      <c r="M1630" t="inlineStr">
        <is>
          <t>selecionar a aba Revisão, grupo Revisão de Texto, e selecionar Sinônimo, digitar a palavra para a qual sinônimos deverão ser sugeridos.</t>
        </is>
      </c>
      <c r="N1630" t="inlineStr">
        <is>
          <t>selecionar a palavra para a qual deseja obter sinônimos, selecionar a aba Revisão, grupo Alterações, selecionar Sinônimo, digitar a palavra para a qual sinônimos deverão ser sugeridos.</t>
        </is>
      </c>
      <c r="O1630" t="inlineStr">
        <is>
          <t>A</t>
        </is>
      </c>
      <c r="P1630" t="n">
        <v>0</v>
      </c>
      <c r="Q1630" t="n">
        <v>0</v>
      </c>
      <c r="S1630"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30" t="inlineStr">
        <is>
          <t>09/08/2026 02:17</t>
        </is>
      </c>
    </row>
    <row r="1631">
      <c r="A1631" t="n">
        <v>3633</v>
      </c>
      <c r="B1631" t="inlineStr">
        <is>
          <t>FCC</t>
        </is>
      </c>
      <c r="C1631" t="inlineStr">
        <is>
          <t>SEDU ES</t>
        </is>
      </c>
      <c r="D1631" t="inlineStr">
        <is>
          <t>2018</t>
        </is>
      </c>
      <c r="E1631"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31" t="inlineStr">
        <is>
          <t>Informática</t>
        </is>
      </c>
      <c r="G1631" t="inlineStr">
        <is>
          <t>Word</t>
        </is>
      </c>
      <c r="H1631" t="inlineStr">
        <is>
          <t>Médio</t>
        </is>
      </c>
      <c r="I1631" t="inlineStr">
        <is>
          <t>ME</t>
        </is>
      </c>
      <c r="J1631" t="inlineStr">
        <is>
          <t>terá que utilizar outro editor de textos, pois o Word não suporta o uso de equações matemáticas.</t>
        </is>
      </c>
      <c r="K1631" t="inlineStr">
        <is>
          <t>terá que usar o aplicativo Microsoft Equation Express para criar a equação e depois exportá-la para o texto do Word.</t>
        </is>
      </c>
      <c r="L1631" t="inlineStr">
        <is>
          <t>poderá incluir equações no texto a partir da opção Equação, que está no grupo Símbolos da guia Inserir.</t>
        </is>
      </c>
      <c r="M1631" t="inlineStr">
        <is>
          <t>terá que escrever a equação em um aplicativo de imagem como o Paint do Windows, salvá-la e depois inseri-la no texto como figura.</t>
        </is>
      </c>
      <c r="N1631" t="inlineStr">
        <is>
          <t>poderá incluir equações no texto a partir da opção Equação, que está no grupo Matemática da guia Página Inicial.</t>
        </is>
      </c>
      <c r="O1631" t="inlineStr">
        <is>
          <t>C</t>
        </is>
      </c>
      <c r="P1631" t="n">
        <v>0</v>
      </c>
      <c r="Q1631" t="n">
        <v>0</v>
      </c>
      <c r="S1631"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31" t="inlineStr">
        <is>
          <t>09/08/2026 02:31</t>
        </is>
      </c>
    </row>
    <row r="1632">
      <c r="A1632" t="n">
        <v>3634</v>
      </c>
      <c r="B1632" t="inlineStr">
        <is>
          <t>FCC</t>
        </is>
      </c>
      <c r="C1632" t="inlineStr">
        <is>
          <t>METRO SP</t>
        </is>
      </c>
      <c r="D1632" t="inlineStr">
        <is>
          <t>2018</t>
        </is>
      </c>
      <c r="E1632" t="inlineStr">
        <is>
          <t>No Microsoft Word 2013, em português, para copiar a formatação de um trecho de texto e aplicar em outro, deve-se selecionar o trecho com a formatação desejada:</t>
        </is>
      </c>
      <c r="F1632" t="inlineStr">
        <is>
          <t>Informática</t>
        </is>
      </c>
      <c r="G1632" t="inlineStr">
        <is>
          <t>Word</t>
        </is>
      </c>
      <c r="H1632" t="inlineStr">
        <is>
          <t>Médio</t>
        </is>
      </c>
      <c r="I1632" t="inlineStr">
        <is>
          <t>ME</t>
        </is>
      </c>
      <c r="J1632" t="inlineStr">
        <is>
          <t>pressionar a combinação de teclas Ctrl + Alt + C, selecionar o trecho onde se deseja aplicar a formatação e pressionar Ctrl + Alt + V.</t>
        </is>
      </c>
      <c r="K1632" t="inlineStr">
        <is>
          <t>clicar em Realce de texto na guia Página Inicial, selecionar o trecho onde se deseja aplicar a formatação e clicar em Aplicar Formatação.</t>
        </is>
      </c>
      <c r="L1632" t="inlineStr">
        <is>
          <t>pressionar as teclas de atalho Ctrl + Shift + C, selecionar o trecho onde se deseja aplicar a formatação e pressionar Ctrl + Shift + V.</t>
        </is>
      </c>
      <c r="M1632" t="inlineStr">
        <is>
          <t>clicar em Copiar Formatação na guia Página Inicial, selecionar o trecho onde se deseja aplicar a formatação e clicar em Aplicar Formatação.</t>
        </is>
      </c>
      <c r="N1632" t="inlineStr">
        <is>
          <t>clicar em Pincel de Formatação na guia Página Inicial e selecionar o trecho onde se deseja aplicar automaticamente a formatação.</t>
        </is>
      </c>
      <c r="O1632" t="inlineStr">
        <is>
          <t>E</t>
        </is>
      </c>
      <c r="P1632" t="n">
        <v>0</v>
      </c>
      <c r="Q1632" t="n">
        <v>0</v>
      </c>
      <c r="S1632"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32" t="inlineStr">
        <is>
          <t>09/08/2026 02:32</t>
        </is>
      </c>
    </row>
    <row r="1633">
      <c r="A1633" t="n">
        <v>3635</v>
      </c>
      <c r="B1633" t="inlineStr">
        <is>
          <t>FCC</t>
        </is>
      </c>
      <c r="C1633" t="inlineStr">
        <is>
          <t>SABESP</t>
        </is>
      </c>
      <c r="D1633" t="inlineStr">
        <is>
          <t>2018</t>
        </is>
      </c>
      <c r="E1633" t="inlineStr">
        <is>
          <t>Nas configurações de parágrafo da guia Página Inicial do Microsoft Word 2013 em português é possível</t>
        </is>
      </c>
      <c r="F1633" t="inlineStr">
        <is>
          <t>Informática</t>
        </is>
      </c>
      <c r="G1633" t="inlineStr">
        <is>
          <t>Word</t>
        </is>
      </c>
      <c r="H1633" t="inlineStr">
        <is>
          <t>Médio</t>
        </is>
      </c>
      <c r="I1633" t="inlineStr">
        <is>
          <t>ME</t>
        </is>
      </c>
      <c r="J1633" t="inlineStr">
        <is>
          <t>formatar a cor de fundo e de fonte para o parágrafo.</t>
        </is>
      </c>
      <c r="K1633" t="inlineStr">
        <is>
          <t>definir efeitos de negrito e itálico para partes do texto do parágrafo.</t>
        </is>
      </c>
      <c r="L1633" t="inlineStr">
        <is>
          <t>definir se o parágrafo será exibido com orientação vertical ou horizontal.</t>
        </is>
      </c>
      <c r="M1633" t="inlineStr">
        <is>
          <t>definir o recuo do texto para a primeira linha do parágrafo.</t>
        </is>
      </c>
      <c r="N1633" t="inlineStr">
        <is>
          <t>definir as margens para o parágrafo e para a página.</t>
        </is>
      </c>
      <c r="O1633" t="inlineStr">
        <is>
          <t>D</t>
        </is>
      </c>
      <c r="P1633" t="n">
        <v>0</v>
      </c>
      <c r="Q1633" t="n">
        <v>0</v>
      </c>
      <c r="S1633"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33" t="inlineStr">
        <is>
          <t>09/08/2026 02:32</t>
        </is>
      </c>
    </row>
    <row r="1634">
      <c r="A1634" t="n">
        <v>3636</v>
      </c>
      <c r="B1634" t="inlineStr">
        <is>
          <t>FCC</t>
        </is>
      </c>
      <c r="C1634" t="inlineStr">
        <is>
          <t>SABESP</t>
        </is>
      </c>
      <c r="D1634" t="inlineStr">
        <is>
          <t>2018</t>
        </is>
      </c>
      <c r="E1634" t="inlineStr">
        <is>
          <t>Um Estagiário deseja fazer um cartaz no Microsoft Word 2013 em português e, para isso, deseja definir a folha mais larga na horizontal, já que naturalmente a folha é apresentada na posição vertical. Para isso terá que clicar em:</t>
        </is>
      </c>
      <c r="F1634" t="inlineStr">
        <is>
          <t>Informática</t>
        </is>
      </c>
      <c r="G1634" t="inlineStr">
        <is>
          <t>Word</t>
        </is>
      </c>
      <c r="H1634" t="inlineStr">
        <is>
          <t>Médio</t>
        </is>
      </c>
      <c r="I1634" t="inlineStr">
        <is>
          <t>ME</t>
        </is>
      </c>
      <c r="J1634" t="inlineStr">
        <is>
          <t>Exibir &gt; Disposição do Papel &gt; Horizontal.</t>
        </is>
      </c>
      <c r="K1634" t="inlineStr">
        <is>
          <t>Layout da página &gt; Orientação &gt; Paisagem.</t>
        </is>
      </c>
      <c r="L1634" t="inlineStr">
        <is>
          <t>Exibir &gt; Página &gt; Horizontal.</t>
        </is>
      </c>
      <c r="M1634" t="inlineStr">
        <is>
          <t>Layout da Página &gt; Disposição Horizontal.</t>
        </is>
      </c>
      <c r="N1634" t="inlineStr">
        <is>
          <t>Página Inicial &gt; Orientação &gt; Paisagem.</t>
        </is>
      </c>
      <c r="O1634" t="inlineStr">
        <is>
          <t>B</t>
        </is>
      </c>
      <c r="P1634" t="n">
        <v>0</v>
      </c>
      <c r="Q1634" t="n">
        <v>0</v>
      </c>
      <c r="S1634"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34" t="inlineStr">
        <is>
          <t>09/08/2026 02:32</t>
        </is>
      </c>
    </row>
    <row r="1635">
      <c r="A1635" t="n">
        <v>3637</v>
      </c>
      <c r="B1635" t="inlineStr">
        <is>
          <t>FCC</t>
        </is>
      </c>
      <c r="C1635" t="inlineStr">
        <is>
          <t>SABESP</t>
        </is>
      </c>
      <c r="D1635" t="inlineStr">
        <is>
          <t>2018</t>
        </is>
      </c>
      <c r="E1635"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35" t="inlineStr">
        <is>
          <t>Informática</t>
        </is>
      </c>
      <c r="G1635" t="inlineStr">
        <is>
          <t>Word</t>
        </is>
      </c>
      <c r="H1635" t="inlineStr">
        <is>
          <t>Médio</t>
        </is>
      </c>
      <c r="I1635" t="inlineStr">
        <is>
          <t>ME</t>
        </is>
      </c>
      <c r="J1635" t="inlineStr">
        <is>
          <t>Ctrl + D.</t>
        </is>
      </c>
      <c r="K1635" t="inlineStr">
        <is>
          <t>Ctrl + F.</t>
        </is>
      </c>
      <c r="L1635" t="inlineStr">
        <is>
          <t>Ctrl + P.</t>
        </is>
      </c>
      <c r="M1635" t="inlineStr">
        <is>
          <t>Ctrl + L.</t>
        </is>
      </c>
      <c r="N1635" t="inlineStr">
        <is>
          <t>Ctrl + U.</t>
        </is>
      </c>
      <c r="O1635" t="inlineStr">
        <is>
          <t>A</t>
        </is>
      </c>
      <c r="P1635" t="n">
        <v>0</v>
      </c>
      <c r="Q1635" t="n">
        <v>0</v>
      </c>
      <c r="S1635"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35" t="inlineStr">
        <is>
          <t>09/08/2026 02:33</t>
        </is>
      </c>
    </row>
    <row r="1636">
      <c r="A1636" t="n">
        <v>3638</v>
      </c>
      <c r="B1636" t="inlineStr">
        <is>
          <t>FCC</t>
        </is>
      </c>
      <c r="C1636" t="inlineStr">
        <is>
          <t>SABESP</t>
        </is>
      </c>
      <c r="D1636" t="inlineStr">
        <is>
          <t>2018</t>
        </is>
      </c>
      <c r="E1636" t="inlineStr">
        <is>
          <t>Um Estagiário precisa trocar todas as palavras SABESP de um texto de 20 páginas aberto no Microsoft Word 2013 em português pela mesma palavra formatada com negrito e itálico. Ele poderá conseguir isso a partir da opção</t>
        </is>
      </c>
      <c r="F1636" t="inlineStr">
        <is>
          <t>Informática</t>
        </is>
      </c>
      <c r="G1636" t="inlineStr">
        <is>
          <t>Word</t>
        </is>
      </c>
      <c r="H1636" t="inlineStr">
        <is>
          <t>Médio</t>
        </is>
      </c>
      <c r="I1636" t="inlineStr">
        <is>
          <t>ME</t>
        </is>
      </c>
      <c r="J1636" t="inlineStr">
        <is>
          <t>Formatar Especial da guia Inserir.</t>
        </is>
      </c>
      <c r="K1636" t="inlineStr">
        <is>
          <t>Localizar e Substituir da guia Página Inicial.</t>
        </is>
      </c>
      <c r="L1636" t="inlineStr">
        <is>
          <t>Substituir da guia Página Inicial.</t>
        </is>
      </c>
      <c r="M1636" t="inlineStr">
        <is>
          <t>Formatar Especial da guia Página Inicial.</t>
        </is>
      </c>
      <c r="N1636" t="inlineStr">
        <is>
          <t>Substituir e Formatar da guia Inserir.</t>
        </is>
      </c>
      <c r="O1636" t="inlineStr">
        <is>
          <t>C</t>
        </is>
      </c>
      <c r="P1636" t="n">
        <v>0</v>
      </c>
      <c r="Q1636" t="n">
        <v>0</v>
      </c>
      <c r="S1636"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36" t="inlineStr">
        <is>
          <t>09/08/2026 02:53</t>
        </is>
      </c>
    </row>
    <row r="1637">
      <c r="A1637" t="n">
        <v>3639</v>
      </c>
      <c r="B1637" t="inlineStr">
        <is>
          <t>FGV</t>
        </is>
      </c>
      <c r="C1637" t="inlineStr">
        <is>
          <t>Câmara dos Deputados</t>
        </is>
      </c>
      <c r="D1637" t="inlineStr">
        <is>
          <t>2023</t>
        </is>
      </c>
      <c r="E1637"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37" t="inlineStr">
        <is>
          <t>Informática</t>
        </is>
      </c>
      <c r="G1637" t="inlineStr">
        <is>
          <t>Word</t>
        </is>
      </c>
      <c r="H1637" t="inlineStr">
        <is>
          <t>Médio</t>
        </is>
      </c>
      <c r="I1637" t="inlineStr">
        <is>
          <t>ME</t>
        </is>
      </c>
      <c r="J1637" t="inlineStr">
        <is>
          <t>acionar repetidamente o recurso Pincel de Formatação, disponível na guia Página Inicial, com um duplo clique do mouse em cada uma das oito combinações e, separadamente, aplicar esse mesmo recurso em cada filme.</t>
        </is>
      </c>
      <c r="K1637" t="inlineStr">
        <is>
          <t>colar as oito combinações possíveis num arquivo do tipo .txt, uma em cada linha e separadas por vírgulas, e carregar os dados diretamente na tabela por meio do recurso Importar Dados, disponível na guia Inserir.</t>
        </is>
      </c>
      <c r="L1637" t="inlineStr">
        <is>
          <t>criar uma lista suspensa por meio do recurso Validação de Dados, na guia Inserir, em cada célula da segunda coluna, e escolher na lista a observação correta para cada filme.</t>
        </is>
      </c>
      <c r="M1637" t="inlineStr">
        <is>
          <t>empregar o recurso Área de Transferência na guia Página Inicial, copiar separadamente cada uma das oito combinações, e usar o mesmo recurso para colar a combinação adequada em cada filme.</t>
        </is>
      </c>
      <c r="N1637" t="inlineStr">
        <is>
          <t>utilizar o recurso da Mala Direta, na guia Correspondências, criando uma lista de filmes mesclada com as respectivas combinações.</t>
        </is>
      </c>
      <c r="O1637" t="inlineStr">
        <is>
          <t>D</t>
        </is>
      </c>
      <c r="P1637" t="n">
        <v>0</v>
      </c>
      <c r="Q1637" t="n">
        <v>0</v>
      </c>
      <c r="R1637" t="inlineStr">
        <is>
          <t>7b6d694a-5ef7-4969-965b-09b7541a9a8f.png</t>
        </is>
      </c>
      <c r="S1637"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37" t="inlineStr">
        <is>
          <t>09/08/2026 02:59</t>
        </is>
      </c>
    </row>
    <row r="1638">
      <c r="A1638" t="n">
        <v>3640</v>
      </c>
      <c r="B1638" t="inlineStr">
        <is>
          <t>FGV</t>
        </is>
      </c>
      <c r="C1638" t="inlineStr">
        <is>
          <t>Câmara dos Deputados</t>
        </is>
      </c>
      <c r="D1638" t="inlineStr">
        <is>
          <t>2023</t>
        </is>
      </c>
      <c r="E1638"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38" t="inlineStr">
        <is>
          <t>Informática</t>
        </is>
      </c>
      <c r="G1638" t="inlineStr">
        <is>
          <t>Word</t>
        </is>
      </c>
      <c r="H1638" t="inlineStr">
        <is>
          <t>Médio</t>
        </is>
      </c>
      <c r="I1638" t="inlineStr">
        <is>
          <t>ME</t>
        </is>
      </c>
      <c r="J1638" t="inlineStr">
        <is>
          <t>II e III, apenas.</t>
        </is>
      </c>
      <c r="K1638" t="inlineStr">
        <is>
          <t>I e III, apenas.</t>
        </is>
      </c>
      <c r="L1638" t="inlineStr">
        <is>
          <t>I e II, apenas.</t>
        </is>
      </c>
      <c r="M1638" t="inlineStr">
        <is>
          <t>II, apenas.</t>
        </is>
      </c>
      <c r="N1638" t="inlineStr">
        <is>
          <t>I, apenas.</t>
        </is>
      </c>
      <c r="O1638" t="inlineStr">
        <is>
          <t>D</t>
        </is>
      </c>
      <c r="P1638" t="n">
        <v>0</v>
      </c>
      <c r="Q1638" t="n">
        <v>0</v>
      </c>
      <c r="S1638"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38" t="inlineStr">
        <is>
          <t>09/08/2026 03:00</t>
        </is>
      </c>
    </row>
    <row r="1639">
      <c r="A1639" t="n">
        <v>3641</v>
      </c>
      <c r="B1639" t="inlineStr">
        <is>
          <t>FGV</t>
        </is>
      </c>
      <c r="C1639" t="inlineStr">
        <is>
          <t>AGENERSA</t>
        </is>
      </c>
      <c r="D1639" t="inlineStr">
        <is>
          <t>2023</t>
        </is>
      </c>
      <c r="E1639"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39" t="inlineStr">
        <is>
          <t>Informática</t>
        </is>
      </c>
      <c r="G1639" t="inlineStr">
        <is>
          <t>Word</t>
        </is>
      </c>
      <c r="H1639" t="inlineStr">
        <is>
          <t>Médio</t>
        </is>
      </c>
      <c r="I1639" t="inlineStr">
        <is>
          <t>ME</t>
        </is>
      </c>
      <c r="J1639" t="inlineStr">
        <is>
          <t>I, somente.</t>
        </is>
      </c>
      <c r="K1639" t="inlineStr">
        <is>
          <t>I e II, somente.</t>
        </is>
      </c>
      <c r="L1639" t="inlineStr">
        <is>
          <t>I e III, somente.</t>
        </is>
      </c>
      <c r="M1639" t="inlineStr">
        <is>
          <t>II e III, somente.</t>
        </is>
      </c>
      <c r="N1639" t="inlineStr">
        <is>
          <t>I, II e III.</t>
        </is>
      </c>
      <c r="O1639" t="inlineStr">
        <is>
          <t>E</t>
        </is>
      </c>
      <c r="P1639" t="n">
        <v>0</v>
      </c>
      <c r="Q1639" t="n">
        <v>0</v>
      </c>
      <c r="S1639"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39" t="inlineStr">
        <is>
          <t>09/08/2026 03:00</t>
        </is>
      </c>
    </row>
    <row r="1640">
      <c r="A1640" t="n">
        <v>3642</v>
      </c>
      <c r="B1640" t="inlineStr">
        <is>
          <t>FGV</t>
        </is>
      </c>
      <c r="C1640" t="inlineStr">
        <is>
          <t>MPE</t>
        </is>
      </c>
      <c r="D1640" t="inlineStr">
        <is>
          <t>2023</t>
        </is>
      </c>
      <c r="E1640" t="inlineStr">
        <is>
          <t>No Windows 10, o Gerenciador de Tarefas exibe, na aba Serviços, uma lista de itens, alguns ativos e outros não. Assinale a definição adequada para o conceito de serviço no Windows.</t>
        </is>
      </c>
      <c r="F1640" t="inlineStr">
        <is>
          <t>Informática</t>
        </is>
      </c>
      <c r="G1640" t="inlineStr">
        <is>
          <t>Word</t>
        </is>
      </c>
      <c r="H1640" t="inlineStr">
        <is>
          <t>Médio</t>
        </is>
      </c>
      <c r="I1640" t="inlineStr">
        <is>
          <t>ME</t>
        </is>
      </c>
      <c r="J1640" t="inlineStr">
        <is>
          <t>Um aplicativo iniciado pelo usuário do computador, como o Word ou o Excel.</t>
        </is>
      </c>
      <c r="K1640" t="inlineStr">
        <is>
          <t>Um conjunto de aplicativos que são acionados coordenadamente sempre que ocorrem erros no sistema operacional.</t>
        </is>
      </c>
      <c r="L1640" t="inlineStr">
        <is>
          <t>Um processo que executa tarefas específicas em segundo plano (background), enquanto o sistema funciona.</t>
        </is>
      </c>
      <c r="M1640" t="inlineStr">
        <is>
          <t>Uma ferramenta especializada que coleta estatísticas a respeito da utilização do computador, periodicamente enviadas para o suporte do fabricante.</t>
        </is>
      </c>
      <c r="N1640" t="inlineStr">
        <is>
          <t>Uma ferramenta que abastece os logs (histórico) do sistema.</t>
        </is>
      </c>
      <c r="O1640" t="inlineStr">
        <is>
          <t>C</t>
        </is>
      </c>
      <c r="P1640" t="n">
        <v>0</v>
      </c>
      <c r="Q1640" t="n">
        <v>0</v>
      </c>
      <c r="S1640"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40" t="inlineStr">
        <is>
          <t>09/08/2026 03:00</t>
        </is>
      </c>
    </row>
    <row r="1641">
      <c r="A1641" t="n">
        <v>3643</v>
      </c>
      <c r="B1641" t="inlineStr">
        <is>
          <t>FGV</t>
        </is>
      </c>
      <c r="C1641" t="inlineStr">
        <is>
          <t>MPE</t>
        </is>
      </c>
      <c r="D1641" t="inlineStr">
        <is>
          <t>2023</t>
        </is>
      </c>
      <c r="E1641"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41" t="inlineStr">
        <is>
          <t>Informática</t>
        </is>
      </c>
      <c r="G1641" t="inlineStr">
        <is>
          <t>Word</t>
        </is>
      </c>
      <c r="H1641" t="inlineStr">
        <is>
          <t>Médio</t>
        </is>
      </c>
      <c r="I1641" t="inlineStr">
        <is>
          <t>ME</t>
        </is>
      </c>
      <c r="J1641" t="inlineStr">
        <is>
          <t>*,?</t>
        </is>
      </c>
      <c r="K1641" t="inlineStr">
        <is>
          <t>*.</t>
        </is>
      </c>
      <c r="L1641" t="inlineStr">
        <is>
          <t>?.</t>
        </is>
      </c>
      <c r="M1641" t="inlineStr">
        <is>
          <t>&gt;.</t>
        </is>
      </c>
      <c r="N1641" t="inlineStr">
        <is>
          <t>asa.</t>
        </is>
      </c>
      <c r="O1641" t="inlineStr">
        <is>
          <t>A</t>
        </is>
      </c>
      <c r="P1641" t="n">
        <v>0</v>
      </c>
      <c r="Q1641" t="n">
        <v>0</v>
      </c>
      <c r="S1641"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41" t="inlineStr">
        <is>
          <t>09/08/2026 03:00</t>
        </is>
      </c>
    </row>
    <row r="1642">
      <c r="A1642" t="n">
        <v>3644</v>
      </c>
      <c r="B1642" t="inlineStr">
        <is>
          <t>FGV</t>
        </is>
      </c>
      <c r="C1642" t="inlineStr">
        <is>
          <t>PGM</t>
        </is>
      </c>
      <c r="D1642" t="inlineStr">
        <is>
          <t>2023</t>
        </is>
      </c>
      <c r="E1642"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42" t="inlineStr">
        <is>
          <t>Informática</t>
        </is>
      </c>
      <c r="G1642" t="inlineStr">
        <is>
          <t>Word</t>
        </is>
      </c>
      <c r="H1642" t="inlineStr">
        <is>
          <t>Médio</t>
        </is>
      </c>
      <c r="I1642" t="inlineStr">
        <is>
          <t>ME</t>
        </is>
      </c>
      <c r="J1642" t="inlineStr">
        <is>
          <t>Estilo;</t>
        </is>
      </c>
      <c r="K1642" t="inlineStr">
        <is>
          <t>Layout;</t>
        </is>
      </c>
      <c r="L1642" t="inlineStr">
        <is>
          <t>Marca d’água;</t>
        </is>
      </c>
      <c r="M1642" t="inlineStr">
        <is>
          <t>Copiar formatação;</t>
        </is>
      </c>
      <c r="N1642" t="inlineStr">
        <is>
          <t>Formatação condicional.</t>
        </is>
      </c>
      <c r="O1642" t="inlineStr">
        <is>
          <t>A</t>
        </is>
      </c>
      <c r="P1642" t="n">
        <v>0</v>
      </c>
      <c r="Q1642" t="n">
        <v>0</v>
      </c>
      <c r="S1642"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42" t="inlineStr">
        <is>
          <t>09/08/2026 03:14</t>
        </is>
      </c>
    </row>
    <row r="1643">
      <c r="A1643" t="n">
        <v>3645</v>
      </c>
      <c r="B1643" t="inlineStr">
        <is>
          <t>FGV</t>
        </is>
      </c>
      <c r="C1643" t="inlineStr">
        <is>
          <t>Banestes</t>
        </is>
      </c>
      <c r="D1643" t="inlineStr">
        <is>
          <t>2023</t>
        </is>
      </c>
      <c r="E1643"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43" t="inlineStr">
        <is>
          <t>Informática</t>
        </is>
      </c>
      <c r="G1643" t="inlineStr">
        <is>
          <t>Word</t>
        </is>
      </c>
      <c r="H1643" t="inlineStr">
        <is>
          <t>Médio</t>
        </is>
      </c>
      <c r="I1643" t="inlineStr">
        <is>
          <t>ME</t>
        </is>
      </c>
      <c r="J1643" t="inlineStr">
        <is>
          <t>espaçamento inicial e final do parágrafo e recuo na linha inicial.</t>
        </is>
      </c>
      <c r="K1643" t="inlineStr">
        <is>
          <t>espaçamento inicial e final do parágrafo, letras em negrito e recuo na linha inicial.</t>
        </is>
      </c>
      <c r="L1643" t="inlineStr">
        <is>
          <t>letras em negrito e espaçamento inicial e final do parágrafo.</t>
        </is>
      </c>
      <c r="M1643" t="inlineStr">
        <is>
          <t>letras em negrito e recuo na linha inicial.</t>
        </is>
      </c>
      <c r="N1643" t="inlineStr">
        <is>
          <t>letras em negrito.</t>
        </is>
      </c>
      <c r="O1643" t="inlineStr">
        <is>
          <t>B</t>
        </is>
      </c>
      <c r="P1643" t="n">
        <v>0</v>
      </c>
      <c r="Q1643" t="n">
        <v>0</v>
      </c>
      <c r="R1643" t="inlineStr">
        <is>
          <t>ca1ff0cb-8c4f-4f1d-b439-af54644c6928.png</t>
        </is>
      </c>
      <c r="S1643"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43" t="inlineStr">
        <is>
          <t>09/08/2026 03:16</t>
        </is>
      </c>
    </row>
    <row r="1644">
      <c r="A1644" t="n">
        <v>3646</v>
      </c>
      <c r="B1644" t="inlineStr">
        <is>
          <t>FGV</t>
        </is>
      </c>
      <c r="C1644" t="inlineStr">
        <is>
          <t>Banestes</t>
        </is>
      </c>
      <c r="D1644" t="inlineStr">
        <is>
          <t>2023</t>
        </is>
      </c>
      <c r="E1644"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44" t="inlineStr">
        <is>
          <t>Informática</t>
        </is>
      </c>
      <c r="G1644" t="inlineStr">
        <is>
          <t>Word</t>
        </is>
      </c>
      <c r="H1644" t="inlineStr">
        <is>
          <t>Médio</t>
        </is>
      </c>
      <c r="I1644" t="inlineStr">
        <is>
          <t>ME</t>
        </is>
      </c>
      <c r="J1644" t="inlineStr">
        <is>
          <t>I.</t>
        </is>
      </c>
      <c r="K1644" t="inlineStr">
        <is>
          <t>II.</t>
        </is>
      </c>
      <c r="L1644" t="inlineStr">
        <is>
          <t>III.</t>
        </is>
      </c>
      <c r="M1644" t="inlineStr">
        <is>
          <t>I e II.</t>
        </is>
      </c>
      <c r="N1644" t="inlineStr">
        <is>
          <t>II e III.</t>
        </is>
      </c>
      <c r="O1644" t="inlineStr">
        <is>
          <t>C</t>
        </is>
      </c>
      <c r="P1644" t="n">
        <v>0</v>
      </c>
      <c r="Q1644" t="n">
        <v>0</v>
      </c>
      <c r="S1644"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44" t="inlineStr">
        <is>
          <t>09/08/2026 03:17</t>
        </is>
      </c>
    </row>
    <row r="1645">
      <c r="A1645" t="n">
        <v>3647</v>
      </c>
      <c r="B1645" t="inlineStr">
        <is>
          <t>FGV</t>
        </is>
      </c>
      <c r="C1645" t="inlineStr">
        <is>
          <t>AGENERSA</t>
        </is>
      </c>
      <c r="D1645" t="inlineStr">
        <is>
          <t>2023</t>
        </is>
      </c>
      <c r="E1645" t="inlineStr">
        <is>
          <t>O MS Word oferece um painel de Navegação, no qual as páginas podem ser exibidas em miniatura, permitindo uma visão geral do documento. Assinale a opção que apresenta o atalho de teclado que permite abrir esse painel.</t>
        </is>
      </c>
      <c r="F1645" t="inlineStr">
        <is>
          <t>Informática</t>
        </is>
      </c>
      <c r="G1645" t="inlineStr">
        <is>
          <t>Word</t>
        </is>
      </c>
      <c r="H1645" t="inlineStr">
        <is>
          <t>Médio</t>
        </is>
      </c>
      <c r="I1645" t="inlineStr">
        <is>
          <t>ME</t>
        </is>
      </c>
      <c r="J1645" t="inlineStr">
        <is>
          <t>Alt + P</t>
        </is>
      </c>
      <c r="K1645" t="inlineStr">
        <is>
          <t>Alt + V</t>
        </is>
      </c>
      <c r="L1645" t="inlineStr">
        <is>
          <t>Ctrl + F</t>
        </is>
      </c>
      <c r="M1645" t="inlineStr">
        <is>
          <t>Ctrl + L</t>
        </is>
      </c>
      <c r="N1645" t="inlineStr">
        <is>
          <t>Ctrl + U</t>
        </is>
      </c>
      <c r="O1645" t="inlineStr">
        <is>
          <t>D</t>
        </is>
      </c>
      <c r="P1645" t="n">
        <v>0</v>
      </c>
      <c r="Q1645" t="n">
        <v>0</v>
      </c>
      <c r="S1645" t="inlineStr">
        <is>
          <t>A opção que apresenta o atalho de teclado que permite abrir o Painel de Navegação é o CTRL + L.
Gabarito: Letra D</t>
        </is>
      </c>
      <c r="U1645" t="inlineStr">
        <is>
          <t>09/08/2026 03:18</t>
        </is>
      </c>
    </row>
    <row r="1646">
      <c r="A1646" t="n">
        <v>3648</v>
      </c>
      <c r="B1646" t="inlineStr">
        <is>
          <t>FGV</t>
        </is>
      </c>
      <c r="C1646" t="inlineStr">
        <is>
          <t>Câmara de Taubaté</t>
        </is>
      </c>
      <c r="D1646" t="inlineStr">
        <is>
          <t>2022</t>
        </is>
      </c>
      <c r="E1646"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46" t="inlineStr">
        <is>
          <t>Informática</t>
        </is>
      </c>
      <c r="G1646" t="inlineStr">
        <is>
          <t>Word</t>
        </is>
      </c>
      <c r="H1646" t="inlineStr">
        <is>
          <t>Médio</t>
        </is>
      </c>
      <c r="I1646" t="inlineStr">
        <is>
          <t>ME</t>
        </is>
      </c>
      <c r="J1646" t="inlineStr">
        <is>
          <t>Alt+M</t>
        </is>
      </c>
      <c r="K1646" t="inlineStr">
        <is>
          <t>Alt+F11</t>
        </is>
      </c>
      <c r="L1646" t="inlineStr">
        <is>
          <t>Ctrl+Alt+F1</t>
        </is>
      </c>
      <c r="M1646" t="inlineStr">
        <is>
          <t>Ctrl+M</t>
        </is>
      </c>
      <c r="N1646" t="inlineStr">
        <is>
          <t>F12</t>
        </is>
      </c>
      <c r="O1646" t="inlineStr">
        <is>
          <t>B</t>
        </is>
      </c>
      <c r="P1646" t="n">
        <v>0</v>
      </c>
      <c r="Q1646" t="n">
        <v>0</v>
      </c>
      <c r="S1646" t="inlineStr">
        <is>
          <t>(a) Errado, esse atalho abre a guia de correspondências; (b) Correto; (c) Errado, esse atalho não tem
nenhuma função; (d) Errado, esse atalho permite recuar parágrafos; (e) Errado, esse atalho exibe uma
caixa de diálogo do “Salvar como”.
Gabarito: Letra B</t>
        </is>
      </c>
      <c r="U1646" t="inlineStr">
        <is>
          <t>09/08/2026 03:19</t>
        </is>
      </c>
    </row>
    <row r="1647">
      <c r="A1647" t="n">
        <v>3649</v>
      </c>
      <c r="B1647" t="inlineStr">
        <is>
          <t>FGV</t>
        </is>
      </c>
      <c r="C1647" t="inlineStr">
        <is>
          <t>Câmara de Taubaté</t>
        </is>
      </c>
      <c r="D1647" t="inlineStr">
        <is>
          <t>2022</t>
        </is>
      </c>
      <c r="E1647" t="inlineStr">
        <is>
          <t>Nos comandos de Localização Avançada do MS Word, com a opção por caracteres curinga ativada, o alvo de uma busca com a chave ^a são:</t>
        </is>
      </c>
      <c r="F1647" t="inlineStr">
        <is>
          <t>Informática</t>
        </is>
      </c>
      <c r="G1647" t="inlineStr">
        <is>
          <t>Word</t>
        </is>
      </c>
      <c r="H1647" t="inlineStr">
        <is>
          <t>Médio</t>
        </is>
      </c>
      <c r="I1647" t="inlineStr">
        <is>
          <t>ME</t>
        </is>
      </c>
      <c r="J1647" t="inlineStr">
        <is>
          <t>Formas do tipo Caixa de Texto contendo a letra “a” no texto interno.</t>
        </is>
      </c>
      <c r="K1647" t="inlineStr">
        <is>
          <t>Linhas iniciadas com uma palavra iniciada com a letra “a”.</t>
        </is>
      </c>
      <c r="L1647" t="inlineStr">
        <is>
          <t>Palavras iniciadas pela letra “a”.</t>
        </is>
      </c>
      <c r="M1647" t="inlineStr">
        <is>
          <t>Parágrafos iniciados com uma palavra iniciada com a letra “a”.</t>
        </is>
      </c>
      <c r="N1647" t="inlineStr">
        <is>
          <t>Parágrafos localizados em listas de marcadores com a marcação “a)”, ou equivalente.</t>
        </is>
      </c>
      <c r="O1647" t="inlineStr">
        <is>
          <t>C</t>
        </is>
      </c>
      <c r="P1647" t="n">
        <v>0</v>
      </c>
      <c r="Q1647" t="n">
        <v>0</v>
      </c>
      <c r="S1647" t="inlineStr">
        <is>
          <t>A busca com a chave ^a mostrará todos os caracteres que começam com a letra 'a', como a, á, à, â, ã,
aberto, agora, alcachofra, etc.
Gabarito: Letra C</t>
        </is>
      </c>
      <c r="U1647" t="inlineStr">
        <is>
          <t>09/08/2026 03:19</t>
        </is>
      </c>
    </row>
    <row r="1648">
      <c r="A1648" t="n">
        <v>3650</v>
      </c>
      <c r="B1648" t="inlineStr">
        <is>
          <t>FGV</t>
        </is>
      </c>
      <c r="C1648" t="inlineStr">
        <is>
          <t>PM</t>
        </is>
      </c>
      <c r="D1648" t="inlineStr">
        <is>
          <t>2022</t>
        </is>
      </c>
      <c r="E1648"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48" t="inlineStr">
        <is>
          <t>Informática</t>
        </is>
      </c>
      <c r="G1648" t="inlineStr">
        <is>
          <t>Word</t>
        </is>
      </c>
      <c r="H1648" t="inlineStr">
        <is>
          <t>Médio</t>
        </is>
      </c>
      <c r="I1648" t="inlineStr">
        <is>
          <t>ME</t>
        </is>
      </c>
      <c r="J1648" t="inlineStr">
        <is>
          <t>I.</t>
        </is>
      </c>
      <c r="K1648" t="inlineStr">
        <is>
          <t>II.</t>
        </is>
      </c>
      <c r="L1648" t="inlineStr">
        <is>
          <t>III.</t>
        </is>
      </c>
      <c r="M1648" t="inlineStr">
        <is>
          <t>I e II.</t>
        </is>
      </c>
      <c r="N1648" t="inlineStr">
        <is>
          <t>II e III.</t>
        </is>
      </c>
      <c r="O1648" t="inlineStr">
        <is>
          <t>D</t>
        </is>
      </c>
      <c r="P1648" t="n">
        <v>0</v>
      </c>
      <c r="Q1648" t="n">
        <v>0</v>
      </c>
      <c r="S1648"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48" t="inlineStr">
        <is>
          <t>09/08/2026 03:35</t>
        </is>
      </c>
    </row>
    <row r="1649">
      <c r="A1649" t="n">
        <v>3651</v>
      </c>
      <c r="B1649" t="inlineStr">
        <is>
          <t>FGV</t>
        </is>
      </c>
      <c r="C1649" t="inlineStr">
        <is>
          <t>PM</t>
        </is>
      </c>
      <c r="D1649" t="inlineStr">
        <is>
          <t>2022</t>
        </is>
      </c>
      <c r="E1649" t="inlineStr">
        <is>
          <t>Na edição de um documento por meio do Word 2010, as Quebras de Seção têm um papel importante quando é preciso:</t>
        </is>
      </c>
      <c r="F1649" t="inlineStr">
        <is>
          <t>Informática</t>
        </is>
      </c>
      <c r="G1649" t="inlineStr">
        <is>
          <t>Word</t>
        </is>
      </c>
      <c r="H1649" t="inlineStr">
        <is>
          <t>Médio</t>
        </is>
      </c>
      <c r="I1649" t="inlineStr">
        <is>
          <t>ME</t>
        </is>
      </c>
      <c r="J1649" t="inlineStr">
        <is>
          <t>estabelecer o espaçamento “antes” e “depois” de cada parágrafo.</t>
        </is>
      </c>
      <c r="K1649" t="inlineStr">
        <is>
          <t>inserir caixas de texto.</t>
        </is>
      </c>
      <c r="L1649" t="inlineStr">
        <is>
          <t>inserir legendas em imagens.</t>
        </is>
      </c>
      <c r="M1649" t="inlineStr">
        <is>
          <t>mesclar células numa tabela.</t>
        </is>
      </c>
      <c r="N1649" t="inlineStr">
        <is>
          <t>utilizar cabeçalhos e/ou rodapés diferentes em certos trechos do documento.</t>
        </is>
      </c>
      <c r="O1649" t="inlineStr">
        <is>
          <t>E</t>
        </is>
      </c>
      <c r="P1649" t="n">
        <v>0</v>
      </c>
      <c r="Q1649" t="n">
        <v>0</v>
      </c>
      <c r="S1649"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49" t="inlineStr">
        <is>
          <t>09/08/2026 03:43</t>
        </is>
      </c>
    </row>
    <row r="1650">
      <c r="A1650" t="n">
        <v>3652</v>
      </c>
      <c r="B1650" t="inlineStr">
        <is>
          <t>FGV</t>
        </is>
      </c>
      <c r="C1650" t="inlineStr">
        <is>
          <t>TRT</t>
        </is>
      </c>
      <c r="D1650" t="inlineStr">
        <is>
          <t>2022</t>
        </is>
      </c>
      <c r="E1650" t="inlineStr">
        <is>
          <t>João está preparando um documento Word com texto corrido em duas colunas, mas precisa, num certo trecho, usar texto em três colunas, como no esquema abaixo.
Assinale o recurso que pode ser usado para delimitar esses trechos e obter o efeito desejado.</t>
        </is>
      </c>
      <c r="F1650" t="inlineStr">
        <is>
          <t>Informática</t>
        </is>
      </c>
      <c r="G1650" t="inlineStr">
        <is>
          <t>Word</t>
        </is>
      </c>
      <c r="H1650" t="inlineStr">
        <is>
          <t>Médio</t>
        </is>
      </c>
      <c r="I1650" t="inlineStr">
        <is>
          <t>ME</t>
        </is>
      </c>
      <c r="J1650" t="inlineStr">
        <is>
          <t>Quebra de coluna contínua.</t>
        </is>
      </c>
      <c r="K1650" t="inlineStr">
        <is>
          <t>Quebra de coluna.</t>
        </is>
      </c>
      <c r="L1650" t="inlineStr">
        <is>
          <t>Quebra de parágrafo.</t>
        </is>
      </c>
      <c r="M1650" t="inlineStr">
        <is>
          <t>Quebra de seção contínua</t>
        </is>
      </c>
      <c r="N1650" t="inlineStr">
        <is>
          <t>Quebra de seção página corrente.</t>
        </is>
      </c>
      <c r="O1650" t="inlineStr">
        <is>
          <t>D</t>
        </is>
      </c>
      <c r="P1650" t="n">
        <v>0</v>
      </c>
      <c r="Q1650" t="n">
        <v>0</v>
      </c>
      <c r="S1650" t="inlineStr">
        <is>
          <t>Pare utilizar quantidades de colunas diferentes em um documento, é necessário realizar uma quebra de
seção contínua. Dessa forma, quebra-se a seção, mas a próxima seção já se inicia na mesma página e,
não, na próxima página.
Gabarito: Letra D</t>
        </is>
      </c>
      <c r="U1650" t="inlineStr">
        <is>
          <t>09/08/2026 03:44</t>
        </is>
      </c>
    </row>
    <row r="1651">
      <c r="A1651" t="inlineStr">
        <is>
          <t>3653</t>
        </is>
      </c>
      <c r="B1651" t="inlineStr">
        <is>
          <t>FGV</t>
        </is>
      </c>
      <c r="C1651" t="inlineStr">
        <is>
          <t>Senado Federal</t>
        </is>
      </c>
      <c r="D1651" t="inlineStr">
        <is>
          <t>2022</t>
        </is>
      </c>
      <c r="E1651"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51" t="inlineStr">
        <is>
          <t>Informática</t>
        </is>
      </c>
      <c r="G1651" t="inlineStr">
        <is>
          <t>Word</t>
        </is>
      </c>
      <c r="H1651" t="inlineStr">
        <is>
          <t>Médio</t>
        </is>
      </c>
      <c r="I1651" t="inlineStr">
        <is>
          <t>ME</t>
        </is>
      </c>
      <c r="J1651" t="inlineStr">
        <is>
          <t>Figura a)</t>
        </is>
      </c>
      <c r="K1651" t="inlineStr">
        <is>
          <t>Figura b)</t>
        </is>
      </c>
      <c r="L1651" t="inlineStr">
        <is>
          <t>Figura c)</t>
        </is>
      </c>
      <c r="M1651" t="inlineStr">
        <is>
          <t>Figura d)</t>
        </is>
      </c>
      <c r="N1651" t="inlineStr">
        <is>
          <t>Figura e)</t>
        </is>
      </c>
      <c r="O1651" t="inlineStr">
        <is>
          <t>B</t>
        </is>
      </c>
      <c r="P1651" t="n">
        <v>0</v>
      </c>
      <c r="Q1651" t="n">
        <v>0</v>
      </c>
      <c r="S1651"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51" t="inlineStr">
        <is>
          <t>09/08/2026 04:07</t>
        </is>
      </c>
    </row>
    <row r="1652">
      <c r="A1652" t="n">
        <v>3654</v>
      </c>
      <c r="B1652" t="inlineStr">
        <is>
          <t>FGV</t>
        </is>
      </c>
      <c r="C1652" t="inlineStr">
        <is>
          <t>SEFAZ</t>
        </is>
      </c>
      <c r="D1652" t="inlineStr">
        <is>
          <t>2022</t>
        </is>
      </c>
      <c r="E1652"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52" t="inlineStr">
        <is>
          <t>Informática</t>
        </is>
      </c>
      <c r="G1652" t="inlineStr">
        <is>
          <t>Word</t>
        </is>
      </c>
      <c r="H1652" t="inlineStr">
        <is>
          <t>Médio</t>
        </is>
      </c>
      <c r="I1652" t="inlineStr">
        <is>
          <t>ME</t>
        </is>
      </c>
      <c r="J1652" t="inlineStr">
        <is>
          <t>caixa de texto.</t>
        </is>
      </c>
      <c r="K1652" t="inlineStr">
        <is>
          <t>indicador.</t>
        </is>
      </c>
      <c r="L1652" t="inlineStr">
        <is>
          <t>partes rápidas.</t>
        </is>
      </c>
      <c r="M1652" t="inlineStr">
        <is>
          <t>referência cruzada.</t>
        </is>
      </c>
      <c r="N1652" t="inlineStr">
        <is>
          <t>word art.</t>
        </is>
      </c>
      <c r="O1652" t="inlineStr">
        <is>
          <t>C</t>
        </is>
      </c>
      <c r="P1652" t="n">
        <v>0</v>
      </c>
      <c r="Q1652" t="n">
        <v>0</v>
      </c>
      <c r="S1652"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52" t="inlineStr">
        <is>
          <t>09/08/2026 04:28</t>
        </is>
      </c>
    </row>
    <row r="1653">
      <c r="A1653" t="n">
        <v>3655</v>
      </c>
      <c r="B1653" t="inlineStr">
        <is>
          <t>FGV</t>
        </is>
      </c>
      <c r="C1653" t="inlineStr">
        <is>
          <t>PC</t>
        </is>
      </c>
      <c r="D1653" t="inlineStr">
        <is>
          <t>2022</t>
        </is>
      </c>
      <c r="E1653"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53" t="inlineStr">
        <is>
          <t>Informática</t>
        </is>
      </c>
      <c r="G1653" t="inlineStr">
        <is>
          <t>Word</t>
        </is>
      </c>
      <c r="H1653" t="inlineStr">
        <is>
          <t>Médio</t>
        </is>
      </c>
      <c r="I1653" t="inlineStr">
        <is>
          <t>ME</t>
        </is>
      </c>
      <c r="J1653" t="inlineStr">
        <is>
          <t>controle de alterações, disponível na guia Revisão;</t>
        </is>
      </c>
      <c r="K1653" t="inlineStr">
        <is>
          <t>menu Selecionar Destinatários, disponível na guia Correspondências;</t>
        </is>
      </c>
      <c r="L1653" t="inlineStr">
        <is>
          <t>modo Estrutura de Tópicos, disponível na guia Exibição;</t>
        </is>
      </c>
      <c r="M1653" t="inlineStr">
        <is>
          <t>modo Rascunho, disponível na guia Exibição;</t>
        </is>
      </c>
      <c r="N1653" t="inlineStr">
        <is>
          <t>recurso SmartArt, disponível na guia Inserir.</t>
        </is>
      </c>
      <c r="O1653" t="inlineStr">
        <is>
          <t>A</t>
        </is>
      </c>
      <c r="P1653" t="n">
        <v>0</v>
      </c>
      <c r="Q1653" t="n">
        <v>0</v>
      </c>
      <c r="S1653" t="inlineStr">
        <is>
          <t>Para que elas possam saber precisamente o que a outra alterou no texto, basta utilizar o Controle de
Alterações disponível na Guia Revisão.
Gabarito: Letra A</t>
        </is>
      </c>
      <c r="U1653" t="inlineStr">
        <is>
          <t>09/08/2026 04:28</t>
        </is>
      </c>
    </row>
    <row r="1654">
      <c r="A1654" t="n">
        <v>3656</v>
      </c>
      <c r="B1654" t="inlineStr">
        <is>
          <t>FGV</t>
        </is>
      </c>
      <c r="C1654" t="inlineStr">
        <is>
          <t>PC</t>
        </is>
      </c>
      <c r="D1654" t="inlineStr">
        <is>
          <t>2022</t>
        </is>
      </c>
      <c r="E1654" t="inlineStr">
        <is>
          <t>“Copiar a formatação de um local e aplicá-la a outro”.
Na interface do MS Word, essa é a descrição resumida do recurso/função:</t>
        </is>
      </c>
      <c r="F1654" t="inlineStr">
        <is>
          <t>Informática</t>
        </is>
      </c>
      <c r="G1654" t="inlineStr">
        <is>
          <t>Word</t>
        </is>
      </c>
      <c r="H1654" t="inlineStr">
        <is>
          <t>Médio</t>
        </is>
      </c>
      <c r="I1654" t="inlineStr">
        <is>
          <t>ME</t>
        </is>
      </c>
      <c r="J1654" t="inlineStr">
        <is>
          <t>Alterar Estilos;</t>
        </is>
      </c>
      <c r="K1654" t="inlineStr">
        <is>
          <t>Marcar Entrada;</t>
        </is>
      </c>
      <c r="L1654" t="inlineStr">
        <is>
          <t>Painel de Seleção;</t>
        </is>
      </c>
      <c r="M1654" t="inlineStr">
        <is>
          <t>Pincel de Formatação;</t>
        </is>
      </c>
      <c r="N1654" t="inlineStr">
        <is>
          <t>Temas.</t>
        </is>
      </c>
      <c r="O1654" t="inlineStr">
        <is>
          <t>D</t>
        </is>
      </c>
      <c r="P1654" t="n">
        <v>0</v>
      </c>
      <c r="Q1654" t="n">
        <v>0</v>
      </c>
      <c r="S1654" t="inlineStr">
        <is>
          <t>Essa é a descrição do recurso de Pincel de Formatação disponível na Guia Página Inicial. Ele permite
copiar a formatação de um item para outro item do documento.
Gabarito: Letra D</t>
        </is>
      </c>
      <c r="U1654" t="inlineStr">
        <is>
          <t>09/08/2026 04:29</t>
        </is>
      </c>
    </row>
    <row r="1655">
      <c r="A1655" t="n">
        <v>3657</v>
      </c>
      <c r="B1655" t="inlineStr">
        <is>
          <t>FGV</t>
        </is>
      </c>
      <c r="C1655" t="inlineStr">
        <is>
          <t>PC</t>
        </is>
      </c>
      <c r="D1655" t="inlineStr">
        <is>
          <t>2022</t>
        </is>
      </c>
      <c r="E1655" t="inlineStr">
        <is>
          <t>Ao preparar uma prova de múltipla escolha, Joana percebeu que toda vez que digita “(C)” o MS Word substitui o trecho pelo símbolo “©” (copyright). Há muitas questões na prova, e Joana quer anular esse efeito. Para tanto, ela deve acessar:</t>
        </is>
      </c>
      <c r="F1655" t="inlineStr">
        <is>
          <t>Informática</t>
        </is>
      </c>
      <c r="G1655" t="inlineStr">
        <is>
          <t>Word</t>
        </is>
      </c>
      <c r="H1655" t="inlineStr">
        <is>
          <t>Médio</t>
        </is>
      </c>
      <c r="I1655" t="inlineStr">
        <is>
          <t>ME</t>
        </is>
      </c>
      <c r="J1655" t="inlineStr">
        <is>
          <t>Adicionar Texto na guia Referências.</t>
        </is>
      </c>
      <c r="K1655" t="inlineStr">
        <is>
          <t>Dicionário de Sinônimos na guia Revisão.</t>
        </is>
      </c>
      <c r="L1655" t="inlineStr">
        <is>
          <t>Opções/Revisão de Texto no menu (guia) Arquivo.</t>
        </is>
      </c>
      <c r="M1655" t="inlineStr">
        <is>
          <t>Ortografia e Gramática/Adicionar ao Dicionário na guia Revisão.</t>
        </is>
      </c>
      <c r="N1655" t="inlineStr">
        <is>
          <t>Partes Rápidas na guia Inserir.</t>
        </is>
      </c>
      <c r="O1655" t="inlineStr">
        <is>
          <t>C</t>
        </is>
      </c>
      <c r="P1655" t="n">
        <v>0</v>
      </c>
      <c r="Q1655" t="n">
        <v>0</v>
      </c>
      <c r="S1655" t="inlineStr">
        <is>
          <t>Joana pode acessar: Guia Arquivo &gt; Opções &gt; Revisão de Texto &gt; Opções de AutoCorreção.
Gabarito: Letra C</t>
        </is>
      </c>
      <c r="U1655" t="inlineStr">
        <is>
          <t>09/08/2026 04:29</t>
        </is>
      </c>
    </row>
    <row r="1656">
      <c r="A1656" t="n">
        <v>3658</v>
      </c>
      <c r="B1656" t="inlineStr">
        <is>
          <t>CESGRANRIO</t>
        </is>
      </c>
      <c r="C1656" t="inlineStr">
        <is>
          <t>Banco do Brasil</t>
        </is>
      </c>
      <c r="D1656" t="inlineStr">
        <is>
          <t>2023</t>
        </is>
      </c>
      <c r="E1656" t="inlineStr">
        <is>
          <t>O MS Word do Office 365 em português possui, para textos, o seguinte recurso:</t>
        </is>
      </c>
      <c r="F1656" t="inlineStr">
        <is>
          <t>Informática</t>
        </is>
      </c>
      <c r="G1656" t="inlineStr">
        <is>
          <t>Word</t>
        </is>
      </c>
      <c r="H1656" t="inlineStr">
        <is>
          <t>Médio</t>
        </is>
      </c>
      <c r="I1656" t="inlineStr">
        <is>
          <t>ME</t>
        </is>
      </c>
      <c r="J1656" t="inlineStr">
        <is>
          <t>“Localizador de Texto”, que permite localizar e pesquisar textos formatados como ocultos.</t>
        </is>
      </c>
      <c r="K1656" t="inlineStr">
        <is>
          <t>“Contagem de Caracteres”, na guia “Exibir”, em que é encontrada a informação sobre a quantidade de caracteres de um determinado texto.</t>
        </is>
      </c>
      <c r="L1656" t="inlineStr">
        <is>
          <t>“Rascunho”, que é modo de exibição útil para criar títulos e mover parágrafos em um documento.</t>
        </is>
      </c>
      <c r="M1656" t="inlineStr">
        <is>
          <t>“Ler em Voz Alta”, que faz uma leitura do texto em voz alta, destacando a palavra que está sendo lida.</t>
        </is>
      </c>
      <c r="N1656" t="inlineStr">
        <is>
          <t>Seleção de todo o texto de um documento que está sendo editado, pressionando, simultaneamente, as teclas Ctrl+N.</t>
        </is>
      </c>
      <c r="O1656" t="inlineStr">
        <is>
          <t>D</t>
        </is>
      </c>
      <c r="P1656" t="n">
        <v>0</v>
      </c>
      <c r="Q1656" t="n">
        <v>0</v>
      </c>
      <c r="S1656"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656" t="inlineStr">
        <is>
          <t>09/08/2026 04:29</t>
        </is>
      </c>
    </row>
    <row r="1657">
      <c r="A1657" t="n">
        <v>3659</v>
      </c>
      <c r="B1657" t="inlineStr">
        <is>
          <t>CESGRANRIO</t>
        </is>
      </c>
      <c r="C1657" t="inlineStr">
        <is>
          <t>AgeRIO</t>
        </is>
      </c>
      <c r="D1657" t="inlineStr">
        <is>
          <t>2023</t>
        </is>
      </c>
      <c r="E1657" t="inlineStr">
        <is>
          <t>Um recurso bastante comum em editores de texto, como o Word da Microsoft, é poder associar um estilo a um trecho de texto. Dois estilos muito comuns são denominados “Normal” e “Título”. Uma característica desses estilos em um documento Word é que eles:</t>
        </is>
      </c>
      <c r="F1657" t="inlineStr">
        <is>
          <t>Informática</t>
        </is>
      </c>
      <c r="G1657" t="inlineStr">
        <is>
          <t>Word</t>
        </is>
      </c>
      <c r="H1657" t="inlineStr">
        <is>
          <t>Médio</t>
        </is>
      </c>
      <c r="I1657" t="inlineStr">
        <is>
          <t>ME</t>
        </is>
      </c>
      <c r="J1657" t="inlineStr">
        <is>
          <t>afetam a orientação da página (retrato ou paisagem).</t>
        </is>
      </c>
      <c r="K1657" t="inlineStr">
        <is>
          <t>definem o tamanho das margens do documento.</t>
        </is>
      </c>
      <c r="L1657" t="inlineStr">
        <is>
          <t>determinam aspectos de formatação de texto, como, por exemplo, qual a fonte e o seu tamanho.</t>
        </is>
      </c>
      <c r="M1657" t="inlineStr">
        <is>
          <t>funcionam apenas em parágrafos inteiros do documento.</t>
        </is>
      </c>
      <c r="N1657" t="inlineStr">
        <is>
          <t>podem ser usados apenas uma vez em um documento.</t>
        </is>
      </c>
      <c r="O1657" t="inlineStr">
        <is>
          <t>C</t>
        </is>
      </c>
      <c r="P1657" t="n">
        <v>0</v>
      </c>
      <c r="Q1657" t="n">
        <v>0</v>
      </c>
      <c r="S1657"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657" t="inlineStr">
        <is>
          <t>09/08/2026 04:29</t>
        </is>
      </c>
    </row>
    <row r="1658">
      <c r="A1658" t="n">
        <v>3660</v>
      </c>
      <c r="B1658" t="inlineStr">
        <is>
          <t>CESGRANRIO</t>
        </is>
      </c>
      <c r="C1658" t="inlineStr">
        <is>
          <t>ELETRONUCLEAR</t>
        </is>
      </c>
      <c r="D1658" t="inlineStr">
        <is>
          <t>2022</t>
        </is>
      </c>
      <c r="E1658" t="inlineStr">
        <is>
          <t>Suponha que você precise preparar um relatório no Microsoft Word no formato horizontal. Ao configurar o layout do documento, que estilo de página você deve utilizar?</t>
        </is>
      </c>
      <c r="F1658" t="inlineStr">
        <is>
          <t>Informática</t>
        </is>
      </c>
      <c r="G1658" t="inlineStr">
        <is>
          <t>Word</t>
        </is>
      </c>
      <c r="H1658" t="inlineStr">
        <is>
          <t>Médio</t>
        </is>
      </c>
      <c r="I1658" t="inlineStr">
        <is>
          <t>ME</t>
        </is>
      </c>
      <c r="J1658" t="inlineStr">
        <is>
          <t>Padrão</t>
        </is>
      </c>
      <c r="K1658" t="inlineStr">
        <is>
          <t>Paisagem</t>
        </is>
      </c>
      <c r="L1658" t="inlineStr">
        <is>
          <t>Galeria</t>
        </is>
      </c>
      <c r="M1658" t="inlineStr">
        <is>
          <t>HTML</t>
        </is>
      </c>
      <c r="N1658" t="inlineStr">
        <is>
          <t>Index</t>
        </is>
      </c>
      <c r="O1658" t="inlineStr">
        <is>
          <t>B</t>
        </is>
      </c>
      <c r="P1658" t="n">
        <v>0</v>
      </c>
      <c r="Q1658" t="n">
        <v>0</v>
      </c>
      <c r="S1658"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658" t="inlineStr">
        <is>
          <t>09/08/2026 04:29</t>
        </is>
      </c>
    </row>
    <row r="1659">
      <c r="A1659" t="n">
        <v>3661</v>
      </c>
      <c r="B1659" t="inlineStr">
        <is>
          <t>CESGRANRIO</t>
        </is>
      </c>
      <c r="C1659" t="inlineStr">
        <is>
          <t>Banco do Brasil</t>
        </is>
      </c>
      <c r="D1659" t="inlineStr">
        <is>
          <t>2023</t>
        </is>
      </c>
      <c r="E1659" t="inlineStr">
        <is>
          <t>Um usuário está com seu documento aberto no Word do Microsoft 365 para Web e precisa gerar uma versão desse documento em formato PDF em sua máquina local. Para executar essa ação, o usuário deve abrir o menu Arquivo, selecionar a opção:</t>
        </is>
      </c>
      <c r="F1659" t="inlineStr">
        <is>
          <t>Informática</t>
        </is>
      </c>
      <c r="G1659" t="inlineStr">
        <is>
          <t>Word</t>
        </is>
      </c>
      <c r="H1659" t="inlineStr">
        <is>
          <t>Médio</t>
        </is>
      </c>
      <c r="I1659" t="inlineStr">
        <is>
          <t>ME</t>
        </is>
      </c>
      <c r="J1659" t="inlineStr">
        <is>
          <t>Exportar e, em seguida, selecionar a opção Baixar como PDF</t>
        </is>
      </c>
      <c r="K1659" t="inlineStr">
        <is>
          <t>Exportar e, em seguida, selecionar a opção Gerar arquivo PDF</t>
        </is>
      </c>
      <c r="L1659" t="inlineStr">
        <is>
          <t>Compartilhar e, em seguida, selecionar a opção Baixar como PDF</t>
        </is>
      </c>
      <c r="M1659" t="inlineStr">
        <is>
          <t>Compartilhar e, em seguida, selecionar a opção Enviar arquivo PDF</t>
        </is>
      </c>
      <c r="N1659" t="inlineStr">
        <is>
          <t>Salvar como e, em seguida, selecionar a opção Baixar como PDF</t>
        </is>
      </c>
      <c r="O1659" t="inlineStr">
        <is>
          <t>E</t>
        </is>
      </c>
      <c r="P1659" t="n">
        <v>0</v>
      </c>
      <c r="Q1659" t="n">
        <v>0</v>
      </c>
      <c r="S1659"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659" t="inlineStr">
        <is>
          <t>09/08/2026 04:29</t>
        </is>
      </c>
    </row>
    <row r="1660">
      <c r="A1660" t="n">
        <v>3662</v>
      </c>
      <c r="B1660" t="inlineStr">
        <is>
          <t>CESGRANRIO</t>
        </is>
      </c>
      <c r="C1660" t="inlineStr">
        <is>
          <t>Banco do Brasil</t>
        </is>
      </c>
      <c r="D1660" t="inlineStr">
        <is>
          <t>2023</t>
        </is>
      </c>
      <c r="E1660"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660" t="inlineStr">
        <is>
          <t>Informática</t>
        </is>
      </c>
      <c r="G1660" t="inlineStr">
        <is>
          <t>Word</t>
        </is>
      </c>
      <c r="H1660" t="inlineStr">
        <is>
          <t>Médio</t>
        </is>
      </c>
      <c r="I1660" t="inlineStr">
        <is>
          <t>ME</t>
        </is>
      </c>
      <c r="J1660" t="inlineStr">
        <is>
          <t>Arquivo, escolher a opção Histórico e selecionar a opção Controle de Versões.</t>
        </is>
      </c>
      <c r="K1660" t="inlineStr">
        <is>
          <t>Arquivo, escolher a opção Sobre e selecionar a opção Controle de Versões.</t>
        </is>
      </c>
      <c r="L1660" t="inlineStr">
        <is>
          <t>Arquivo, escolher a opção Informações e selecionar a opção Histórico de Versões.</t>
        </is>
      </c>
      <c r="M1660" t="inlineStr">
        <is>
          <t>Revisão, selecionar a opção Controlar Alterações e selecionar a opção De todas as Pessoas.</t>
        </is>
      </c>
      <c r="N1660" t="inlineStr">
        <is>
          <t>Revisão, selecionar a opção Controlar Alterações e selecionar a opção Somente as Minhas.</t>
        </is>
      </c>
      <c r="O1660" t="inlineStr">
        <is>
          <t>C</t>
        </is>
      </c>
      <c r="P1660" t="n">
        <v>0</v>
      </c>
      <c r="Q1660" t="n">
        <v>0</v>
      </c>
      <c r="S1660"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660" t="inlineStr">
        <is>
          <t>09/08/2026 04:31</t>
        </is>
      </c>
    </row>
    <row r="1661">
      <c r="A1661" t="n">
        <v>3663</v>
      </c>
      <c r="B1661" t="inlineStr">
        <is>
          <t>CESGRANRIO</t>
        </is>
      </c>
      <c r="C1661" t="inlineStr">
        <is>
          <t>CEF</t>
        </is>
      </c>
      <c r="D1661" t="inlineStr">
        <is>
          <t>2021</t>
        </is>
      </c>
      <c r="E1661"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661" t="inlineStr">
        <is>
          <t>Informática</t>
        </is>
      </c>
      <c r="G1661" t="inlineStr">
        <is>
          <t>Word</t>
        </is>
      </c>
      <c r="H1661" t="inlineStr">
        <is>
          <t>Médio</t>
        </is>
      </c>
      <c r="I1661" t="inlineStr">
        <is>
          <t>ME</t>
        </is>
      </c>
      <c r="J1661" t="inlineStr">
        <is>
          <t>Correspondências.</t>
        </is>
      </c>
      <c r="K1661" t="inlineStr">
        <is>
          <t>Layout.</t>
        </is>
      </c>
      <c r="L1661" t="inlineStr">
        <is>
          <t>Pesquisar.</t>
        </is>
      </c>
      <c r="M1661" t="inlineStr">
        <is>
          <t>Revisão.</t>
        </is>
      </c>
      <c r="N1661" t="inlineStr">
        <is>
          <t>Suplementos.</t>
        </is>
      </c>
      <c r="O1661" t="inlineStr">
        <is>
          <t>D</t>
        </is>
      </c>
      <c r="P1661" t="n">
        <v>0</v>
      </c>
      <c r="Q1661" t="n">
        <v>0</v>
      </c>
      <c r="S1661"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661" t="inlineStr">
        <is>
          <t>09/08/2026 04:31</t>
        </is>
      </c>
    </row>
    <row r="1662">
      <c r="A1662" t="n">
        <v>3664</v>
      </c>
      <c r="B1662" t="inlineStr">
        <is>
          <t>CESGRANRIO</t>
        </is>
      </c>
      <c r="C1662" t="inlineStr">
        <is>
          <t>Banco do Brasil</t>
        </is>
      </c>
      <c r="D1662" t="inlineStr">
        <is>
          <t>2021</t>
        </is>
      </c>
      <c r="E1662" t="inlineStr">
        <is>
          <t>Dois funcionários de um determinado banco estão editando, simultaneamente, o mesmo arquivo de texto (documento tipo docx) utilizando o Microsoft Office 365 online. Considerando esse cenário, o arquivo final conterá:</t>
        </is>
      </c>
      <c r="F1662" t="inlineStr">
        <is>
          <t>Informática</t>
        </is>
      </c>
      <c r="G1662" t="inlineStr">
        <is>
          <t>Word</t>
        </is>
      </c>
      <c r="H1662" t="inlineStr">
        <is>
          <t>Médio</t>
        </is>
      </c>
      <c r="I1662" t="inlineStr">
        <is>
          <t>ME</t>
        </is>
      </c>
      <c r="J1662" t="inlineStr">
        <is>
          <t>somente as modificações realizadas pelo funcionário de nível hierárquico mais alto.</t>
        </is>
      </c>
      <c r="K1662" t="inlineStr">
        <is>
          <t>somente as modificações realizadas pelo funcionário que fechar o arquivo por último.</t>
        </is>
      </c>
      <c r="L1662" t="inlineStr">
        <is>
          <t>somente as modificações realizadas pelo funcionário que fechar o arquivo primeiro.</t>
        </is>
      </c>
      <c r="M1662" t="inlineStr">
        <is>
          <t>somente as modificações realizadas pelo funcionário que tiver aberto o arquivo primeiro.</t>
        </is>
      </c>
      <c r="N1662" t="inlineStr">
        <is>
          <t>todas as modificações realizadas por ambos os funcionários.</t>
        </is>
      </c>
      <c r="O1662" t="inlineStr">
        <is>
          <t>E</t>
        </is>
      </c>
      <c r="P1662" t="n">
        <v>0</v>
      </c>
      <c r="Q1662" t="n">
        <v>0</v>
      </c>
      <c r="S1662"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662" t="inlineStr">
        <is>
          <t>09/08/2026 04:31</t>
        </is>
      </c>
    </row>
    <row r="1663">
      <c r="A1663" t="n">
        <v>3665</v>
      </c>
      <c r="B1663" t="inlineStr">
        <is>
          <t>CESGRANRIO</t>
        </is>
      </c>
      <c r="C1663" t="inlineStr">
        <is>
          <t>Banco do Brasil</t>
        </is>
      </c>
      <c r="D1663" t="inlineStr">
        <is>
          <t>2021</t>
        </is>
      </c>
      <c r="E1663"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663" t="inlineStr">
        <is>
          <t>Informática</t>
        </is>
      </c>
      <c r="G1663" t="inlineStr">
        <is>
          <t>Word</t>
        </is>
      </c>
      <c r="H1663" t="inlineStr">
        <is>
          <t>Médio</t>
        </is>
      </c>
      <c r="I1663" t="inlineStr">
        <is>
          <t>ME</t>
        </is>
      </c>
      <c r="J1663" t="inlineStr">
        <is>
          <t>Arquivo, a opção Compartilhamento e a opção Histórico de Versões.</t>
        </is>
      </c>
      <c r="K1663" t="inlineStr">
        <is>
          <t>Arquivo, a opção Informações e a opção Histórico de Versões.</t>
        </is>
      </c>
      <c r="L1663" t="inlineStr">
        <is>
          <t>Arquivo, a opção Recuperação e a opção Mostrar Versões.</t>
        </is>
      </c>
      <c r="M1663" t="inlineStr">
        <is>
          <t>Revisão, a opção Compartilhamento e a opção Histórico de Versões.</t>
        </is>
      </c>
      <c r="N1663" t="inlineStr">
        <is>
          <t>Revisão, a opção Recuperação e a opção Mostrar Versões.</t>
        </is>
      </c>
      <c r="O1663" t="inlineStr">
        <is>
          <t>E</t>
        </is>
      </c>
      <c r="P1663" t="n">
        <v>0</v>
      </c>
      <c r="Q1663" t="n">
        <v>0</v>
      </c>
      <c r="S1663"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663" t="inlineStr">
        <is>
          <t>09/08/2026 04:31</t>
        </is>
      </c>
    </row>
    <row r="1664">
      <c r="A1664" t="n">
        <v>3666</v>
      </c>
      <c r="B1664" t="inlineStr">
        <is>
          <t>CESGRANRIO</t>
        </is>
      </c>
      <c r="C1664" t="inlineStr">
        <is>
          <t>Banco do Brasil</t>
        </is>
      </c>
      <c r="D1664" t="inlineStr">
        <is>
          <t>2021</t>
        </is>
      </c>
      <c r="E1664"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664" t="inlineStr">
        <is>
          <t>Informática</t>
        </is>
      </c>
      <c r="G1664" t="inlineStr">
        <is>
          <t>Word</t>
        </is>
      </c>
      <c r="H1664" t="inlineStr">
        <is>
          <t>Médio</t>
        </is>
      </c>
      <c r="I1664" t="inlineStr">
        <is>
          <t>ME</t>
        </is>
      </c>
      <c r="J1664" t="inlineStr">
        <is>
          <t>Acompanhar revisões.</t>
        </is>
      </c>
      <c r="K1664" t="inlineStr">
        <is>
          <t>Ficar em dia.</t>
        </is>
      </c>
      <c r="L1664" t="inlineStr">
        <is>
          <t>Acompanhar edição.</t>
        </is>
      </c>
      <c r="M1664" t="inlineStr">
        <is>
          <t>Novidades.</t>
        </is>
      </c>
      <c r="N1664" t="inlineStr">
        <is>
          <t>Acompanhar alterações.</t>
        </is>
      </c>
      <c r="O1664" t="inlineStr">
        <is>
          <t>B</t>
        </is>
      </c>
      <c r="P1664" t="n">
        <v>0</v>
      </c>
      <c r="Q1664" t="n">
        <v>0</v>
      </c>
      <c r="S1664"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664" t="inlineStr">
        <is>
          <t>09/08/2026 04:31</t>
        </is>
      </c>
    </row>
    <row r="1665">
      <c r="A1665" t="n">
        <v>3667</v>
      </c>
      <c r="B1665" t="inlineStr">
        <is>
          <t>CESGRANRIO</t>
        </is>
      </c>
      <c r="C1665" t="inlineStr">
        <is>
          <t>LIQUIGAS</t>
        </is>
      </c>
      <c r="D1665" t="inlineStr">
        <is>
          <t>2018</t>
        </is>
      </c>
      <c r="E1665" t="inlineStr">
        <is>
          <t>Um arquivo docx, criado com o MS Word 2010, foi aberto com sucesso mediante digitação da senha de abertura correta e da senha de gravação correta.
Em seguida, esse arquivo foi salvo no formato Rich Text (.rtf). Nessas condições, o novo arquivo (.rtf):</t>
        </is>
      </c>
      <c r="F1665" t="inlineStr">
        <is>
          <t>Informática</t>
        </is>
      </c>
      <c r="G1665" t="inlineStr">
        <is>
          <t>Word</t>
        </is>
      </c>
      <c r="H1665" t="inlineStr">
        <is>
          <t>Médio</t>
        </is>
      </c>
      <c r="I1665" t="inlineStr">
        <is>
          <t>ME</t>
        </is>
      </c>
      <c r="J1665" t="inlineStr">
        <is>
          <t>será protegido, tanto para abertura como para gravação, por uma senha padrão, correspondente ao nome do usuário do MS Word usado para criar o arquivo original.</t>
        </is>
      </c>
      <c r="K1665" t="inlineStr">
        <is>
          <t>será protegido, tanto para abertura como para gravação, pelas mesmas senhas de abertura e de gravação do arquivo original.</t>
        </is>
      </c>
      <c r="L1665" t="inlineStr">
        <is>
          <t>não será protegido por senha de abertura nem de gravação.</t>
        </is>
      </c>
      <c r="M1665" t="inlineStr">
        <is>
          <t>será protegido de abertura pela mesma senha de abertura do arquivo original, mas não será protegido por senha de gravação.</t>
        </is>
      </c>
      <c r="N1665" t="inlineStr">
        <is>
          <t>será protegido de gravação pela mesma senha de gravação do arquivo original, mas não será protegido por senha de abertura.</t>
        </is>
      </c>
      <c r="O1665" t="inlineStr">
        <is>
          <t>E</t>
        </is>
      </c>
      <c r="P1665" t="n">
        <v>0</v>
      </c>
      <c r="Q1665" t="n">
        <v>0</v>
      </c>
      <c r="S1665"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665" t="inlineStr">
        <is>
          <t>09/08/2026 04:31</t>
        </is>
      </c>
    </row>
    <row r="1666">
      <c r="A1666" t="n">
        <v>3668</v>
      </c>
      <c r="B1666" t="inlineStr">
        <is>
          <t>CESGRANRIO</t>
        </is>
      </c>
      <c r="C1666" t="inlineStr">
        <is>
          <t>TRANSPETRO</t>
        </is>
      </c>
      <c r="D1666" t="inlineStr">
        <is>
          <t>2018</t>
        </is>
      </c>
      <c r="E1666" t="inlineStr">
        <is>
          <t>A Figura abaixo reproduz, de forma ampliada, um botão representativo de um recurso do MS Word 2016, em português.
Qual é o papel do recurso representado?</t>
        </is>
      </c>
      <c r="F1666" t="inlineStr">
        <is>
          <t>Informática</t>
        </is>
      </c>
      <c r="G1666" t="inlineStr">
        <is>
          <t>Word</t>
        </is>
      </c>
      <c r="H1666" t="inlineStr">
        <is>
          <t>Médio</t>
        </is>
      </c>
      <c r="I1666" t="inlineStr">
        <is>
          <t>ME</t>
        </is>
      </c>
      <c r="J1666" t="inlineStr">
        <is>
          <t>Cria um hiperlink para uma área do próprio documento.</t>
        </is>
      </c>
      <c r="K1666" t="inlineStr">
        <is>
          <t>Abre o navegador Edge para acesso à internet.</t>
        </is>
      </c>
      <c r="L1666" t="inlineStr">
        <is>
          <t>Encontra e insere imagens de várias fontes on-line no documento.</t>
        </is>
      </c>
      <c r="M1666" t="inlineStr">
        <is>
          <t>Localiza e insere vídeos de fontes on-line no documento.</t>
        </is>
      </c>
      <c r="N1666" t="inlineStr">
        <is>
          <t>Insere imagens arquivadas no computador.</t>
        </is>
      </c>
      <c r="O1666" t="inlineStr">
        <is>
          <t>C</t>
        </is>
      </c>
      <c r="P1666" t="n">
        <v>0</v>
      </c>
      <c r="Q1666" t="n">
        <v>0</v>
      </c>
      <c r="R1666" t="inlineStr">
        <is>
          <t>6ca24e8d-3050-42a5-b5e1-a823c358fee5.png</t>
        </is>
      </c>
      <c r="S1666"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666" t="inlineStr">
        <is>
          <t>09/08/2026 04:34</t>
        </is>
      </c>
    </row>
    <row r="1667">
      <c r="A1667" t="n">
        <v>3669</v>
      </c>
      <c r="B1667" t="inlineStr">
        <is>
          <t>CESGRANRIO</t>
        </is>
      </c>
      <c r="C1667" t="inlineStr">
        <is>
          <t>BASA</t>
        </is>
      </c>
      <c r="D1667" t="inlineStr">
        <is>
          <t>2018</t>
        </is>
      </c>
      <c r="E1667" t="inlineStr">
        <is>
          <t>Considere a Figura a seguir extraída do MS Word 2016 em português:
O número ao lado da palavra Arial significa a(o):</t>
        </is>
      </c>
      <c r="F1667" t="inlineStr">
        <is>
          <t>Informática</t>
        </is>
      </c>
      <c r="G1667" t="inlineStr">
        <is>
          <t>Word</t>
        </is>
      </c>
      <c r="H1667" t="inlineStr">
        <is>
          <t>Médio</t>
        </is>
      </c>
      <c r="I1667" t="inlineStr">
        <is>
          <t>ME</t>
        </is>
      </c>
      <c r="J1667" t="inlineStr">
        <is>
          <t>quantidade de letras</t>
        </is>
      </c>
      <c r="K1667" t="inlineStr">
        <is>
          <t>quantidade de linhas</t>
        </is>
      </c>
      <c r="L1667" t="inlineStr">
        <is>
          <t>versão do texto</t>
        </is>
      </c>
      <c r="M1667" t="inlineStr">
        <is>
          <t>número de páginas</t>
        </is>
      </c>
      <c r="N1667" t="inlineStr">
        <is>
          <t>tamanho da letra</t>
        </is>
      </c>
      <c r="O1667" t="inlineStr">
        <is>
          <t>E</t>
        </is>
      </c>
      <c r="P1667" t="n">
        <v>0</v>
      </c>
      <c r="Q1667" t="n">
        <v>0</v>
      </c>
      <c r="R1667" t="inlineStr">
        <is>
          <t>5592368a-8945-45ab-8455-c00370c84e11.png</t>
        </is>
      </c>
      <c r="S1667" t="inlineStr">
        <is>
          <t>O número ao lado da fonte significa o tamanho da letra/fonte.
Gabarito: Letra E</t>
        </is>
      </c>
      <c r="U1667" t="inlineStr">
        <is>
          <t>09/08/2026 04:35</t>
        </is>
      </c>
    </row>
    <row r="1668">
      <c r="A1668" t="inlineStr">
        <is>
          <t>3670</t>
        </is>
      </c>
      <c r="B1668" t="inlineStr">
        <is>
          <t>CESGRANRIO</t>
        </is>
      </c>
      <c r="C1668" t="inlineStr">
        <is>
          <t>TRANSPETRO</t>
        </is>
      </c>
      <c r="D1668" t="inlineStr">
        <is>
          <t>2018</t>
        </is>
      </c>
      <c r="E1668"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668" t="inlineStr">
        <is>
          <t>Informática</t>
        </is>
      </c>
      <c r="G1668" t="inlineStr">
        <is>
          <t>Word</t>
        </is>
      </c>
      <c r="H1668" t="inlineStr">
        <is>
          <t>Médio</t>
        </is>
      </c>
      <c r="I1668" t="inlineStr">
        <is>
          <t>ME</t>
        </is>
      </c>
      <c r="J1668" t="inlineStr">
        <is>
          <t>Figura a)</t>
        </is>
      </c>
      <c r="K1668" t="inlineStr">
        <is>
          <t>Figura b)</t>
        </is>
      </c>
      <c r="L1668" t="inlineStr">
        <is>
          <t>Figura c)</t>
        </is>
      </c>
      <c r="M1668" t="inlineStr">
        <is>
          <t>Figura d)</t>
        </is>
      </c>
      <c r="N1668" t="inlineStr">
        <is>
          <t>Figura e)</t>
        </is>
      </c>
      <c r="O1668" t="inlineStr">
        <is>
          <t>C</t>
        </is>
      </c>
      <c r="P1668" t="n">
        <v>0</v>
      </c>
      <c r="Q1668" t="n">
        <v>0</v>
      </c>
      <c r="R1668" t="inlineStr">
        <is>
          <t>95b09fd6-73d8-44a6-89ed-76a01b27e140.png</t>
        </is>
      </c>
      <c r="S1668" t="inlineStr">
        <is>
          <t>O digitador utilizou o recurso “Ler em Voz Alta”, presente em Revisão &gt; Fala &gt; Ler em Voz Alta.
Gabarito: Letra C</t>
        </is>
      </c>
      <c r="U1668" t="inlineStr">
        <is>
          <t>09/08/2026 04:38</t>
        </is>
      </c>
    </row>
    <row r="1669">
      <c r="A1669" t="inlineStr">
        <is>
          <t>3671</t>
        </is>
      </c>
      <c r="B1669" t="inlineStr">
        <is>
          <t>CESGRANRIO</t>
        </is>
      </c>
      <c r="C1669" t="inlineStr">
        <is>
          <t>PETROBRAS</t>
        </is>
      </c>
      <c r="D1669" t="inlineStr">
        <is>
          <t>2018</t>
        </is>
      </c>
      <c r="E1669" t="inlineStr">
        <is>
          <t>Quando um usuário do MS Word 2016 em português quer empilhar todas as janelas abertas, de modo que possa vê-las todas de uma só vez, ele clica no ícone:</t>
        </is>
      </c>
      <c r="F1669" t="inlineStr">
        <is>
          <t>Informática</t>
        </is>
      </c>
      <c r="G1669" t="inlineStr">
        <is>
          <t>Word</t>
        </is>
      </c>
      <c r="H1669" t="inlineStr">
        <is>
          <t>Médio</t>
        </is>
      </c>
      <c r="I1669" t="inlineStr">
        <is>
          <t>ME</t>
        </is>
      </c>
      <c r="J1669" t="inlineStr">
        <is>
          <t>Figura a)</t>
        </is>
      </c>
      <c r="K1669" t="inlineStr">
        <is>
          <t>Figura b)</t>
        </is>
      </c>
      <c r="L1669" t="inlineStr">
        <is>
          <t>Figura c)</t>
        </is>
      </c>
      <c r="M1669" t="inlineStr">
        <is>
          <t>Figura d)</t>
        </is>
      </c>
      <c r="N1669" t="inlineStr">
        <is>
          <t>Figura e)</t>
        </is>
      </c>
      <c r="O1669" t="inlineStr">
        <is>
          <t>D</t>
        </is>
      </c>
      <c r="P1669" t="n">
        <v>0</v>
      </c>
      <c r="Q1669" t="n">
        <v>0</v>
      </c>
      <c r="R1669" t="inlineStr">
        <is>
          <t>21ad3542-53fb-40f5-a071-8e0e9c012a86.png</t>
        </is>
      </c>
      <c r="S1669"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669" t="inlineStr">
        <is>
          <t>09/08/2026 04:43</t>
        </is>
      </c>
    </row>
    <row r="1670">
      <c r="A1670" t="n">
        <v>3672</v>
      </c>
      <c r="B1670" t="inlineStr">
        <is>
          <t>CESGRANRIO</t>
        </is>
      </c>
      <c r="C1670" t="inlineStr">
        <is>
          <t>PETROBRAS</t>
        </is>
      </c>
      <c r="D1670" t="inlineStr">
        <is>
          <t>2018</t>
        </is>
      </c>
      <c r="E1670" t="inlineStr">
        <is>
          <t>A Figura a seguir reproduz, de forma ampliada, um botão representativo de um recurso do MSWord 2016.
Qual é o recurso representado?</t>
        </is>
      </c>
      <c r="F1670" t="inlineStr">
        <is>
          <t>Informática</t>
        </is>
      </c>
      <c r="G1670" t="inlineStr">
        <is>
          <t>Word</t>
        </is>
      </c>
      <c r="H1670" t="inlineStr">
        <is>
          <t>Médio</t>
        </is>
      </c>
      <c r="I1670" t="inlineStr">
        <is>
          <t>ME</t>
        </is>
      </c>
      <c r="J1670" t="inlineStr">
        <is>
          <t>Quebra de página</t>
        </is>
      </c>
      <c r="K1670" t="inlineStr">
        <is>
          <t>Mesclar e centralizar</t>
        </is>
      </c>
      <c r="L1670" t="inlineStr">
        <is>
          <t>Quebrar texto automaticamente</t>
        </is>
      </c>
      <c r="M1670" t="inlineStr">
        <is>
          <t>Reduzir uma página</t>
        </is>
      </c>
      <c r="N1670" t="inlineStr">
        <is>
          <t>Ajustar texto pela margem superior.</t>
        </is>
      </c>
      <c r="O1670" t="inlineStr">
        <is>
          <t>D</t>
        </is>
      </c>
      <c r="P1670" t="n">
        <v>0</v>
      </c>
      <c r="Q1670" t="n">
        <v>0</v>
      </c>
      <c r="R1670" t="inlineStr">
        <is>
          <t>f954250d-8445-4b5d-aae9-258377cc7808.png</t>
        </is>
      </c>
      <c r="S1670"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670" t="inlineStr">
        <is>
          <t>09/08/2026 04:54</t>
        </is>
      </c>
    </row>
    <row r="1671">
      <c r="A1671" t="n">
        <v>3673</v>
      </c>
      <c r="B1671" t="inlineStr">
        <is>
          <t>CESGRANRIO</t>
        </is>
      </c>
      <c r="C1671" t="inlineStr">
        <is>
          <t>PETROBRAS</t>
        </is>
      </c>
      <c r="D1671" t="inlineStr">
        <is>
          <t>2018</t>
        </is>
      </c>
      <c r="E1671" t="inlineStr">
        <is>
          <t>Durante a digitação do terceiro parágrafo da página 5 de um documento, no Word 2016 em português, um assistente administrativo pressionou a combinação de teclas Ctrl+Home. Tal combinação de teclas fez com que o cursor se deslocasse para o:</t>
        </is>
      </c>
      <c r="F1671" t="inlineStr">
        <is>
          <t>Informática</t>
        </is>
      </c>
      <c r="G1671" t="inlineStr">
        <is>
          <t>Word</t>
        </is>
      </c>
      <c r="H1671" t="inlineStr">
        <is>
          <t>Médio</t>
        </is>
      </c>
      <c r="I1671" t="inlineStr">
        <is>
          <t>ME</t>
        </is>
      </c>
      <c r="J1671" t="inlineStr">
        <is>
          <t>início da página anterior</t>
        </is>
      </c>
      <c r="K1671" t="inlineStr">
        <is>
          <t>início do parágrafo anterior</t>
        </is>
      </c>
      <c r="L1671" t="inlineStr">
        <is>
          <t>início da linha em que estava</t>
        </is>
      </c>
      <c r="M1671" t="inlineStr">
        <is>
          <t>início do documento</t>
        </is>
      </c>
      <c r="N1671" t="inlineStr">
        <is>
          <t>final da linha em que estava</t>
        </is>
      </c>
      <c r="O1671" t="inlineStr">
        <is>
          <t>D</t>
        </is>
      </c>
      <c r="P1671" t="n">
        <v>0</v>
      </c>
      <c r="Q1671" t="n">
        <v>0</v>
      </c>
      <c r="S1671"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671" t="inlineStr">
        <is>
          <t>09/08/2026 04:55</t>
        </is>
      </c>
    </row>
    <row r="1672">
      <c r="A1672" t="n">
        <v>3674</v>
      </c>
      <c r="B1672" t="inlineStr">
        <is>
          <t>VUNESP</t>
        </is>
      </c>
      <c r="C1672" t="inlineStr">
        <is>
          <t>TJ</t>
        </is>
      </c>
      <c r="D1672" t="inlineStr">
        <is>
          <t>2023</t>
        </is>
      </c>
      <c r="E1672"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672" t="inlineStr">
        <is>
          <t>Informática</t>
        </is>
      </c>
      <c r="G1672" t="inlineStr">
        <is>
          <t>Word</t>
        </is>
      </c>
      <c r="H1672" t="inlineStr">
        <is>
          <t>Médio</t>
        </is>
      </c>
      <c r="I1672" t="inlineStr">
        <is>
          <t>ME</t>
        </is>
      </c>
      <c r="J1672" t="inlineStr">
        <is>
          <t>Brasil</t>
        </is>
      </c>
      <c r="K1672" t="inlineStr">
        <is>
          <t>Brasil</t>
        </is>
      </c>
      <c r="L1672" t="inlineStr">
        <is>
          <t>Brasil</t>
        </is>
      </c>
      <c r="M1672" t="inlineStr">
        <is>
          <t>Brasil</t>
        </is>
      </c>
      <c r="N1672" t="inlineStr">
        <is>
          <t>Brasil</t>
        </is>
      </c>
      <c r="O1672" t="inlineStr">
        <is>
          <t>C</t>
        </is>
      </c>
      <c r="P1672" t="n">
        <v>0</v>
      </c>
      <c r="Q1672" t="n">
        <v>0</v>
      </c>
      <c r="S1672"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672" t="inlineStr">
        <is>
          <t>09/08/2026 04:55</t>
        </is>
      </c>
    </row>
    <row r="1673">
      <c r="A1673" t="n">
        <v>3675</v>
      </c>
      <c r="B1673" t="inlineStr">
        <is>
          <t>VUNESP</t>
        </is>
      </c>
      <c r="C1673" t="inlineStr">
        <is>
          <t>TJ</t>
        </is>
      </c>
      <c r="D1673" t="inlineStr">
        <is>
          <t>2023</t>
        </is>
      </c>
      <c r="E1673"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673" t="inlineStr">
        <is>
          <t>Informática</t>
        </is>
      </c>
      <c r="G1673" t="inlineStr">
        <is>
          <t>Word</t>
        </is>
      </c>
      <c r="H1673" t="inlineStr">
        <is>
          <t>Médio</t>
        </is>
      </c>
      <c r="I1673" t="inlineStr">
        <is>
          <t>ME</t>
        </is>
      </c>
      <c r="J1673" t="inlineStr">
        <is>
          <t>Linha 3.</t>
        </is>
      </c>
      <c r="K1673" t="inlineStr">
        <is>
          <t>Linha 4.</t>
        </is>
      </c>
      <c r="L1673" t="inlineStr">
        <is>
          <t>Linha 2.</t>
        </is>
      </c>
      <c r="M1673" t="inlineStr">
        <is>
          <t>Linha 1.</t>
        </is>
      </c>
      <c r="N1673" t="inlineStr">
        <is>
          <t>Linha 5.</t>
        </is>
      </c>
      <c r="O1673" t="inlineStr">
        <is>
          <t>A</t>
        </is>
      </c>
      <c r="P1673" t="n">
        <v>0</v>
      </c>
      <c r="Q1673" t="n">
        <v>0</v>
      </c>
      <c r="S1673"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673" t="inlineStr">
        <is>
          <t>09/08/2026 04:57</t>
        </is>
      </c>
    </row>
    <row r="1674">
      <c r="A1674" t="n">
        <v>3676</v>
      </c>
      <c r="B1674" t="inlineStr">
        <is>
          <t>VUNESP</t>
        </is>
      </c>
      <c r="C1674" t="inlineStr">
        <is>
          <t>SAME</t>
        </is>
      </c>
      <c r="D1674" t="inlineStr">
        <is>
          <t>2023</t>
        </is>
      </c>
      <c r="E1674"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674" t="inlineStr">
        <is>
          <t>Informática</t>
        </is>
      </c>
      <c r="G1674" t="inlineStr">
        <is>
          <t>Word</t>
        </is>
      </c>
      <c r="H1674" t="inlineStr">
        <is>
          <t>Médio</t>
        </is>
      </c>
      <c r="I1674" t="inlineStr">
        <is>
          <t>ME</t>
        </is>
      </c>
      <c r="J1674" t="inlineStr">
        <is>
          <t>Alternativas.</t>
        </is>
      </c>
      <c r="K1674" t="inlineStr">
        <is>
          <t>Elementos.</t>
        </is>
      </c>
      <c r="L1674" t="inlineStr">
        <is>
          <t>Indicações.</t>
        </is>
      </c>
      <c r="M1674" t="inlineStr">
        <is>
          <t>Informações.</t>
        </is>
      </c>
      <c r="N1674" t="inlineStr">
        <is>
          <t>Opções.</t>
        </is>
      </c>
      <c r="O1674" t="inlineStr">
        <is>
          <t>D</t>
        </is>
      </c>
      <c r="P1674" t="n">
        <v>0</v>
      </c>
      <c r="Q1674" t="n">
        <v>0</v>
      </c>
      <c r="S1674" t="inlineStr">
        <is>
          <t>Note que essa opção fica localizada em Arquivo &gt; Informações &gt; Proteger Documentos.
Gabarito: Letra D</t>
        </is>
      </c>
      <c r="U1674" t="inlineStr">
        <is>
          <t>09/08/2026 04:58</t>
        </is>
      </c>
    </row>
    <row r="1675">
      <c r="A1675" t="n">
        <v>3677</v>
      </c>
      <c r="B1675" t="inlineStr">
        <is>
          <t>VUNESP</t>
        </is>
      </c>
      <c r="C1675" t="inlineStr">
        <is>
          <t>SAME</t>
        </is>
      </c>
      <c r="D1675" t="inlineStr">
        <is>
          <t>2023</t>
        </is>
      </c>
      <c r="E1675" t="inlineStr">
        <is>
          <t>Tem-se o seguinte texto, editado no Microsoft Word 2016, em sua configuração original, com as marcas de parágrafo ativadas, conforme imagem a seguir:
Assinale a alternativa correta, sobre o espaço entre as linhas com o conteúdo Linha 3 e Linha 4.</t>
        </is>
      </c>
      <c r="F1675" t="inlineStr">
        <is>
          <t>Informática</t>
        </is>
      </c>
      <c r="G1675" t="inlineStr">
        <is>
          <t>Word</t>
        </is>
      </c>
      <c r="H1675" t="inlineStr">
        <is>
          <t>Médio</t>
        </is>
      </c>
      <c r="I1675" t="inlineStr">
        <is>
          <t>ME</t>
        </is>
      </c>
      <c r="J1675" t="inlineStr">
        <is>
          <t>Existe 1 linha em branco.</t>
        </is>
      </c>
      <c r="K1675" t="inlineStr">
        <is>
          <t>Existem 2 linhas em branco.</t>
        </is>
      </c>
      <c r="L1675" t="inlineStr">
        <is>
          <t>Após a linha com o conteúdo Linha 3, o usuário pressionou CTRL+ENTER.</t>
        </is>
      </c>
      <c r="M1675" t="inlineStr">
        <is>
          <t>Após a linha com o conteúdo Linha 3, o usuário pressionou SHIFT+ENTER.</t>
        </is>
      </c>
      <c r="N1675" t="inlineStr">
        <is>
          <t>O espaçamento entre linhas é maior do que o espaçamento entre as linhas com o conteúdo Linha 1 e Linha 2.</t>
        </is>
      </c>
      <c r="O1675" t="inlineStr">
        <is>
          <t>E</t>
        </is>
      </c>
      <c r="P1675" t="n">
        <v>0</v>
      </c>
      <c r="Q1675" t="n">
        <v>0</v>
      </c>
      <c r="R1675" t="inlineStr">
        <is>
          <t>1146a55b-fffd-4ddf-9109-1cfa717ae6ce.png</t>
        </is>
      </c>
      <c r="S1675"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675" t="inlineStr">
        <is>
          <t>09/08/2026 04:59</t>
        </is>
      </c>
    </row>
    <row r="1676">
      <c r="A1676" t="n">
        <v>3678</v>
      </c>
      <c r="B1676" t="inlineStr">
        <is>
          <t>VUNESP</t>
        </is>
      </c>
      <c r="C1676" t="inlineStr">
        <is>
          <t>TJ-SP</t>
        </is>
      </c>
      <c r="D1676" t="inlineStr">
        <is>
          <t>2023</t>
        </is>
      </c>
      <c r="E1676"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676" t="inlineStr">
        <is>
          <t>Informática</t>
        </is>
      </c>
      <c r="G1676" t="inlineStr">
        <is>
          <t>Word</t>
        </is>
      </c>
      <c r="H1676" t="inlineStr">
        <is>
          <t>Médio</t>
        </is>
      </c>
      <c r="I1676" t="inlineStr">
        <is>
          <t>ME</t>
        </is>
      </c>
      <c r="J1676" t="inlineStr">
        <is>
          <t>ENTER … ENTER … ENTER … ENTER</t>
        </is>
      </c>
      <c r="K1676" t="inlineStr">
        <is>
          <t>TAB … ENTER … ENTER … ENTER</t>
        </is>
      </c>
      <c r="L1676" t="inlineStr">
        <is>
          <t>TAB … TAB … TAB … TAB</t>
        </is>
      </c>
      <c r="M1676" t="inlineStr">
        <is>
          <t>ENTER … TAB … ENTER … TAB</t>
        </is>
      </c>
      <c r="N1676" t="inlineStr">
        <is>
          <t>ENTER … ENTER … ENTER … TAB</t>
        </is>
      </c>
      <c r="O1676" t="inlineStr">
        <is>
          <t>C</t>
        </is>
      </c>
      <c r="P1676" t="n">
        <v>0</v>
      </c>
      <c r="Q1676" t="n">
        <v>0</v>
      </c>
      <c r="S1676"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676" t="inlineStr">
        <is>
          <t>09/08/2026 04:59</t>
        </is>
      </c>
    </row>
    <row r="1677">
      <c r="A1677" t="n">
        <v>3679</v>
      </c>
      <c r="B1677" t="inlineStr">
        <is>
          <t>VUNESP</t>
        </is>
      </c>
      <c r="C1677" t="inlineStr">
        <is>
          <t>TJ-SP</t>
        </is>
      </c>
      <c r="D1677" t="inlineStr">
        <is>
          <t>2023</t>
        </is>
      </c>
      <c r="E1677"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677" t="inlineStr">
        <is>
          <t>Informática</t>
        </is>
      </c>
      <c r="G1677" t="inlineStr">
        <is>
          <t>Word</t>
        </is>
      </c>
      <c r="H1677" t="inlineStr">
        <is>
          <t>Médio</t>
        </is>
      </c>
      <c r="I1677" t="inlineStr">
        <is>
          <t>ME</t>
        </is>
      </c>
      <c r="J1677" t="inlineStr">
        <is>
          <t>itálico, apenas.</t>
        </is>
      </c>
      <c r="K1677" t="inlineStr">
        <is>
          <t>negrito e itálico, apenas.</t>
        </is>
      </c>
      <c r="L1677" t="inlineStr">
        <is>
          <t>sublinhado, apenas.</t>
        </is>
      </c>
      <c r="M1677" t="inlineStr">
        <is>
          <t>negrito, apenas.</t>
        </is>
      </c>
      <c r="N1677" t="inlineStr">
        <is>
          <t>sem nenhuma formatação.</t>
        </is>
      </c>
      <c r="O1677" t="inlineStr">
        <is>
          <t>C</t>
        </is>
      </c>
      <c r="P1677" t="n">
        <v>0</v>
      </c>
      <c r="Q1677" t="n">
        <v>0</v>
      </c>
      <c r="R1677" t="inlineStr">
        <is>
          <t>310b8c52-1e68-4942-8983-444b71be3ac8.png</t>
        </is>
      </c>
      <c r="S1677"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677" t="inlineStr">
        <is>
          <t>09/08/2026 05:00</t>
        </is>
      </c>
    </row>
    <row r="1678">
      <c r="A1678" t="inlineStr">
        <is>
          <t>3680</t>
        </is>
      </c>
      <c r="B1678" t="inlineStr">
        <is>
          <t>VUNESP</t>
        </is>
      </c>
      <c r="C1678" t="inlineStr">
        <is>
          <t>Prefeitura de Piracicaba</t>
        </is>
      </c>
      <c r="D1678" t="inlineStr">
        <is>
          <t>2023</t>
        </is>
      </c>
      <c r="E1678"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678" t="inlineStr">
        <is>
          <t>Informática</t>
        </is>
      </c>
      <c r="G1678" t="inlineStr">
        <is>
          <t>Word</t>
        </is>
      </c>
      <c r="H1678" t="inlineStr">
        <is>
          <t>Médio</t>
        </is>
      </c>
      <c r="I1678" t="inlineStr">
        <is>
          <t>ME</t>
        </is>
      </c>
      <c r="J1678" t="inlineStr">
        <is>
          <t>Figura a)</t>
        </is>
      </c>
      <c r="K1678" t="inlineStr">
        <is>
          <t>Figura b)</t>
        </is>
      </c>
      <c r="L1678" t="inlineStr">
        <is>
          <t>Figura c)</t>
        </is>
      </c>
      <c r="M1678" t="inlineStr">
        <is>
          <t>Figura d)</t>
        </is>
      </c>
      <c r="N1678" t="inlineStr">
        <is>
          <t>Figura e)</t>
        </is>
      </c>
      <c r="O1678" t="inlineStr">
        <is>
          <t>A</t>
        </is>
      </c>
      <c r="P1678" t="n">
        <v>0</v>
      </c>
      <c r="Q1678" t="n">
        <v>0</v>
      </c>
      <c r="R1678" t="inlineStr">
        <is>
          <t>9f40a011-cffa-42de-99e0-8508c13663f4.png</t>
        </is>
      </c>
      <c r="S1678" t="inlineStr">
        <is>
          <t>Nesse caso, ele insere uma linha seguindo o formato da linha onde se encontra a letra D.
Gabarito: Letra A</t>
        </is>
      </c>
      <c r="U1678" t="inlineStr">
        <is>
          <t>09/08/2026 05:02</t>
        </is>
      </c>
    </row>
    <row r="1679">
      <c r="A1679" t="n">
        <v>3681</v>
      </c>
      <c r="B1679" t="inlineStr">
        <is>
          <t>VUNESP</t>
        </is>
      </c>
      <c r="C1679" t="inlineStr">
        <is>
          <t>Prefeitura de Piracicaba</t>
        </is>
      </c>
      <c r="D1679" t="inlineStr">
        <is>
          <t>2023</t>
        </is>
      </c>
      <c r="E1679"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679" t="inlineStr">
        <is>
          <t>Informática</t>
        </is>
      </c>
      <c r="G1679" t="inlineStr">
        <is>
          <t>Word</t>
        </is>
      </c>
      <c r="H1679" t="inlineStr">
        <is>
          <t>Médio</t>
        </is>
      </c>
      <c r="I1679" t="inlineStr">
        <is>
          <t>ME</t>
        </is>
      </c>
      <c r="J1679" t="inlineStr">
        <is>
          <t>&lt;b&gt;Nível Médio - &lt;s&gt;Noções&lt;/s&gt; de &lt;i&gt;Informática&lt;/i&gt;&lt;/b&gt;</t>
        </is>
      </c>
      <c r="K1679" t="inlineStr">
        <is>
          <t>&lt;u&gt;&lt;b&gt;Nível Médio - &lt;s&gt;Noções&lt;/s&gt; de &lt;i&gt;Informática&lt;/i&gt;&lt;/b&gt;&lt;/u&gt;</t>
        </is>
      </c>
      <c r="L1679" t="inlineStr">
        <is>
          <t>Nível Médio - &lt;s&gt;Noções&lt;/s&gt; de &lt;i&gt;Informática&lt;/i&gt;</t>
        </is>
      </c>
      <c r="M1679" t="inlineStr">
        <is>
          <t>&lt;u&gt;Nível Médio - &lt;s&gt;Noções&lt;/s&gt; de &lt;i&gt;Informática&lt;/i&gt;&lt;/u&gt;</t>
        </is>
      </c>
      <c r="N1679" t="inlineStr"/>
      <c r="O1679" t="inlineStr">
        <is>
          <t>A</t>
        </is>
      </c>
      <c r="P1679" t="n">
        <v>0</v>
      </c>
      <c r="Q1679" t="n">
        <v>0</v>
      </c>
      <c r="S1679"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679" t="inlineStr">
        <is>
          <t>09/08/2026 05:10</t>
        </is>
      </c>
    </row>
    <row r="1680">
      <c r="A1680" t="n">
        <v>3682</v>
      </c>
      <c r="B1680" t="inlineStr">
        <is>
          <t>VUNESP</t>
        </is>
      </c>
      <c r="C1680" t="inlineStr">
        <is>
          <t>Prefeitura de Piracicaba</t>
        </is>
      </c>
      <c r="D1680" t="inlineStr">
        <is>
          <t>2023</t>
        </is>
      </c>
      <c r="E1680" t="inlineStr">
        <is>
          <t>Tem-se a seguinte tabela, criada no Microsoft Word 2016, em sua configuração padrão:
Ao posicionar o cursor do mouse na última célula e pressionar TAB,</t>
        </is>
      </c>
      <c r="F1680" t="inlineStr">
        <is>
          <t>Informática</t>
        </is>
      </c>
      <c r="G1680" t="inlineStr">
        <is>
          <t>Word</t>
        </is>
      </c>
      <c r="H1680" t="inlineStr">
        <is>
          <t>Médio</t>
        </is>
      </c>
      <c r="I1680" t="inlineStr">
        <is>
          <t>ME</t>
        </is>
      </c>
      <c r="J1680" t="inlineStr">
        <is>
          <t>uma nova linha será criada com 1 coluna.</t>
        </is>
      </c>
      <c r="K1680" t="inlineStr">
        <is>
          <t>uma nova linha será criada com 2 colunas.</t>
        </is>
      </c>
      <c r="L1680" t="inlineStr">
        <is>
          <t>uma nova linha será criada com 3 colunas.</t>
        </is>
      </c>
      <c r="M1680" t="inlineStr">
        <is>
          <t>duas novas linhas serão criadas, sendo a primeira com 1 coluna e a segunda com 3 colunas.</t>
        </is>
      </c>
      <c r="N1680" t="inlineStr">
        <is>
          <t>duas novas linhas serão criadas, sendo a primeira com 2 colunas e a segunda com 1 coluna.</t>
        </is>
      </c>
      <c r="O1680" t="inlineStr">
        <is>
          <t>B</t>
        </is>
      </c>
      <c r="P1680" t="n">
        <v>0</v>
      </c>
      <c r="Q1680" t="n">
        <v>0</v>
      </c>
      <c r="R1680" t="inlineStr">
        <is>
          <t>a8c934f6-43da-448d-8484-96e6bd7938dd.png</t>
        </is>
      </c>
      <c r="S1680" t="inlineStr">
        <is>
          <t>Ao pressionar a tecla TAB, ela criará uma nova linha de acordo com o padrão da linha que está localizada.
Logo, será criada lima nova linha com duas colunas dado que a linha da última célula contém duas
colunas.
Gabarito: Letra B</t>
        </is>
      </c>
      <c r="U1680" t="inlineStr">
        <is>
          <t>09/08/2026 05:12</t>
        </is>
      </c>
    </row>
    <row r="1681">
      <c r="A1681" t="n">
        <v>3683</v>
      </c>
      <c r="B1681" t="inlineStr">
        <is>
          <t>VUNESP</t>
        </is>
      </c>
      <c r="C1681" t="inlineStr">
        <is>
          <t>Prefeitura de Jaguariúna</t>
        </is>
      </c>
      <c r="D1681" t="inlineStr">
        <is>
          <t>2023</t>
        </is>
      </c>
      <c r="E1681"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681" t="inlineStr">
        <is>
          <t>Informática</t>
        </is>
      </c>
      <c r="G1681" t="inlineStr">
        <is>
          <t>Word</t>
        </is>
      </c>
      <c r="H1681" t="inlineStr">
        <is>
          <t>Médio</t>
        </is>
      </c>
      <c r="I1681" t="inlineStr">
        <is>
          <t>ME</t>
        </is>
      </c>
      <c r="J1681" t="inlineStr">
        <is>
          <t>Arquivo.</t>
        </is>
      </c>
      <c r="K1681" t="inlineStr">
        <is>
          <t>Página Inicial.</t>
        </is>
      </c>
      <c r="L1681" t="inlineStr">
        <is>
          <t>Inserir.</t>
        </is>
      </c>
      <c r="M1681" t="inlineStr">
        <is>
          <t>Revisão.</t>
        </is>
      </c>
      <c r="N1681" t="inlineStr">
        <is>
          <t>Exibição.</t>
        </is>
      </c>
      <c r="O1681" t="inlineStr">
        <is>
          <t>C</t>
        </is>
      </c>
      <c r="P1681" t="n">
        <v>0</v>
      </c>
      <c r="Q1681" t="n">
        <v>0</v>
      </c>
      <c r="S1681"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681" t="inlineStr">
        <is>
          <t>09/08/2026 05:13</t>
        </is>
      </c>
    </row>
    <row r="1682">
      <c r="A1682" t="n">
        <v>3684</v>
      </c>
      <c r="B1682" t="inlineStr">
        <is>
          <t>VUNESP</t>
        </is>
      </c>
      <c r="C1682" t="inlineStr">
        <is>
          <t>DPE</t>
        </is>
      </c>
      <c r="D1682" t="inlineStr">
        <is>
          <t>2023</t>
        </is>
      </c>
      <c r="E1682"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682" t="inlineStr">
        <is>
          <t>Informática</t>
        </is>
      </c>
      <c r="G1682" t="inlineStr">
        <is>
          <t>Word</t>
        </is>
      </c>
      <c r="H1682" t="inlineStr">
        <is>
          <t>Médio</t>
        </is>
      </c>
      <c r="I1682" t="inlineStr">
        <is>
          <t>ME</t>
        </is>
      </c>
      <c r="J1682" t="inlineStr">
        <is>
          <t>2 linhas e 2 colunas.</t>
        </is>
      </c>
      <c r="K1682" t="inlineStr">
        <is>
          <t>2 linhas e 3 colunas.</t>
        </is>
      </c>
      <c r="L1682" t="inlineStr">
        <is>
          <t>2 linhas 4 colunas.</t>
        </is>
      </c>
      <c r="M1682" t="inlineStr">
        <is>
          <t>2 linhas e 5 colunas.</t>
        </is>
      </c>
      <c r="N1682" t="inlineStr">
        <is>
          <t>3 linhas e 2 colunas.</t>
        </is>
      </c>
      <c r="O1682" t="inlineStr">
        <is>
          <t>A</t>
        </is>
      </c>
      <c r="P1682" t="n">
        <v>0</v>
      </c>
      <c r="Q1682" t="n">
        <v>0</v>
      </c>
      <c r="S1682"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682" t="inlineStr">
        <is>
          <t>09/08/2026 05:13</t>
        </is>
      </c>
    </row>
    <row r="1683">
      <c r="A1683" t="inlineStr">
        <is>
          <t>3685</t>
        </is>
      </c>
      <c r="B1683" t="inlineStr">
        <is>
          <t>VUNESP</t>
        </is>
      </c>
      <c r="C1683" t="inlineStr">
        <is>
          <t>EPC</t>
        </is>
      </c>
      <c r="D1683" t="inlineStr">
        <is>
          <t>2023</t>
        </is>
      </c>
      <c r="E1683"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683" t="inlineStr">
        <is>
          <t>Informática</t>
        </is>
      </c>
      <c r="G1683" t="inlineStr">
        <is>
          <t>Word</t>
        </is>
      </c>
      <c r="H1683" t="inlineStr">
        <is>
          <t>Médio</t>
        </is>
      </c>
      <c r="I1683" t="inlineStr">
        <is>
          <t>ME</t>
        </is>
      </c>
      <c r="J1683" t="inlineStr">
        <is>
          <t>Figura a)</t>
        </is>
      </c>
      <c r="K1683" t="inlineStr">
        <is>
          <t>Figura b)</t>
        </is>
      </c>
      <c r="L1683" t="inlineStr">
        <is>
          <t>Figura c)</t>
        </is>
      </c>
      <c r="M1683" t="inlineStr">
        <is>
          <t>Figura d)</t>
        </is>
      </c>
      <c r="N1683" t="inlineStr">
        <is>
          <t>Figura e)</t>
        </is>
      </c>
      <c r="O1683" t="inlineStr">
        <is>
          <t>B</t>
        </is>
      </c>
      <c r="P1683" t="n">
        <v>0</v>
      </c>
      <c r="Q1683" t="n">
        <v>0</v>
      </c>
      <c r="R1683" t="inlineStr">
        <is>
          <t>eafc6f47-f090-4c28-9533-2ec0e5661f63.png</t>
        </is>
      </c>
      <c r="S1683"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683" t="inlineStr">
        <is>
          <t>09/08/2026 05:15</t>
        </is>
      </c>
    </row>
    <row r="1684">
      <c r="A1684" t="n">
        <v>3686</v>
      </c>
      <c r="B1684" t="inlineStr">
        <is>
          <t>VUNESP</t>
        </is>
      </c>
      <c r="C1684" t="inlineStr">
        <is>
          <t>EPC</t>
        </is>
      </c>
      <c r="D1684" t="inlineStr">
        <is>
          <t>2023</t>
        </is>
      </c>
      <c r="E1684"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684" t="inlineStr">
        <is>
          <t>Informática</t>
        </is>
      </c>
      <c r="G1684" t="inlineStr">
        <is>
          <t>Word</t>
        </is>
      </c>
      <c r="H1684" t="inlineStr">
        <is>
          <t>Médio</t>
        </is>
      </c>
      <c r="I1684" t="inlineStr">
        <is>
          <t>ME</t>
        </is>
      </c>
      <c r="J1684" t="inlineStr">
        <is>
          <t>sem nenhuma formatação.</t>
        </is>
      </c>
      <c r="K1684" t="inlineStr">
        <is>
          <t>formatada em itálico, sublinhado e negrito.</t>
        </is>
      </c>
      <c r="L1684" t="inlineStr">
        <is>
          <t>formatada em itálico e sublinhado, apenas.</t>
        </is>
      </c>
      <c r="M1684" t="inlineStr">
        <is>
          <t>formatada em negrito, apenas.</t>
        </is>
      </c>
      <c r="N1684" t="inlineStr">
        <is>
          <t>formatada em itálico, apenas.</t>
        </is>
      </c>
      <c r="O1684" t="inlineStr">
        <is>
          <t>A</t>
        </is>
      </c>
      <c r="P1684" t="n">
        <v>0</v>
      </c>
      <c r="Q1684" t="n">
        <v>0</v>
      </c>
      <c r="R1684" t="inlineStr">
        <is>
          <t>546eb655-24ca-4393-ba3b-d661f4334831.png</t>
        </is>
      </c>
      <c r="S1684" t="inlineStr">
        <is>
          <t>Se toda formatação foi limpa, ao posicionar o cursor do mouse no final da linha, a próxima palavra a ser
digitada estará sem nenhuma formatação.
Gabarito: Letra A</t>
        </is>
      </c>
      <c r="U1684" t="inlineStr">
        <is>
          <t>09/08/2026 05:15</t>
        </is>
      </c>
    </row>
    <row r="1685">
      <c r="A1685" t="inlineStr">
        <is>
          <t>3687</t>
        </is>
      </c>
      <c r="B1685" t="inlineStr">
        <is>
          <t>VUNESP</t>
        </is>
      </c>
      <c r="C1685" t="inlineStr">
        <is>
          <t>Prefeitura São Bernardo do Campo</t>
        </is>
      </c>
      <c r="D1685" t="inlineStr">
        <is>
          <t>2023</t>
        </is>
      </c>
      <c r="E1685"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685" t="inlineStr">
        <is>
          <t>Informática</t>
        </is>
      </c>
      <c r="G1685" t="inlineStr">
        <is>
          <t>Word</t>
        </is>
      </c>
      <c r="H1685" t="inlineStr">
        <is>
          <t>Médio</t>
        </is>
      </c>
      <c r="I1685" t="inlineStr">
        <is>
          <t>ME</t>
        </is>
      </c>
      <c r="J1685" t="inlineStr">
        <is>
          <t>Figura a)</t>
        </is>
      </c>
      <c r="K1685" t="inlineStr">
        <is>
          <t>Figura b)</t>
        </is>
      </c>
      <c r="L1685" t="inlineStr">
        <is>
          <t>Figura c)</t>
        </is>
      </c>
      <c r="M1685" t="inlineStr">
        <is>
          <t>Figura d)</t>
        </is>
      </c>
      <c r="N1685" t="inlineStr">
        <is>
          <t>Figura e)</t>
        </is>
      </c>
      <c r="O1685" t="inlineStr">
        <is>
          <t>A</t>
        </is>
      </c>
      <c r="P1685" t="n">
        <v>0</v>
      </c>
      <c r="Q1685" t="n">
        <v>0</v>
      </c>
      <c r="R1685" t="inlineStr">
        <is>
          <t>e5c85583-1b30-4921-a2d5-e41bbce62caa.png</t>
        </is>
      </c>
      <c r="S1685" t="inlineStr">
        <is>
          <t>A pegadinha aqui é confundir com o MS-Excel! Ao posicionar o cursor na primeira célula e digitar esse
texto, ocorre uma quebra de linha. Logo, trata-se da primeira alternativa!
Gabarito: Letra A</t>
        </is>
      </c>
      <c r="U1685" t="inlineStr">
        <is>
          <t>09/08/2026 05:19</t>
        </is>
      </c>
    </row>
    <row r="1686">
      <c r="A1686" t="n">
        <v>3688</v>
      </c>
      <c r="B1686" t="inlineStr">
        <is>
          <t>VUNESP</t>
        </is>
      </c>
      <c r="C1686" t="inlineStr">
        <is>
          <t>CAMPREV</t>
        </is>
      </c>
      <c r="D1686" t="inlineStr">
        <is>
          <t>2023</t>
        </is>
      </c>
      <c r="E1686"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686" t="inlineStr">
        <is>
          <t>Informática</t>
        </is>
      </c>
      <c r="G1686" t="inlineStr">
        <is>
          <t>Word</t>
        </is>
      </c>
      <c r="H1686" t="inlineStr">
        <is>
          <t>Médio</t>
        </is>
      </c>
      <c r="I1686" t="inlineStr">
        <is>
          <t>ME</t>
        </is>
      </c>
      <c r="J1686" t="inlineStr">
        <is>
          <t>Negrito, apenas.</t>
        </is>
      </c>
      <c r="K1686" t="inlineStr">
        <is>
          <t>Sublinhado, apenas.</t>
        </is>
      </c>
      <c r="L1686" t="inlineStr">
        <is>
          <t>Negrito e sublinhado, apenas.</t>
        </is>
      </c>
      <c r="M1686" t="inlineStr">
        <is>
          <t>Negrito, itálico e sublinhado.</t>
        </is>
      </c>
      <c r="N1686" t="inlineStr">
        <is>
          <t>Itálico, apenas.</t>
        </is>
      </c>
      <c r="O1686" t="inlineStr">
        <is>
          <t>E</t>
        </is>
      </c>
      <c r="P1686" t="n">
        <v>0</v>
      </c>
      <c r="Q1686" t="n">
        <v>0</v>
      </c>
      <c r="S1686" t="inlineStr">
        <is>
          <t>Ora, ele ativou negrito, itálico e sublinhado; depois desativou negrito e sublinhado. Logo, sobrou itálico,
apenas.
Gabarito: Letra E</t>
        </is>
      </c>
      <c r="U1686" t="inlineStr">
        <is>
          <t>09/08/2026 05:19</t>
        </is>
      </c>
    </row>
    <row r="1687">
      <c r="A1687" t="n">
        <v>3689</v>
      </c>
      <c r="B1687" t="inlineStr">
        <is>
          <t>VUNESP</t>
        </is>
      </c>
      <c r="C1687" t="inlineStr">
        <is>
          <t>Câmara de Bady Bassitt</t>
        </is>
      </c>
      <c r="D1687" t="inlineStr">
        <is>
          <t>2023</t>
        </is>
      </c>
      <c r="E1687"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687" t="inlineStr">
        <is>
          <t>Informática</t>
        </is>
      </c>
      <c r="G1687" t="inlineStr">
        <is>
          <t>Word</t>
        </is>
      </c>
      <c r="H1687" t="inlineStr">
        <is>
          <t>Médio</t>
        </is>
      </c>
      <c r="I1687" t="inlineStr">
        <is>
          <t>ME</t>
        </is>
      </c>
      <c r="J1687" t="inlineStr">
        <is>
          <t>Prefeitura Municipal Bady Bassitt</t>
        </is>
      </c>
      <c r="K1687" t="inlineStr">
        <is>
          <t>Prefeitura Municipal Bady Bassitt</t>
        </is>
      </c>
      <c r="L1687" t="inlineStr">
        <is>
          <t>Prefeitura Municipal Bady Bassitt</t>
        </is>
      </c>
      <c r="M1687" t="inlineStr">
        <is>
          <t>Prefeitura Municipal Bady Bassitt</t>
        </is>
      </c>
      <c r="N1687" t="inlineStr">
        <is>
          <t>Prefeitura Municipal Bady Bassitt.</t>
        </is>
      </c>
      <c r="O1687" t="inlineStr">
        <is>
          <t>E</t>
        </is>
      </c>
      <c r="P1687" t="n">
        <v>0</v>
      </c>
      <c r="Q1687" t="n">
        <v>0</v>
      </c>
      <c r="S1687"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687" t="inlineStr">
        <is>
          <t>09/08/2026 05:19</t>
        </is>
      </c>
    </row>
    <row r="1688">
      <c r="A1688" t="inlineStr">
        <is>
          <t>3690</t>
        </is>
      </c>
      <c r="B1688" t="inlineStr">
        <is>
          <t>VUNESP</t>
        </is>
      </c>
      <c r="C1688" t="inlineStr">
        <is>
          <t>Câmara de Bady Bassitt</t>
        </is>
      </c>
      <c r="D1688" t="inlineStr">
        <is>
          <t>2023</t>
        </is>
      </c>
      <c r="E1688"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688" t="inlineStr">
        <is>
          <t>Informática</t>
        </is>
      </c>
      <c r="G1688" t="inlineStr">
        <is>
          <t>Word</t>
        </is>
      </c>
      <c r="H1688" t="inlineStr">
        <is>
          <t>Médio</t>
        </is>
      </c>
      <c r="I1688" t="inlineStr">
        <is>
          <t>ME</t>
        </is>
      </c>
      <c r="J1688" t="inlineStr">
        <is>
          <t>Figura a)</t>
        </is>
      </c>
      <c r="K1688" t="inlineStr">
        <is>
          <t>Figura b)</t>
        </is>
      </c>
      <c r="L1688" t="inlineStr">
        <is>
          <t>Figura c)</t>
        </is>
      </c>
      <c r="M1688" t="inlineStr">
        <is>
          <t>Figura d)</t>
        </is>
      </c>
      <c r="N1688" t="inlineStr">
        <is>
          <t>Figura e)</t>
        </is>
      </c>
      <c r="O1688" t="inlineStr">
        <is>
          <t>C</t>
        </is>
      </c>
      <c r="P1688" t="n">
        <v>0</v>
      </c>
      <c r="Q1688" t="n">
        <v>0</v>
      </c>
      <c r="R1688" t="inlineStr">
        <is>
          <t>1a5624c7-0367-4a9b-a861-f59752c4c783.png</t>
        </is>
      </c>
      <c r="S1688" t="inlineStr">
        <is>
          <t>Ao pressionar o TAB enquanto existem células na tabela, ele vai passando de uma célula para outra.
Quando não existem mais células a serem percorridas (Ex: Célula D), uma nova linha é criada. Logo, o
resultado será:
Gabarito: Letra C</t>
        </is>
      </c>
      <c r="U1688" t="inlineStr">
        <is>
          <t>09/08/2026 05:22</t>
        </is>
      </c>
    </row>
    <row r="1689">
      <c r="A1689" t="inlineStr">
        <is>
          <t>3691</t>
        </is>
      </c>
      <c r="B1689" t="inlineStr">
        <is>
          <t>VUNESP</t>
        </is>
      </c>
      <c r="C1689" t="inlineStr">
        <is>
          <t>Câmara de Bady Bassitt</t>
        </is>
      </c>
      <c r="D1689" t="inlineStr">
        <is>
          <t>2023</t>
        </is>
      </c>
      <c r="E1689"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689" t="inlineStr">
        <is>
          <t>Informática</t>
        </is>
      </c>
      <c r="G1689" t="inlineStr">
        <is>
          <t>Word</t>
        </is>
      </c>
      <c r="H1689" t="inlineStr">
        <is>
          <t>Médio</t>
        </is>
      </c>
      <c r="I1689" t="inlineStr">
        <is>
          <t>ME</t>
        </is>
      </c>
      <c r="J1689" t="inlineStr">
        <is>
          <t>Figura a)</t>
        </is>
      </c>
      <c r="K1689" t="inlineStr">
        <is>
          <t>Figura b)</t>
        </is>
      </c>
      <c r="L1689" t="inlineStr">
        <is>
          <t>Figura c)</t>
        </is>
      </c>
      <c r="M1689" t="inlineStr">
        <is>
          <t>Figura d)</t>
        </is>
      </c>
      <c r="N1689" t="inlineStr">
        <is>
          <t>Figura e)</t>
        </is>
      </c>
      <c r="O1689" t="inlineStr">
        <is>
          <t>A</t>
        </is>
      </c>
      <c r="P1689" t="n">
        <v>0</v>
      </c>
      <c r="Q1689" t="n">
        <v>0</v>
      </c>
      <c r="R1689" t="inlineStr">
        <is>
          <t>45dbe2e5-ca6a-478c-982b-1042630905eb.png</t>
        </is>
      </c>
      <c r="S1689" t="inlineStr">
        <is>
          <t>Esse comando substituirá a letra l (minúscula) por L (maiúscula) onde existir os caracteres “lei” (Ex: lei &gt;
Lei; assembleia &gt; assembLeia; leilão &gt; Leilão; vôlei &gt; vôlei). Logo, esse comando retornará:
Gabarito: Letra A</t>
        </is>
      </c>
      <c r="U1689" t="inlineStr">
        <is>
          <t>09/08/2026 05:27</t>
        </is>
      </c>
    </row>
    <row r="1690">
      <c r="A1690" t="n">
        <v>3692</v>
      </c>
      <c r="B1690" t="inlineStr">
        <is>
          <t>VUNESP</t>
        </is>
      </c>
      <c r="C1690" t="inlineStr">
        <is>
          <t>Câmara de Marília</t>
        </is>
      </c>
      <c r="D1690" t="inlineStr">
        <is>
          <t>2023</t>
        </is>
      </c>
      <c r="E1690"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690" t="inlineStr">
        <is>
          <t>Informática</t>
        </is>
      </c>
      <c r="G1690" t="inlineStr">
        <is>
          <t>Word</t>
        </is>
      </c>
      <c r="H1690" t="inlineStr">
        <is>
          <t>Médio</t>
        </is>
      </c>
      <c r="I1690" t="inlineStr">
        <is>
          <t>ME</t>
        </is>
      </c>
      <c r="J1690" t="inlineStr">
        <is>
          <t>Prefeitura &lt;s&gt;Municipal&lt;/s&gt; de Campinas</t>
        </is>
      </c>
      <c r="K1690" t="inlineStr">
        <is>
          <t>&lt;i&gt;&lt;b&gt;&lt;u&gt;Prefeitura Municipal de Campinas&lt;/u&gt;&lt;/b&gt;&lt;/i&gt;</t>
        </is>
      </c>
      <c r="L1690" t="inlineStr">
        <is>
          <t>&lt;i&gt;&lt;b&gt;&lt;s&gt;Prefeitura Municipal &lt;u&gt;de&lt;/u&gt; Campinas&lt;/s&gt;&lt;/b&gt;&lt;/i&gt;</t>
        </is>
      </c>
      <c r="M1690" t="inlineStr">
        <is>
          <t>&lt;i&gt;&lt;b&gt;Prefeitura &lt;s&gt;Municipal&lt;/s&gt; de Campinas&lt;/b&gt;&lt;/i&gt;</t>
        </is>
      </c>
      <c r="N1690" t="inlineStr">
        <is>
          <t>&lt;i&gt;&lt;u&gt;Prefeitura &lt;s&gt;Municipal&lt;/s&gt; de Campinas.&lt;/u&gt;&lt;/i&gt;</t>
        </is>
      </c>
      <c r="O1690" t="inlineStr">
        <is>
          <t>E</t>
        </is>
      </c>
      <c r="P1690" t="n">
        <v>0</v>
      </c>
      <c r="Q1690" t="n">
        <v>0</v>
      </c>
      <c r="S1690"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690" t="inlineStr">
        <is>
          <t>09/08/2026 05:45</t>
        </is>
      </c>
    </row>
    <row r="1691">
      <c r="A1691" t="n">
        <v>3693</v>
      </c>
      <c r="B1691" t="inlineStr">
        <is>
          <t>FCC</t>
        </is>
      </c>
      <c r="C1691" t="inlineStr">
        <is>
          <t>SABESP</t>
        </is>
      </c>
      <c r="D1691" t="inlineStr">
        <is>
          <t>2014</t>
        </is>
      </c>
      <c r="E1691"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691" t="inlineStr">
        <is>
          <t>Informática</t>
        </is>
      </c>
      <c r="G1691" t="inlineStr">
        <is>
          <t>Power Point</t>
        </is>
      </c>
      <c r="H1691" t="inlineStr">
        <is>
          <t>Médio</t>
        </is>
      </c>
      <c r="I1691" t="inlineStr">
        <is>
          <t>ME</t>
        </is>
      </c>
      <c r="J1691" t="inlineStr">
        <is>
          <t>com o botão direito do mouse sobre um dos slides em miniatura no painel da esquerda.</t>
        </is>
      </c>
      <c r="K1691" t="inlineStr">
        <is>
          <t>no grupo &lt;b&gt;Opções&lt;/b&gt; da guia &lt;b&gt;Slides&lt;/b&gt;.</t>
        </is>
      </c>
      <c r="L1691" t="inlineStr">
        <is>
          <t>no grupo &lt;b&gt;Gerenciador de Slides&lt;/b&gt; da guia &lt;b&gt;Ferramentas&lt;/b&gt;.</t>
        </is>
      </c>
      <c r="M1691" t="inlineStr">
        <is>
          <t>com o botão direito do mouse sobre o slide em edição no centro da tela.</t>
        </is>
      </c>
      <c r="N1691" t="inlineStr">
        <is>
          <t>na guia &lt;b&gt;Página Inicial.&lt;/b&gt;</t>
        </is>
      </c>
      <c r="O1691" t="inlineStr">
        <is>
          <t>A</t>
        </is>
      </c>
      <c r="P1691" t="n">
        <v>0</v>
      </c>
      <c r="Q1691" t="n">
        <v>0</v>
      </c>
      <c r="S1691" t="inlineStr">
        <is>
          <t>Basta clicar com o Botão Direito em alguma miniatura do Painel de Slides e abrirá um menu de contexto
que oferecerá a opção de duplicar slides.
Gabarito: Letra A</t>
        </is>
      </c>
      <c r="U1691" t="inlineStr">
        <is>
          <t>09/08/2026 06:10</t>
        </is>
      </c>
    </row>
    <row r="1692">
      <c r="A1692" t="n">
        <v>3694</v>
      </c>
      <c r="B1692" t="inlineStr">
        <is>
          <t>FCC</t>
        </is>
      </c>
      <c r="C1692" t="inlineStr">
        <is>
          <t>SERGAS</t>
        </is>
      </c>
      <c r="D1692" t="inlineStr">
        <is>
          <t>2013</t>
        </is>
      </c>
      <c r="E1692"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692" t="inlineStr">
        <is>
          <t>Informática</t>
        </is>
      </c>
      <c r="G1692" t="inlineStr">
        <is>
          <t>Power Point</t>
        </is>
      </c>
      <c r="H1692" t="inlineStr">
        <is>
          <t>Médio</t>
        </is>
      </c>
      <c r="I1692" t="inlineStr">
        <is>
          <t>ME</t>
        </is>
      </c>
      <c r="J1692" t="inlineStr">
        <is>
          <t>copiar o slide e salvar o slide.</t>
        </is>
      </c>
      <c r="K1692" t="inlineStr">
        <is>
          <t>salvar a apresentação e inserir um novo slide.</t>
        </is>
      </c>
      <c r="L1692" t="inlineStr">
        <is>
          <t>salvar a apresentação e abrir uma apresentação já existente.</t>
        </is>
      </c>
      <c r="M1692" t="inlineStr">
        <is>
          <t>apresentar o slide em tela cheia e animar objetos presentes no slide.</t>
        </is>
      </c>
      <c r="N1692" t="inlineStr">
        <is>
          <t>mudar o layout do slide e a formatação do plano de fundo do slide.</t>
        </is>
      </c>
      <c r="O1692" t="inlineStr">
        <is>
          <t>E</t>
        </is>
      </c>
      <c r="P1692" t="n">
        <v>0</v>
      </c>
      <c r="Q1692" t="n">
        <v>0</v>
      </c>
      <c r="S1692" t="inlineStr">
        <is>
          <t>Esse menu de contexto possui opções de mudar o layout do slide e a formatação do plano de fundo do
slide.
Gabarito: Letra E</t>
        </is>
      </c>
      <c r="U1692" t="inlineStr">
        <is>
          <t>09/08/2026 06:25</t>
        </is>
      </c>
    </row>
    <row r="1693">
      <c r="A1693" t="n">
        <v>3695</v>
      </c>
      <c r="B1693" t="inlineStr">
        <is>
          <t>FCC</t>
        </is>
      </c>
      <c r="C1693" t="inlineStr">
        <is>
          <t>PGE</t>
        </is>
      </c>
      <c r="D1693" t="inlineStr">
        <is>
          <t>2013</t>
        </is>
      </c>
      <c r="E1693" t="inlineStr">
        <is>
          <t>O conhecimento referido no item III possibilita a inserção de elementos nos slides como, por exemplo, fotos contidas em um álbum. Nativamente o PowerPoint (2010) abriga essa facilidade no "Álbum de Fotografias" localizado na Guia:</t>
        </is>
      </c>
      <c r="F1693" t="inlineStr">
        <is>
          <t>Informática</t>
        </is>
      </c>
      <c r="G1693" t="inlineStr">
        <is>
          <t>Power Point</t>
        </is>
      </c>
      <c r="H1693" t="inlineStr">
        <is>
          <t>Médio</t>
        </is>
      </c>
      <c r="I1693" t="inlineStr">
        <is>
          <t>ME</t>
        </is>
      </c>
      <c r="J1693" t="inlineStr">
        <is>
          <t>Animações.</t>
        </is>
      </c>
      <c r="K1693" t="inlineStr">
        <is>
          <t>Arquivo.</t>
        </is>
      </c>
      <c r="L1693" t="inlineStr">
        <is>
          <t>Página inicial.</t>
        </is>
      </c>
      <c r="M1693" t="inlineStr">
        <is>
          <t>Design.</t>
        </is>
      </c>
      <c r="N1693" t="inlineStr">
        <is>
          <t>Inserir.</t>
        </is>
      </c>
      <c r="O1693" t="inlineStr">
        <is>
          <t>E</t>
        </is>
      </c>
      <c r="P1693" t="n">
        <v>0</v>
      </c>
      <c r="Q1693" t="n">
        <v>0</v>
      </c>
      <c r="S1693" t="inlineStr">
        <is>
          <t>GRUPO: IMAGENS
OPÇÃO ATALHO DESCRIÇÃO
ÁLBUM DE Criar uma apresentação para a sua coleção de fotos favoritas.
-
FOTOGRAFIAS
Trata-se da Guia Inserir.
Gabarito: Letra E</t>
        </is>
      </c>
      <c r="U1693" t="inlineStr">
        <is>
          <t>09/08/2026 06:25</t>
        </is>
      </c>
    </row>
    <row r="1694">
      <c r="A1694" t="n">
        <v>3696</v>
      </c>
      <c r="B1694" t="inlineStr">
        <is>
          <t>FCC</t>
        </is>
      </c>
      <c r="C1694" t="inlineStr">
        <is>
          <t>TER AC</t>
        </is>
      </c>
      <c r="D1694" t="inlineStr">
        <is>
          <t>2010</t>
        </is>
      </c>
      <c r="E1694" t="inlineStr">
        <is>
          <t>Uma apresentação elaborada no MS PowerPoint 2003 pode ser impressa na forma de folhetos para consultas. Espaços em linhas para que se façam anotações sobre as apresentações são reservados no folheto de:</t>
        </is>
      </c>
      <c r="F1694" t="inlineStr">
        <is>
          <t>Informática</t>
        </is>
      </c>
      <c r="G1694" t="inlineStr">
        <is>
          <t>Power Point</t>
        </is>
      </c>
      <c r="H1694" t="inlineStr">
        <is>
          <t>Médio</t>
        </is>
      </c>
      <c r="I1694" t="inlineStr">
        <is>
          <t>ME</t>
        </is>
      </c>
      <c r="J1694" t="inlineStr">
        <is>
          <t>um slide por página</t>
        </is>
      </c>
      <c r="K1694" t="inlineStr">
        <is>
          <t>dois slides por página</t>
        </is>
      </c>
      <c r="L1694" t="inlineStr">
        <is>
          <t>três slides por página</t>
        </is>
      </c>
      <c r="M1694" t="inlineStr">
        <is>
          <t>quatro slides por página</t>
        </is>
      </c>
      <c r="N1694" t="inlineStr">
        <is>
          <t>seis slides por página</t>
        </is>
      </c>
      <c r="O1694" t="inlineStr">
        <is>
          <t>C</t>
        </is>
      </c>
      <c r="P1694" t="n">
        <v>0</v>
      </c>
      <c r="Q1694" t="n">
        <v>0</v>
      </c>
      <c r="S1694"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694" t="inlineStr">
        <is>
          <t>09/08/2026 06:25</t>
        </is>
      </c>
    </row>
    <row r="1695">
      <c r="A1695" t="n">
        <v>3697</v>
      </c>
      <c r="B1695" t="inlineStr">
        <is>
          <t>FCC</t>
        </is>
      </c>
      <c r="C1695" t="inlineStr">
        <is>
          <t>TRE AC</t>
        </is>
      </c>
      <c r="D1695" t="inlineStr">
        <is>
          <t>2010</t>
        </is>
      </c>
      <c r="E1695" t="inlineStr">
        <is>
          <t>No MS PowerPoint 2003, os mestres que contêm e refletem os elementos de estilo, usados na apresentação toda, podem ser aplicados em:</t>
        </is>
      </c>
      <c r="F1695" t="inlineStr">
        <is>
          <t>Informática</t>
        </is>
      </c>
      <c r="G1695" t="inlineStr">
        <is>
          <t>Power Point</t>
        </is>
      </c>
      <c r="H1695" t="inlineStr">
        <is>
          <t>Médio</t>
        </is>
      </c>
      <c r="I1695" t="inlineStr">
        <is>
          <t>ME</t>
        </is>
      </c>
      <c r="J1695" t="inlineStr">
        <is>
          <t>slides, anotações e folhetos</t>
        </is>
      </c>
      <c r="K1695" t="inlineStr">
        <is>
          <t>slides e anotações, apenas</t>
        </is>
      </c>
      <c r="L1695" t="inlineStr">
        <is>
          <t>slides e folhetos, apenas</t>
        </is>
      </c>
      <c r="M1695" t="inlineStr">
        <is>
          <t>slides, apenas</t>
        </is>
      </c>
      <c r="N1695" t="inlineStr">
        <is>
          <t>folhetos, apenas</t>
        </is>
      </c>
      <c r="O1695" t="inlineStr">
        <is>
          <t>A</t>
        </is>
      </c>
      <c r="P1695" t="n">
        <v>0</v>
      </c>
      <c r="Q1695" t="n">
        <v>0</v>
      </c>
      <c r="S1695" t="inlineStr">
        <is>
          <t>Lembrem-se sempre de que há três tipos de Mestre: Folhetos, Anotações e Slides (Mnemônico: MESTRE
FAS).
Gabarito: Letra A</t>
        </is>
      </c>
      <c r="U1695" t="inlineStr">
        <is>
          <t>09/08/2026 06:25</t>
        </is>
      </c>
    </row>
    <row r="1696">
      <c r="A1696" t="n">
        <v>3698</v>
      </c>
      <c r="B1696" t="inlineStr">
        <is>
          <t>FCC</t>
        </is>
      </c>
      <c r="C1696" t="inlineStr">
        <is>
          <t>SEPLA DR SP</t>
        </is>
      </c>
      <c r="D1696" t="inlineStr">
        <is>
          <t>2009</t>
        </is>
      </c>
      <c r="E1696" t="inlineStr">
        <is>
          <t>Somente os títulos dos slides de uma apresentação em PowerPoint podem ser impressos escolhendo-se em imprimir a forma:</t>
        </is>
      </c>
      <c r="F1696" t="inlineStr">
        <is>
          <t>Informática</t>
        </is>
      </c>
      <c r="G1696" t="inlineStr">
        <is>
          <t>Power Point</t>
        </is>
      </c>
      <c r="H1696" t="inlineStr">
        <is>
          <t>Médio</t>
        </is>
      </c>
      <c r="I1696" t="inlineStr">
        <is>
          <t>ME</t>
        </is>
      </c>
      <c r="J1696" t="inlineStr">
        <is>
          <t>Slides</t>
        </is>
      </c>
      <c r="K1696" t="inlineStr">
        <is>
          <t>Anotações, apenas</t>
        </is>
      </c>
      <c r="L1696" t="inlineStr">
        <is>
          <t>Folhetos, apenas</t>
        </is>
      </c>
      <c r="M1696" t="inlineStr">
        <is>
          <t>Anotações ou Folhetos</t>
        </is>
      </c>
      <c r="N1696" t="inlineStr">
        <is>
          <t>Estrutura de Tópicos</t>
        </is>
      </c>
      <c r="O1696" t="inlineStr">
        <is>
          <t>E</t>
        </is>
      </c>
      <c r="P1696" t="n">
        <v>0</v>
      </c>
      <c r="Q1696" t="n">
        <v>0</v>
      </c>
      <c r="S1696"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696" t="inlineStr">
        <is>
          <t>09/08/2026 06:25</t>
        </is>
      </c>
    </row>
    <row r="1697">
      <c r="A1697" t="n">
        <v>3698</v>
      </c>
      <c r="B1697" t="inlineStr">
        <is>
          <t>FCC</t>
        </is>
      </c>
      <c r="C1697" t="inlineStr">
        <is>
          <t>SEPLA DR SP</t>
        </is>
      </c>
      <c r="D1697" t="inlineStr">
        <is>
          <t>2009</t>
        </is>
      </c>
      <c r="E1697" t="inlineStr">
        <is>
          <t>Somente os títulos dos slides de uma apresentação em PowerPoint podem ser impressos escolhendo-se em imprimir a forma:</t>
        </is>
      </c>
      <c r="F1697" t="inlineStr">
        <is>
          <t>Informática</t>
        </is>
      </c>
      <c r="G1697" t="inlineStr">
        <is>
          <t>Power Point</t>
        </is>
      </c>
      <c r="H1697" t="inlineStr">
        <is>
          <t>Médio</t>
        </is>
      </c>
      <c r="I1697" t="inlineStr">
        <is>
          <t>ME</t>
        </is>
      </c>
      <c r="J1697" t="inlineStr">
        <is>
          <t>Slides</t>
        </is>
      </c>
      <c r="K1697" t="inlineStr">
        <is>
          <t>Anotações, apenas</t>
        </is>
      </c>
      <c r="L1697" t="inlineStr">
        <is>
          <t>Folhetos, apenas</t>
        </is>
      </c>
      <c r="M1697" t="inlineStr">
        <is>
          <t>Anotações ou Folhetos</t>
        </is>
      </c>
      <c r="N1697" t="inlineStr">
        <is>
          <t>Estrutura de Tópicos</t>
        </is>
      </c>
      <c r="O1697" t="inlineStr">
        <is>
          <t>E</t>
        </is>
      </c>
      <c r="P1697" t="n">
        <v>0</v>
      </c>
      <c r="Q1697" t="n">
        <v>0</v>
      </c>
      <c r="S1697"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697" t="inlineStr">
        <is>
          <t>09/08/2026 06:25</t>
        </is>
      </c>
    </row>
    <row r="1698">
      <c r="A1698" t="n">
        <v>3699</v>
      </c>
      <c r="B1698" t="inlineStr">
        <is>
          <t>FCC</t>
        </is>
      </c>
      <c r="C1698" t="inlineStr">
        <is>
          <t>MPE RS</t>
        </is>
      </c>
      <c r="D1698" t="inlineStr">
        <is>
          <t>2018</t>
        </is>
      </c>
      <c r="E1698" t="inlineStr">
        <is>
          <t>As anotações sobre um slide do PowerPoint podem ser digitadas por meio do painel de anotações no modo de exibição:</t>
        </is>
      </c>
      <c r="F1698" t="inlineStr">
        <is>
          <t>Informática</t>
        </is>
      </c>
      <c r="G1698" t="inlineStr">
        <is>
          <t>Power Point</t>
        </is>
      </c>
      <c r="H1698" t="inlineStr">
        <is>
          <t>Médio</t>
        </is>
      </c>
      <c r="I1698" t="inlineStr">
        <is>
          <t>ME</t>
        </is>
      </c>
      <c r="J1698" t="inlineStr">
        <is>
          <t>de apresentação de slides</t>
        </is>
      </c>
      <c r="K1698" t="inlineStr">
        <is>
          <t>de classificação de slides</t>
        </is>
      </c>
      <c r="L1698" t="inlineStr">
        <is>
          <t>de anotações</t>
        </is>
      </c>
      <c r="M1698" t="inlineStr">
        <is>
          <t>mestre</t>
        </is>
      </c>
      <c r="N1698" t="inlineStr">
        <is>
          <t>normal</t>
        </is>
      </c>
      <c r="O1698" t="inlineStr">
        <is>
          <t>E</t>
        </is>
      </c>
      <c r="P1698" t="n">
        <v>0</v>
      </c>
      <c r="Q1698" t="n">
        <v>0</v>
      </c>
      <c r="S1698"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698" t="inlineStr">
        <is>
          <t>09/08/2026 06:25</t>
        </is>
      </c>
    </row>
    <row r="1699">
      <c r="A1699" t="n">
        <v>3700</v>
      </c>
      <c r="B1699" t="inlineStr">
        <is>
          <t>FCC</t>
        </is>
      </c>
      <c r="C1699" t="inlineStr">
        <is>
          <t>TRT 2ª Região</t>
        </is>
      </c>
      <c r="D1699" t="inlineStr">
        <is>
          <t>2018</t>
        </is>
      </c>
      <c r="E1699"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699" t="inlineStr">
        <is>
          <t>Informática</t>
        </is>
      </c>
      <c r="G1699" t="inlineStr">
        <is>
          <t>Power Point</t>
        </is>
      </c>
      <c r="H1699" t="inlineStr">
        <is>
          <t>Médio</t>
        </is>
      </c>
      <c r="I1699" t="inlineStr">
        <is>
          <t>ME</t>
        </is>
      </c>
      <c r="J1699" t="inlineStr">
        <is>
          <t>.ppsm</t>
        </is>
      </c>
      <c r="K1699" t="inlineStr">
        <is>
          <t>.pptm</t>
        </is>
      </c>
      <c r="L1699" t="inlineStr">
        <is>
          <t>.potx</t>
        </is>
      </c>
      <c r="M1699" t="inlineStr">
        <is>
          <t>.ppsx</t>
        </is>
      </c>
      <c r="N1699" t="inlineStr">
        <is>
          <t>.ppxs</t>
        </is>
      </c>
      <c r="O1699" t="inlineStr">
        <is>
          <t>D</t>
        </is>
      </c>
      <c r="P1699" t="n">
        <v>0</v>
      </c>
      <c r="Q1699" t="n">
        <v>0</v>
      </c>
      <c r="S1699"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699" t="inlineStr">
        <is>
          <t>09/08/2026 06:25</t>
        </is>
      </c>
    </row>
    <row r="1700">
      <c r="A1700" t="n">
        <v>3701</v>
      </c>
      <c r="B1700" t="inlineStr">
        <is>
          <t>FCC</t>
        </is>
      </c>
      <c r="C1700" t="inlineStr">
        <is>
          <t>PGE BA</t>
        </is>
      </c>
      <c r="D1700" t="inlineStr">
        <is>
          <t>2013</t>
        </is>
      </c>
      <c r="E1700" t="inlineStr">
        <is>
          <t>Quando há a necessidade de se fazer a impressão de uma apresentação elaborada com o Microsoft Power Point, há diferentes opções no que se refere ao Intervalo de Impressão. Uma dessas opções é:</t>
        </is>
      </c>
      <c r="F1700" t="inlineStr">
        <is>
          <t>Informática</t>
        </is>
      </c>
      <c r="G1700" t="inlineStr">
        <is>
          <t>Power Point</t>
        </is>
      </c>
      <c r="H1700" t="inlineStr">
        <is>
          <t>Médio</t>
        </is>
      </c>
      <c r="I1700" t="inlineStr">
        <is>
          <t>ME</t>
        </is>
      </c>
      <c r="J1700" t="inlineStr">
        <is>
          <t>Último slide</t>
        </is>
      </c>
      <c r="K1700" t="inlineStr">
        <is>
          <t>Slide Atual</t>
        </is>
      </c>
      <c r="L1700" t="inlineStr">
        <is>
          <t>Primeira Metade</t>
        </is>
      </c>
      <c r="M1700" t="inlineStr">
        <is>
          <t>Primeiro slide</t>
        </is>
      </c>
      <c r="N1700" t="inlineStr">
        <is>
          <t>4 Primeiros Slides</t>
        </is>
      </c>
      <c r="O1700" t="inlineStr">
        <is>
          <t>B</t>
        </is>
      </c>
      <c r="P1700" t="n">
        <v>0</v>
      </c>
      <c r="Q1700" t="n">
        <v>0</v>
      </c>
      <c r="S1700" t="inlineStr">
        <is>
          <t>Na opção Imprimir do Powerpoint, é possível trabalhar com Slides ao invés de Páginas. Pode-se escolher:
Imprimir Todos os Slides; Imprimir Seleção; Imprimir Slide Atual; ou Imprimir um Intervalo
Personalizado de Slides.
Gabarito: Letra B</t>
        </is>
      </c>
      <c r="U1700" t="inlineStr">
        <is>
          <t>09/08/2026 06:25</t>
        </is>
      </c>
    </row>
    <row r="1701">
      <c r="A1701" t="n">
        <v>3702</v>
      </c>
      <c r="B1701" t="inlineStr">
        <is>
          <t>FCC</t>
        </is>
      </c>
      <c r="C1701" t="inlineStr">
        <is>
          <t>Técnico Fazendário MA</t>
        </is>
      </c>
      <c r="D1701" t="inlineStr">
        <is>
          <t>2019</t>
        </is>
      </c>
      <c r="E1701"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01" t="inlineStr">
        <is>
          <t>Informática</t>
        </is>
      </c>
      <c r="G1701" t="inlineStr">
        <is>
          <t>Power Point</t>
        </is>
      </c>
      <c r="H1701" t="inlineStr">
        <is>
          <t>Médio</t>
        </is>
      </c>
      <c r="I1701" t="inlineStr">
        <is>
          <t>ME</t>
        </is>
      </c>
      <c r="J1701" t="inlineStr">
        <is>
          <t>Slide Mestre</t>
        </is>
      </c>
      <c r="K1701" t="inlineStr">
        <is>
          <t>Folha de Estilo</t>
        </is>
      </c>
      <c r="L1701" t="inlineStr">
        <is>
          <t>Folheto Mestre</t>
        </is>
      </c>
      <c r="M1701" t="inlineStr">
        <is>
          <t>Slide de Estilo</t>
        </is>
      </c>
      <c r="N1701" t="inlineStr">
        <is>
          <t>Anotações Mestras</t>
        </is>
      </c>
      <c r="O1701" t="inlineStr">
        <is>
          <t>A</t>
        </is>
      </c>
      <c r="P1701" t="n">
        <v>0</v>
      </c>
      <c r="Q1701" t="n">
        <v>0</v>
      </c>
      <c r="S1701"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01" t="inlineStr">
        <is>
          <t>09/08/2026 06:25</t>
        </is>
      </c>
    </row>
    <row r="1702">
      <c r="A1702" t="n">
        <v>3703</v>
      </c>
      <c r="B1702" t="inlineStr">
        <is>
          <t>FCC</t>
        </is>
      </c>
      <c r="C1702" t="inlineStr">
        <is>
          <t>DPE RS</t>
        </is>
      </c>
      <c r="D1702" t="inlineStr">
        <is>
          <t>2017</t>
        </is>
      </c>
      <c r="E1702" t="inlineStr">
        <is>
          <t>No Power Point, a opção exibir em “Slide Mestre” contribui para:</t>
        </is>
      </c>
      <c r="F1702" t="inlineStr">
        <is>
          <t>Informática</t>
        </is>
      </c>
      <c r="G1702" t="inlineStr">
        <is>
          <t>Power Point</t>
        </is>
      </c>
      <c r="H1702" t="inlineStr">
        <is>
          <t>Médio</t>
        </is>
      </c>
      <c r="I1702" t="inlineStr">
        <is>
          <t>ME</t>
        </is>
      </c>
      <c r="J1702" t="inlineStr">
        <is>
          <t>o efeito de transição entre dois slides sucessivos.</t>
        </is>
      </c>
      <c r="K1702" t="inlineStr">
        <is>
          <t>o controle do tempo de exibição de um slide entre os modos “avançar ao clique do mouse</t>
        </is>
      </c>
      <c r="L1702" t="inlineStr">
        <is>
          <t>controle da aparência na apresentação inteira e pode inserir uma forma ou logomarca para que ela seja mostrada em todos os slides.</t>
        </is>
      </c>
      <c r="M1702" t="inlineStr">
        <is>
          <t>a geração de um índice dos slides da apresentação e, dessa forma, permitir que se vá diretamente para um determinado slide durante uma apresentação.</t>
        </is>
      </c>
      <c r="N1702" t="inlineStr">
        <is>
          <t>a inserção de um slide no início da apresentação e executa um clip ou um programa</t>
        </is>
      </c>
      <c r="O1702" t="inlineStr">
        <is>
          <t>C</t>
        </is>
      </c>
      <c r="P1702" t="n">
        <v>0</v>
      </c>
      <c r="Q1702" t="n">
        <v>0</v>
      </c>
      <c r="S1702"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02" t="inlineStr">
        <is>
          <t>09/08/2026 06:25</t>
        </is>
      </c>
    </row>
    <row r="1703">
      <c r="A1703" t="n">
        <v>3704</v>
      </c>
      <c r="B1703" t="inlineStr">
        <is>
          <t>FCC</t>
        </is>
      </c>
      <c r="C1703" t="inlineStr">
        <is>
          <t>SANASA</t>
        </is>
      </c>
      <c r="D1703" t="inlineStr">
        <is>
          <t>2019</t>
        </is>
      </c>
      <c r="E1703"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03" t="inlineStr">
        <is>
          <t>Informática</t>
        </is>
      </c>
      <c r="G1703" t="inlineStr">
        <is>
          <t>Power Point</t>
        </is>
      </c>
      <c r="H1703" t="inlineStr">
        <is>
          <t>Médio</t>
        </is>
      </c>
      <c r="I1703" t="inlineStr">
        <is>
          <t>ME</t>
        </is>
      </c>
      <c r="J1703" t="inlineStr">
        <is>
          <t>na Barra de Ferramentas de Acesso Rápido, guia Imagens, no grupo Inserir Instantâneo.</t>
        </is>
      </c>
      <c r="K1703" t="inlineStr">
        <is>
          <t>no Menu Ferramentas, guia Imagens Online.</t>
        </is>
      </c>
      <c r="L1703" t="inlineStr">
        <is>
          <t>na Faixa de Opções , guia Inserir, Instantâneo.</t>
        </is>
      </c>
      <c r="M1703" t="inlineStr">
        <is>
          <t>no Menu Inserir, guia Imagens.</t>
        </is>
      </c>
      <c r="N1703" t="inlineStr">
        <is>
          <t>na Faixa de Opções, guia Imagens, Instantâneo.</t>
        </is>
      </c>
      <c r="O1703" t="inlineStr">
        <is>
          <t>C</t>
        </is>
      </c>
      <c r="P1703" t="n">
        <v>0</v>
      </c>
      <c r="Q1703" t="n">
        <v>0</v>
      </c>
      <c r="S1703"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03" t="inlineStr">
        <is>
          <t>09/08/2026 06:25</t>
        </is>
      </c>
    </row>
    <row r="1704">
      <c r="A1704" t="n">
        <v>3705</v>
      </c>
      <c r="B1704" t="inlineStr">
        <is>
          <t>FCC</t>
        </is>
      </c>
      <c r="C1704" t="inlineStr">
        <is>
          <t>SPPREV</t>
        </is>
      </c>
      <c r="D1704" t="inlineStr">
        <is>
          <t>2019</t>
        </is>
      </c>
      <c r="E1704"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04" t="inlineStr">
        <is>
          <t>Informática</t>
        </is>
      </c>
      <c r="G1704" t="inlineStr">
        <is>
          <t>Power Point</t>
        </is>
      </c>
      <c r="H1704" t="inlineStr">
        <is>
          <t>Médio</t>
        </is>
      </c>
      <c r="I1704" t="inlineStr">
        <is>
          <t>CE</t>
        </is>
      </c>
      <c r="J1704" t="inlineStr"/>
      <c r="K1704" t="inlineStr"/>
      <c r="L1704" t="inlineStr"/>
      <c r="M1704" t="inlineStr"/>
      <c r="N1704" t="inlineStr"/>
      <c r="O1704" t="inlineStr">
        <is>
          <t>E</t>
        </is>
      </c>
      <c r="P1704" t="n">
        <v>0</v>
      </c>
      <c r="Q1704" t="n">
        <v>0</v>
      </c>
      <c r="S1704" t="inlineStr">
        <is>
          <t>pode ser feita na guia:
a) Geral
b) Inserir
c) Animações
d) Apresentação de slides
e) Revisão
Comentários:
Um novo comentário pode ser inserido por meio do caminho: Guia Revisão &gt; Grupo Comentários &gt;
Comando Novo Comentário.
Gabarito: Letra E</t>
        </is>
      </c>
      <c r="U1704" t="inlineStr">
        <is>
          <t>09/08/2026 06:26</t>
        </is>
      </c>
    </row>
    <row r="1705">
      <c r="A1705" t="n">
        <v>3706</v>
      </c>
      <c r="B1705" t="inlineStr">
        <is>
          <t>FCC</t>
        </is>
      </c>
      <c r="C1705" t="inlineStr">
        <is>
          <t>MPE RS</t>
        </is>
      </c>
      <c r="D1705" t="inlineStr">
        <is>
          <t>2008</t>
        </is>
      </c>
      <c r="E1705" t="inlineStr">
        <is>
          <t>A exibição de tela inteira do computador para mostrar da mesma maneira que o público verá a aparência, os elementos e os efeitos nos slides é utilizada pelo PowerPoint no modo de exibição:</t>
        </is>
      </c>
      <c r="F1705" t="inlineStr">
        <is>
          <t>Informática</t>
        </is>
      </c>
      <c r="G1705" t="inlineStr">
        <is>
          <t>Power Point</t>
        </is>
      </c>
      <c r="H1705" t="inlineStr">
        <is>
          <t>Médio</t>
        </is>
      </c>
      <c r="I1705" t="inlineStr">
        <is>
          <t>ME</t>
        </is>
      </c>
      <c r="J1705" t="inlineStr">
        <is>
          <t>normal.</t>
        </is>
      </c>
      <c r="K1705" t="inlineStr">
        <is>
          <t>de estrutura de tópicos.</t>
        </is>
      </c>
      <c r="L1705" t="inlineStr">
        <is>
          <t>de guia de slides.</t>
        </is>
      </c>
      <c r="M1705" t="inlineStr">
        <is>
          <t>de classificação de slides.</t>
        </is>
      </c>
      <c r="N1705" t="inlineStr">
        <is>
          <t>de apresentação de slides.</t>
        </is>
      </c>
      <c r="O1705" t="inlineStr">
        <is>
          <t>E</t>
        </is>
      </c>
      <c r="P1705" t="n">
        <v>0</v>
      </c>
      <c r="Q1705" t="n">
        <v>0</v>
      </c>
      <c r="S1705"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05" t="inlineStr">
        <is>
          <t>09/08/2026 06:26</t>
        </is>
      </c>
    </row>
    <row r="1706">
      <c r="A1706" t="n">
        <v>3707</v>
      </c>
      <c r="B1706" t="inlineStr">
        <is>
          <t>FCC</t>
        </is>
      </c>
      <c r="C1706" t="inlineStr">
        <is>
          <t>MPE RS</t>
        </is>
      </c>
      <c r="D1706" t="inlineStr">
        <is>
          <t>2008</t>
        </is>
      </c>
      <c r="E1706" t="inlineStr">
        <is>
          <t>Uma apresentação em PowerPoint pode conter efeitos nas exibições dos slides, entre outros, do tipo esquema de transição:</t>
        </is>
      </c>
      <c r="F1706" t="inlineStr">
        <is>
          <t>Informática</t>
        </is>
      </c>
      <c r="G1706" t="inlineStr">
        <is>
          <t>Power Point</t>
        </is>
      </c>
      <c r="H1706" t="inlineStr">
        <is>
          <t>Médio</t>
        </is>
      </c>
      <c r="I1706" t="inlineStr">
        <is>
          <t>ME</t>
        </is>
      </c>
      <c r="J1706" t="inlineStr">
        <is>
          <t>mostrar em ordem inversa.</t>
        </is>
      </c>
      <c r="K1706" t="inlineStr">
        <is>
          <t>aplicar zoom gradativamente.</t>
        </is>
      </c>
      <c r="L1706" t="inlineStr">
        <is>
          <t>máquina de escrever colorida.</t>
        </is>
      </c>
      <c r="M1706" t="inlineStr">
        <is>
          <t>persiana horizontal.</t>
        </is>
      </c>
      <c r="N1706" t="inlineStr">
        <is>
          <t>lâmpada de flash.</t>
        </is>
      </c>
      <c r="O1706" t="inlineStr">
        <is>
          <t>D</t>
        </is>
      </c>
      <c r="P1706" t="n">
        <v>0</v>
      </c>
      <c r="Q1706" t="n">
        <v>0</v>
      </c>
      <c r="S1706"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06" t="inlineStr">
        <is>
          <t>09/08/2026 06:26</t>
        </is>
      </c>
    </row>
    <row r="1707">
      <c r="A1707" t="n">
        <v>3708</v>
      </c>
      <c r="B1707" t="inlineStr">
        <is>
          <t>FCC</t>
        </is>
      </c>
      <c r="C1707" t="inlineStr">
        <is>
          <t>MPE RS</t>
        </is>
      </c>
      <c r="D1707" t="inlineStr">
        <is>
          <t>2008</t>
        </is>
      </c>
      <c r="E1707" t="inlineStr">
        <is>
          <t>No PowerPoint XP, após selecionar um objeto cujo estilo deseja-se que seja usado como modelo e aplicado a um outro objeto, utiliza-se o:</t>
        </is>
      </c>
      <c r="F1707" t="inlineStr">
        <is>
          <t>Informática</t>
        </is>
      </c>
      <c r="G1707" t="inlineStr">
        <is>
          <t>Power Point</t>
        </is>
      </c>
      <c r="H1707" t="inlineStr">
        <is>
          <t>Médio</t>
        </is>
      </c>
      <c r="I1707" t="inlineStr">
        <is>
          <t>ME</t>
        </is>
      </c>
      <c r="J1707" t="inlineStr">
        <is>
          <t>Copiar e colar</t>
        </is>
      </c>
      <c r="K1707" t="inlineStr">
        <is>
          <t>Formatar objeto</t>
        </is>
      </c>
      <c r="L1707" t="inlineStr">
        <is>
          <t>Pincel</t>
        </is>
      </c>
      <c r="M1707" t="inlineStr">
        <is>
          <t>Inserir objeto</t>
        </is>
      </c>
      <c r="N1707" t="inlineStr">
        <is>
          <t>Auto texto</t>
        </is>
      </c>
      <c r="O1707" t="inlineStr">
        <is>
          <t>C</t>
        </is>
      </c>
      <c r="P1707" t="n">
        <v>0</v>
      </c>
      <c r="Q1707" t="n">
        <v>0</v>
      </c>
      <c r="S1707" t="inlineStr">
        <is>
          <t>No PowerPoint 2010, usamos o botão Pincel de Formatação para copiar a formatação (fonte, cor,
tamanho) de um texto para aplicá-la a outro texto.
Gabarito: Letra C</t>
        </is>
      </c>
      <c r="U1707" t="inlineStr">
        <is>
          <t>09/08/2026 06:26</t>
        </is>
      </c>
    </row>
    <row r="1708">
      <c r="A1708" t="n">
        <v>3709</v>
      </c>
      <c r="B1708" t="inlineStr">
        <is>
          <t>FCC</t>
        </is>
      </c>
      <c r="C1708" t="inlineStr">
        <is>
          <t>MPE RS</t>
        </is>
      </c>
      <c r="D1708" t="inlineStr">
        <is>
          <t>2008</t>
        </is>
      </c>
      <c r="E1708" t="inlineStr">
        <is>
          <t>As informações sobre o modelo de estrutura aplicado numa apresentação PowerPoint são armazenadas</t>
        </is>
      </c>
      <c r="F1708" t="inlineStr">
        <is>
          <t>Informática</t>
        </is>
      </c>
      <c r="G1708" t="inlineStr">
        <is>
          <t>Power Point</t>
        </is>
      </c>
      <c r="H1708" t="inlineStr">
        <is>
          <t>Médio</t>
        </is>
      </c>
      <c r="I1708" t="inlineStr">
        <is>
          <t>ME</t>
        </is>
      </c>
      <c r="J1708" t="inlineStr">
        <is>
          <t>no painel de tarefas.</t>
        </is>
      </c>
      <c r="K1708" t="inlineStr">
        <is>
          <t>no slide mestre.</t>
        </is>
      </c>
      <c r="L1708" t="inlineStr">
        <is>
          <t>no layout de conteúdo.</t>
        </is>
      </c>
      <c r="M1708" t="inlineStr">
        <is>
          <t>na estrutura de slide.</t>
        </is>
      </c>
      <c r="N1708" t="inlineStr">
        <is>
          <t>na galeria de modelos.</t>
        </is>
      </c>
      <c r="O1708" t="inlineStr">
        <is>
          <t>B</t>
        </is>
      </c>
      <c r="P1708" t="n">
        <v>0</v>
      </c>
      <c r="Q1708" t="n">
        <v>0</v>
      </c>
      <c r="S1708"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08" t="inlineStr">
        <is>
          <t>09/08/2026 06:26</t>
        </is>
      </c>
    </row>
    <row r="1709">
      <c r="A1709" t="n">
        <v>3710</v>
      </c>
      <c r="B1709" t="inlineStr">
        <is>
          <t>FCC</t>
        </is>
      </c>
      <c r="C1709" t="inlineStr">
        <is>
          <t>PGE BA</t>
        </is>
      </c>
      <c r="D1709" t="inlineStr">
        <is>
          <t>2013</t>
        </is>
      </c>
      <c r="E1709"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09" t="inlineStr">
        <is>
          <t>Informática</t>
        </is>
      </c>
      <c r="G1709" t="inlineStr">
        <is>
          <t>Power Point</t>
        </is>
      </c>
      <c r="H1709" t="inlineStr">
        <is>
          <t>Médio</t>
        </is>
      </c>
      <c r="I1709" t="inlineStr">
        <is>
          <t>ME</t>
        </is>
      </c>
      <c r="J1709" t="inlineStr">
        <is>
          <t>Animações.</t>
        </is>
      </c>
      <c r="K1709" t="inlineStr">
        <is>
          <t>Arquivo.</t>
        </is>
      </c>
      <c r="L1709" t="inlineStr">
        <is>
          <t>Página inicial.</t>
        </is>
      </c>
      <c r="M1709" t="inlineStr">
        <is>
          <t>Design.</t>
        </is>
      </c>
      <c r="N1709" t="inlineStr">
        <is>
          <t>Inserir.</t>
        </is>
      </c>
      <c r="O1709" t="inlineStr">
        <is>
          <t>E</t>
        </is>
      </c>
      <c r="P1709" t="n">
        <v>0</v>
      </c>
      <c r="Q1709" t="n">
        <v>0</v>
      </c>
      <c r="S1709"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09" t="inlineStr">
        <is>
          <t>09/08/2026 06:26</t>
        </is>
      </c>
    </row>
    <row r="1710">
      <c r="A1710" t="n">
        <v>3711</v>
      </c>
      <c r="B1710" t="inlineStr">
        <is>
          <t>FCC</t>
        </is>
      </c>
      <c r="C1710" t="inlineStr">
        <is>
          <t>TJ RJ</t>
        </is>
      </c>
      <c r="D1710" t="inlineStr">
        <is>
          <t>2012</t>
        </is>
      </c>
      <c r="E1710"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10" t="inlineStr">
        <is>
          <t>Informática</t>
        </is>
      </c>
      <c r="G1710" t="inlineStr">
        <is>
          <t>Power Point</t>
        </is>
      </c>
      <c r="H1710" t="inlineStr">
        <is>
          <t>Médio</t>
        </is>
      </c>
      <c r="I1710" t="inlineStr">
        <is>
          <t>ME</t>
        </is>
      </c>
      <c r="J1710" t="inlineStr">
        <is>
          <t>Raiz.</t>
        </is>
      </c>
      <c r="K1710" t="inlineStr">
        <is>
          <t>Main.</t>
        </is>
      </c>
      <c r="L1710" t="inlineStr">
        <is>
          <t>Mestre.</t>
        </is>
      </c>
      <c r="M1710" t="inlineStr">
        <is>
          <t>Body.</t>
        </is>
      </c>
      <c r="N1710" t="inlineStr">
        <is>
          <t>Layer.</t>
        </is>
      </c>
      <c r="O1710" t="inlineStr">
        <is>
          <t>C</t>
        </is>
      </c>
      <c r="P1710" t="n">
        <v>0</v>
      </c>
      <c r="Q1710" t="n">
        <v>0</v>
      </c>
      <c r="S1710"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10" t="inlineStr">
        <is>
          <t>09/08/2026 06:26</t>
        </is>
      </c>
    </row>
    <row r="1711">
      <c r="A1711" t="n">
        <v>3712</v>
      </c>
      <c r="B1711" t="inlineStr">
        <is>
          <t>FCC</t>
        </is>
      </c>
      <c r="C1711" t="inlineStr">
        <is>
          <t>METRO SP</t>
        </is>
      </c>
      <c r="D1711" t="inlineStr">
        <is>
          <t>2014</t>
        </is>
      </c>
      <c r="E1711" t="inlineStr">
        <is>
          <t>As apresentações feitas em PowerPoint ou programa equivalente utilizam:</t>
        </is>
      </c>
      <c r="F1711" t="inlineStr">
        <is>
          <t>Informática</t>
        </is>
      </c>
      <c r="G1711" t="inlineStr">
        <is>
          <t>Power Point</t>
        </is>
      </c>
      <c r="H1711" t="inlineStr">
        <is>
          <t>Médio</t>
        </is>
      </c>
      <c r="I1711" t="inlineStr">
        <is>
          <t>ME</t>
        </is>
      </c>
      <c r="J1711" t="inlineStr">
        <is>
          <t>projetor multimídia</t>
        </is>
      </c>
      <c r="K1711" t="inlineStr">
        <is>
          <t>flipchart.</t>
        </is>
      </c>
      <c r="L1711" t="inlineStr">
        <is>
          <t>retroprojetor.</t>
        </is>
      </c>
      <c r="M1711" t="inlineStr">
        <is>
          <t>televisão.</t>
        </is>
      </c>
      <c r="N1711" t="inlineStr">
        <is>
          <t>diapositivos.</t>
        </is>
      </c>
      <c r="O1711" t="inlineStr">
        <is>
          <t>A</t>
        </is>
      </c>
      <c r="P1711" t="n">
        <v>0</v>
      </c>
      <c r="Q1711" t="n">
        <v>0</v>
      </c>
      <c r="S1711"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11" t="inlineStr">
        <is>
          <t>09/08/2026 06:26</t>
        </is>
      </c>
    </row>
    <row r="1712">
      <c r="A1712" t="n">
        <v>3713</v>
      </c>
      <c r="B1712" t="inlineStr">
        <is>
          <t>FGV</t>
        </is>
      </c>
      <c r="C1712" t="inlineStr">
        <is>
          <t>Câmara dos Deputados</t>
        </is>
      </c>
      <c r="D1712" t="inlineStr">
        <is>
          <t>2023</t>
        </is>
      </c>
      <c r="E1712"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12" t="inlineStr">
        <is>
          <t>Informática</t>
        </is>
      </c>
      <c r="G1712" t="inlineStr">
        <is>
          <t>Power Point</t>
        </is>
      </c>
      <c r="H1712" t="inlineStr">
        <is>
          <t>Médio</t>
        </is>
      </c>
      <c r="I1712" t="inlineStr">
        <is>
          <t>ME</t>
        </is>
      </c>
      <c r="J1712" t="inlineStr">
        <is>
          <t>I e VI.</t>
        </is>
      </c>
      <c r="K1712" t="inlineStr">
        <is>
          <t>II e III.</t>
        </is>
      </c>
      <c r="L1712" t="inlineStr">
        <is>
          <t>III e V.</t>
        </is>
      </c>
      <c r="M1712" t="inlineStr">
        <is>
          <t>VII.</t>
        </is>
      </c>
      <c r="N1712" t="inlineStr">
        <is>
          <t>VIII.</t>
        </is>
      </c>
      <c r="O1712" t="inlineStr">
        <is>
          <t>C</t>
        </is>
      </c>
      <c r="P1712" t="n">
        <v>0</v>
      </c>
      <c r="Q1712" t="n">
        <v>0</v>
      </c>
      <c r="S1712"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12" t="inlineStr">
        <is>
          <t>09/08/2026 06:26</t>
        </is>
      </c>
    </row>
    <row r="1713">
      <c r="A1713" t="n">
        <v>3714</v>
      </c>
      <c r="B1713" t="inlineStr">
        <is>
          <t>FGV</t>
        </is>
      </c>
      <c r="C1713" t="inlineStr">
        <is>
          <t>Banestes</t>
        </is>
      </c>
      <c r="D1713" t="inlineStr">
        <is>
          <t>2023</t>
        </is>
      </c>
      <c r="E1713" t="inlineStr">
        <is>
          <t>Os termos Animação e Transição são usados frequentemente em aplicativos dedicados à apresentação de slides. Assinale a afirmativa correta a respeito das funções associadas a esses termos em alguns desses aplicativos.</t>
        </is>
      </c>
      <c r="F1713" t="inlineStr">
        <is>
          <t>Informática</t>
        </is>
      </c>
      <c r="G1713" t="inlineStr">
        <is>
          <t>Power Point</t>
        </is>
      </c>
      <c r="H1713" t="inlineStr">
        <is>
          <t>Médio</t>
        </is>
      </c>
      <c r="I1713" t="inlineStr">
        <is>
          <t>ME</t>
        </is>
      </c>
      <c r="J1713" t="inlineStr">
        <is>
          <t>Quando utilizados no PowerPoint e no Impress, são termos sinônimos, pois não há diferenças significativas entre as funções a eles associadas.</t>
        </is>
      </c>
      <c r="K1713" t="inlineStr">
        <is>
          <t>O PowerPoint não usa o termo Transição em sua interface.</t>
        </is>
      </c>
      <c r="L1713" t="inlineStr">
        <is>
          <t>O Impress não usa o termo Transição em sua interface.</t>
        </is>
      </c>
      <c r="M1713" t="inlineStr">
        <is>
          <t>A Transição estabelece a ordem dos slides durante uma apresentação.</t>
        </is>
      </c>
      <c r="N1713" t="inlineStr">
        <is>
          <t>A Animação aplica-se a elementos específicos de um slide.</t>
        </is>
      </c>
      <c r="O1713" t="inlineStr">
        <is>
          <t>E</t>
        </is>
      </c>
      <c r="P1713" t="n">
        <v>0</v>
      </c>
      <c r="Q1713" t="n">
        <v>0</v>
      </c>
      <c r="S1713"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13" t="inlineStr">
        <is>
          <t>09/08/2026 06:26</t>
        </is>
      </c>
    </row>
    <row r="1714">
      <c r="A1714" t="n">
        <v>3715</v>
      </c>
      <c r="B1714" t="inlineStr">
        <is>
          <t>FGV</t>
        </is>
      </c>
      <c r="C1714" t="inlineStr">
        <is>
          <t>MPE</t>
        </is>
      </c>
      <c r="D1714" t="inlineStr">
        <is>
          <t>2022</t>
        </is>
      </c>
      <c r="E1714"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14" t="inlineStr">
        <is>
          <t>Informática</t>
        </is>
      </c>
      <c r="G1714" t="inlineStr">
        <is>
          <t>Power Point</t>
        </is>
      </c>
      <c r="H1714" t="inlineStr">
        <is>
          <t>Médio</t>
        </is>
      </c>
      <c r="I1714" t="inlineStr">
        <is>
          <t>ME</t>
        </is>
      </c>
      <c r="J1714" t="inlineStr">
        <is>
          <t>I, somente.</t>
        </is>
      </c>
      <c r="K1714" t="inlineStr">
        <is>
          <t>II, somente.</t>
        </is>
      </c>
      <c r="L1714" t="inlineStr">
        <is>
          <t>I e II, somente.</t>
        </is>
      </c>
      <c r="M1714" t="inlineStr">
        <is>
          <t>II e III, somente.</t>
        </is>
      </c>
      <c r="N1714" t="inlineStr">
        <is>
          <t>I, II e III.</t>
        </is>
      </c>
      <c r="O1714" t="inlineStr">
        <is>
          <t>A</t>
        </is>
      </c>
      <c r="P1714" t="n">
        <v>0</v>
      </c>
      <c r="Q1714" t="n">
        <v>0</v>
      </c>
      <c r="S1714"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14" t="inlineStr">
        <is>
          <t>09/08/2026 06:26</t>
        </is>
      </c>
    </row>
    <row r="1715">
      <c r="A1715" t="n">
        <v>3716</v>
      </c>
      <c r="B1715" t="inlineStr">
        <is>
          <t>FGV</t>
        </is>
      </c>
      <c r="C1715" t="inlineStr">
        <is>
          <t>COMPESA</t>
        </is>
      </c>
      <c r="D1715" t="inlineStr">
        <is>
          <t>2014</t>
        </is>
      </c>
      <c r="E1715" t="inlineStr">
        <is>
          <t>No Powerpoint 2010 BR, o acionamento da tecla de função F5 tem por objetivo:</t>
        </is>
      </c>
      <c r="F1715" t="inlineStr">
        <is>
          <t>Informática</t>
        </is>
      </c>
      <c r="G1715" t="inlineStr">
        <is>
          <t>Power Point</t>
        </is>
      </c>
      <c r="H1715" t="inlineStr">
        <is>
          <t>Médio</t>
        </is>
      </c>
      <c r="I1715" t="inlineStr">
        <is>
          <t>ME</t>
        </is>
      </c>
      <c r="J1715" t="inlineStr">
        <is>
          <t>formatar um gráfico visando a comparar dados.</t>
        </is>
      </c>
      <c r="K1715" t="inlineStr">
        <is>
          <t>inserir uma tabela em um slide da apresentação.</t>
        </is>
      </c>
      <c r="L1715" t="inlineStr">
        <is>
          <t>realizar a apresentação a partir do primeiro slide.</t>
        </is>
      </c>
      <c r="M1715" t="inlineStr">
        <is>
          <t>configurar as transições para exibição entre os slides.</t>
        </is>
      </c>
      <c r="N1715" t="inlineStr">
        <is>
          <t>escolher um design predefinido para a apresentação de slides.</t>
        </is>
      </c>
      <c r="O1715" t="inlineStr">
        <is>
          <t>C</t>
        </is>
      </c>
      <c r="P1715" t="n">
        <v>0</v>
      </c>
      <c r="Q1715" t="n">
        <v>0</v>
      </c>
      <c r="S1715" t="inlineStr">
        <is>
          <t>Pergunta clássica! F5 é utilizado para realizar a apresentação a partir do primeiro slide; para realizar a
apresentação a partir do slide atual, o atalho é SHIFT + F5.
Gabarito: Letra C</t>
        </is>
      </c>
      <c r="U1715" t="inlineStr">
        <is>
          <t>09/08/2026 06:26</t>
        </is>
      </c>
    </row>
    <row r="1716">
      <c r="A1716" t="n">
        <v>3717</v>
      </c>
      <c r="B1716" t="inlineStr">
        <is>
          <t>FGV</t>
        </is>
      </c>
      <c r="C1716" t="inlineStr">
        <is>
          <t>COMPESA</t>
        </is>
      </c>
      <c r="D1716" t="inlineStr">
        <is>
          <t>2014</t>
        </is>
      </c>
      <c r="E1716"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16" t="inlineStr">
        <is>
          <t>Informática</t>
        </is>
      </c>
      <c r="G1716" t="inlineStr">
        <is>
          <t>Power Point</t>
        </is>
      </c>
      <c r="H1716" t="inlineStr">
        <is>
          <t>Médio</t>
        </is>
      </c>
      <c r="I1716" t="inlineStr">
        <is>
          <t>ME</t>
        </is>
      </c>
      <c r="J1716" t="inlineStr">
        <is>
          <t>Ctrl + P</t>
        </is>
      </c>
      <c r="K1716" t="inlineStr">
        <is>
          <t>Ctrl + I</t>
        </is>
      </c>
      <c r="L1716" t="inlineStr">
        <is>
          <t>Ctrl + F3</t>
        </is>
      </c>
      <c r="M1716" t="inlineStr">
        <is>
          <t>Alt + I</t>
        </is>
      </c>
      <c r="N1716" t="inlineStr">
        <is>
          <t>Alt + P</t>
        </is>
      </c>
      <c r="O1716" t="inlineStr">
        <is>
          <t>A</t>
        </is>
      </c>
      <c r="P1716" t="n">
        <v>0</v>
      </c>
      <c r="Q1716" t="n">
        <v>0</v>
      </c>
      <c r="R1716" t="inlineStr">
        <is>
          <t>990c85de-1892-4b94-806a-5db1af1856b3.png</t>
        </is>
      </c>
      <c r="S1716" t="inlineStr">
        <is>
          <t>(a) Correto. CTRL + P = IMPRIMIR; (b) Errado. CTRL + I = ITÁLICO; (c) Errado. CTRL + F3 não tem função;
(d) Errado. Esse atalho abrirá o menu suspenso de caminho de arquivo; (e) Errado. ALT + P = vai ALTernar
entre executar e Pausar.
Gabarito: Letra A</t>
        </is>
      </c>
      <c r="U1716" t="inlineStr">
        <is>
          <t>09/08/2026 07:02</t>
        </is>
      </c>
    </row>
    <row r="1717">
      <c r="A1717" t="n">
        <v>3718</v>
      </c>
      <c r="B1717" t="inlineStr">
        <is>
          <t>FGV</t>
        </is>
      </c>
      <c r="C1717" t="inlineStr">
        <is>
          <t>COMPENSA</t>
        </is>
      </c>
      <c r="D1717" t="inlineStr">
        <is>
          <t>2014</t>
        </is>
      </c>
      <c r="E1717" t="inlineStr">
        <is>
          <t>A figura a seguir ilustra uma janela que é exibida na tela, quando se aciona uma das guias da barra de menus, na Faixa de Opções do Powerpoint 2010 BR.</t>
        </is>
      </c>
      <c r="F1717" t="inlineStr">
        <is>
          <t>Informática</t>
        </is>
      </c>
      <c r="G1717" t="inlineStr">
        <is>
          <t>Power Point</t>
        </is>
      </c>
      <c r="H1717" t="inlineStr">
        <is>
          <t>Médio</t>
        </is>
      </c>
      <c r="I1717" t="inlineStr">
        <is>
          <t>ME</t>
        </is>
      </c>
      <c r="J1717" t="inlineStr">
        <is>
          <t>animações.</t>
        </is>
      </c>
      <c r="K1717" t="inlineStr">
        <is>
          <t>transições.</t>
        </is>
      </c>
      <c r="L1717" t="inlineStr">
        <is>
          <t>design.</t>
        </is>
      </c>
      <c r="M1717" t="inlineStr">
        <is>
          <t>ClipArt.</t>
        </is>
      </c>
      <c r="N1717" t="inlineStr">
        <is>
          <t>SmartArt.</t>
        </is>
      </c>
      <c r="O1717" t="inlineStr">
        <is>
          <t>B</t>
        </is>
      </c>
      <c r="P1717" t="n">
        <v>0</v>
      </c>
      <c r="Q1717" t="n">
        <v>0</v>
      </c>
      <c r="R1717" t="inlineStr">
        <is>
          <t>cab94711-fb00-457b-8574-b9a553f9c828.png</t>
        </is>
      </c>
      <c r="S1717" t="inlineStr">
        <is>
          <t>As Transições especificam como a exibição muda à medida que o usuário se desloca de um slide para
outro. Não confundam com a Animação, que anima o conteúdo de um slide!
Gabarito: Letra B</t>
        </is>
      </c>
      <c r="U1717" t="inlineStr">
        <is>
          <t>09/08/2026 07:03</t>
        </is>
      </c>
    </row>
    <row r="1718">
      <c r="A1718" t="n">
        <v>3719</v>
      </c>
      <c r="B1718" t="inlineStr">
        <is>
          <t>FGV</t>
        </is>
      </c>
      <c r="C1718" t="inlineStr">
        <is>
          <t>TJ AM</t>
        </is>
      </c>
      <c r="D1718" t="inlineStr">
        <is>
          <t>2013</t>
        </is>
      </c>
      <c r="E1718" t="inlineStr">
        <is>
          <t>No Powerpoint 2010 BR, instalado em um microcomputador com sistema operacional Windows Vista, a execução do atalho de teclado Shift + F5 tem por significado:</t>
        </is>
      </c>
      <c r="F1718" t="inlineStr">
        <is>
          <t>Informática</t>
        </is>
      </c>
      <c r="G1718" t="inlineStr">
        <is>
          <t>Power Point</t>
        </is>
      </c>
      <c r="H1718" t="inlineStr">
        <is>
          <t>Médio</t>
        </is>
      </c>
      <c r="I1718" t="inlineStr">
        <is>
          <t>ME</t>
        </is>
      </c>
      <c r="J1718" t="inlineStr">
        <is>
          <t>iniciar a apresentação de slides a partir do primeiro slide.</t>
        </is>
      </c>
      <c r="K1718" t="inlineStr">
        <is>
          <t>iniciar a apresentação de slides a partir do slide atual.</t>
        </is>
      </c>
      <c r="L1718" t="inlineStr">
        <is>
          <t>inserir número do slide.</t>
        </is>
      </c>
      <c r="M1718" t="inlineStr">
        <is>
          <t>alterar o layout do slide selecionado.</t>
        </is>
      </c>
      <c r="N1718" t="inlineStr">
        <is>
          <t>alterar a orientação do slide entre retrato paisagem.</t>
        </is>
      </c>
      <c r="O1718" t="inlineStr">
        <is>
          <t>B</t>
        </is>
      </c>
      <c r="P1718" t="n">
        <v>0</v>
      </c>
      <c r="Q1718" t="n">
        <v>0</v>
      </c>
      <c r="S1718" t="inlineStr">
        <is>
          <t>Pergunta clássica! F5 é utilizado para realizar a apresentação a partir do primeiro slide; para realizar a
apresentação a partir do slide atual, o atalho é SHIFT + F5.
Gabarito: Letra B</t>
        </is>
      </c>
      <c r="U1718" t="inlineStr">
        <is>
          <t>09/08/2026 07:03</t>
        </is>
      </c>
    </row>
    <row r="1719">
      <c r="A1719" t="n">
        <v>3720</v>
      </c>
      <c r="B1719" t="inlineStr">
        <is>
          <t>FGV</t>
        </is>
      </c>
      <c r="C1719" t="inlineStr">
        <is>
          <t>TJ AM</t>
        </is>
      </c>
      <c r="D1719" t="inlineStr">
        <is>
          <t>2013</t>
        </is>
      </c>
      <c r="E1719" t="inlineStr">
        <is>
          <t>Observe a figura a seguir, criada por meio de um recurso existente no Powerpoint 2010 BR, em um microcomputador com sistema operacional Windows Vista instalado.
Esse recurso é conhecido por:</t>
        </is>
      </c>
      <c r="F1719" t="inlineStr">
        <is>
          <t>Informática</t>
        </is>
      </c>
      <c r="G1719" t="inlineStr">
        <is>
          <t>Power Point</t>
        </is>
      </c>
      <c r="H1719" t="inlineStr">
        <is>
          <t>Médio</t>
        </is>
      </c>
      <c r="I1719" t="inlineStr">
        <is>
          <t>ME</t>
        </is>
      </c>
      <c r="J1719" t="inlineStr">
        <is>
          <t>SmartArt</t>
        </is>
      </c>
      <c r="K1719" t="inlineStr">
        <is>
          <t>ClipArt</t>
        </is>
      </c>
      <c r="L1719" t="inlineStr">
        <is>
          <t>WordArt</t>
        </is>
      </c>
      <c r="M1719" t="inlineStr">
        <is>
          <t>DrawArt</t>
        </is>
      </c>
      <c r="N1719" t="inlineStr">
        <is>
          <t>PowerArt</t>
        </is>
      </c>
      <c r="O1719" t="inlineStr">
        <is>
          <t>C</t>
        </is>
      </c>
      <c r="P1719" t="n">
        <v>0</v>
      </c>
      <c r="Q1719" t="n">
        <v>0</v>
      </c>
      <c r="R1719" t="inlineStr">
        <is>
          <t>e93f7366-c957-4e49-8fd6-48701295c39e.png</t>
        </is>
      </c>
      <c r="S1719"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19" t="inlineStr">
        <is>
          <t>09/08/2026 07:04</t>
        </is>
      </c>
    </row>
    <row r="1720">
      <c r="A1720" t="inlineStr">
        <is>
          <t>3721</t>
        </is>
      </c>
      <c r="B1720" t="inlineStr">
        <is>
          <t>FGV</t>
        </is>
      </c>
      <c r="C1720" t="inlineStr">
        <is>
          <t>SUDENE</t>
        </is>
      </c>
      <c r="D1720" t="inlineStr">
        <is>
          <t>2013</t>
        </is>
      </c>
      <c r="E1720" t="inlineStr">
        <is>
          <t>Quanto à orientação dos slides, no Powerpoint 2010 BR for Windows um usuário pode configurar o layout de uma apresentação definindo-o por meio da escolha de um entre dois modos, que são</t>
        </is>
      </c>
      <c r="F1720" t="inlineStr">
        <is>
          <t>Informática</t>
        </is>
      </c>
      <c r="G1720" t="inlineStr">
        <is>
          <t>Power Point</t>
        </is>
      </c>
      <c r="H1720" t="inlineStr">
        <is>
          <t>Médio</t>
        </is>
      </c>
      <c r="I1720" t="inlineStr">
        <is>
          <t>ME</t>
        </is>
      </c>
      <c r="J1720" t="inlineStr">
        <is>
          <t>Figura a)</t>
        </is>
      </c>
      <c r="K1720" t="inlineStr">
        <is>
          <t>Figura b)</t>
        </is>
      </c>
      <c r="L1720" t="inlineStr">
        <is>
          <t>Figura c)</t>
        </is>
      </c>
      <c r="M1720" t="inlineStr">
        <is>
          <t>Figura d)</t>
        </is>
      </c>
      <c r="N1720" t="inlineStr">
        <is>
          <t>Figura e)</t>
        </is>
      </c>
      <c r="O1720" t="inlineStr">
        <is>
          <t>C</t>
        </is>
      </c>
      <c r="P1720" t="n">
        <v>0</v>
      </c>
      <c r="Q1720" t="n">
        <v>0</v>
      </c>
      <c r="R1720" t="inlineStr">
        <is>
          <t>ff62c47d-bfde-476b-9ff4-437963afa11f.png</t>
        </is>
      </c>
      <c r="S1720" t="inlineStr">
        <is>
          <t>Os slides do PowerPoint são configurados automaticamente no layout:
– Paisagem (horizontal):
– Retrato (vertical):
Gabarito: Letra C</t>
        </is>
      </c>
      <c r="U1720" t="inlineStr">
        <is>
          <t>09/08/2026 07:04</t>
        </is>
      </c>
    </row>
    <row r="1721">
      <c r="A1721" t="n">
        <v>3722</v>
      </c>
      <c r="B1721" t="inlineStr">
        <is>
          <t>FGV</t>
        </is>
      </c>
      <c r="C1721" t="inlineStr">
        <is>
          <t>CONDER</t>
        </is>
      </c>
      <c r="D1721" t="inlineStr">
        <is>
          <t>2013</t>
        </is>
      </c>
      <c r="E1721" t="inlineStr">
        <is>
          <t>O software Powerpoint 2010 BR tem por finalidade permitir a criação de:</t>
        </is>
      </c>
      <c r="F1721" t="inlineStr">
        <is>
          <t>Informática</t>
        </is>
      </c>
      <c r="G1721" t="inlineStr">
        <is>
          <t>Power Point</t>
        </is>
      </c>
      <c r="H1721" t="inlineStr">
        <is>
          <t>Médio</t>
        </is>
      </c>
      <c r="I1721" t="inlineStr">
        <is>
          <t>ME</t>
        </is>
      </c>
      <c r="J1721" t="inlineStr">
        <is>
          <t>apresentações de slides em formato PPTX.</t>
        </is>
      </c>
      <c r="K1721" t="inlineStr">
        <is>
          <t>imagens animadas para a Web em formato FLV.</t>
        </is>
      </c>
      <c r="L1721" t="inlineStr">
        <is>
          <t>filmes ilustrados para o youtube em formato FLV.</t>
        </is>
      </c>
      <c r="M1721" t="inlineStr">
        <is>
          <t>arquivos compactados em formato WAR.</t>
        </is>
      </c>
      <c r="N1721" t="inlineStr">
        <is>
          <t>logomarcas vetoriais em formato INDD.</t>
        </is>
      </c>
      <c r="O1721" t="inlineStr">
        <is>
          <t>A</t>
        </is>
      </c>
      <c r="P1721" t="n">
        <v>0</v>
      </c>
      <c r="Q1721" t="n">
        <v>0</v>
      </c>
      <c r="S1721"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21" t="inlineStr">
        <is>
          <t>09/08/2026 07:11</t>
        </is>
      </c>
    </row>
    <row r="1722">
      <c r="A1722" t="n">
        <v>3723</v>
      </c>
      <c r="B1722" t="inlineStr">
        <is>
          <t>FGV</t>
        </is>
      </c>
      <c r="C1722" t="inlineStr">
        <is>
          <t>AL MT</t>
        </is>
      </c>
      <c r="D1722" t="inlineStr">
        <is>
          <t>2013</t>
        </is>
      </c>
      <c r="E1722"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22" t="inlineStr">
        <is>
          <t>Informática</t>
        </is>
      </c>
      <c r="G1722" t="inlineStr">
        <is>
          <t>Power Point</t>
        </is>
      </c>
      <c r="H1722" t="inlineStr">
        <is>
          <t>Médio</t>
        </is>
      </c>
      <c r="I1722" t="inlineStr">
        <is>
          <t>ME</t>
        </is>
      </c>
      <c r="J1722" t="inlineStr">
        <is>
          <t>Design</t>
        </is>
      </c>
      <c r="K1722" t="inlineStr">
        <is>
          <t>Transições</t>
        </is>
      </c>
      <c r="L1722" t="inlineStr">
        <is>
          <t>Revisão</t>
        </is>
      </c>
      <c r="M1722" t="inlineStr">
        <is>
          <t>Animações</t>
        </is>
      </c>
      <c r="N1722" t="inlineStr">
        <is>
          <t>Exibição</t>
        </is>
      </c>
      <c r="O1722" t="inlineStr">
        <is>
          <t>A</t>
        </is>
      </c>
      <c r="P1722" t="n">
        <v>0</v>
      </c>
      <c r="Q1722" t="n">
        <v>0</v>
      </c>
      <c r="R1722" t="inlineStr">
        <is>
          <t>39775ca1-225c-440a-83e4-ffee79800bab.png</t>
        </is>
      </c>
      <c r="S1722" t="inlineStr">
        <is>
          <t>Na Guia Design: encontramos layout dos slides e apresentações criadas no MS-PowerPoint. São dois
grupos de ferramentas: Temas e Personalizar.
Gabarito: Letra A</t>
        </is>
      </c>
      <c r="U1722" t="inlineStr">
        <is>
          <t>09/08/2026 07:11</t>
        </is>
      </c>
    </row>
    <row r="1723">
      <c r="A1723" t="n">
        <v>3724</v>
      </c>
      <c r="B1723" t="inlineStr">
        <is>
          <t>FGV</t>
        </is>
      </c>
      <c r="C1723" t="inlineStr">
        <is>
          <t>TRE PA</t>
        </is>
      </c>
      <c r="D1723" t="inlineStr">
        <is>
          <t>2011</t>
        </is>
      </c>
      <c r="E1723"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23" t="inlineStr">
        <is>
          <t>Informática</t>
        </is>
      </c>
      <c r="G1723" t="inlineStr">
        <is>
          <t>Power Point</t>
        </is>
      </c>
      <c r="H1723" t="inlineStr">
        <is>
          <t>Médio</t>
        </is>
      </c>
      <c r="I1723" t="inlineStr">
        <is>
          <t>ME</t>
        </is>
      </c>
      <c r="J1723" t="inlineStr">
        <is>
          <t>se nenhuma afirmativa estiver correta.</t>
        </is>
      </c>
      <c r="K1723" t="inlineStr">
        <is>
          <t>se apenas as afirmativas II e III estiverem corretas.</t>
        </is>
      </c>
      <c r="L1723" t="inlineStr">
        <is>
          <t>se apenas as afirmativas I e II estiverem corretas.</t>
        </is>
      </c>
      <c r="M1723" t="inlineStr">
        <is>
          <t>se apenas as afirmativas I e III estiverem corretas.</t>
        </is>
      </c>
      <c r="N1723" t="inlineStr">
        <is>
          <t>se todas as afirmativas estiverem corretas.</t>
        </is>
      </c>
      <c r="O1723" t="inlineStr">
        <is>
          <t>D</t>
        </is>
      </c>
      <c r="P1723" t="n">
        <v>0</v>
      </c>
      <c r="Q1723" t="n">
        <v>0</v>
      </c>
      <c r="S1723"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23" t="inlineStr">
        <is>
          <t>09/08/2026 07:12</t>
        </is>
      </c>
    </row>
    <row r="1724">
      <c r="A1724" t="n">
        <v>3725</v>
      </c>
      <c r="B1724" t="inlineStr">
        <is>
          <t>FGV</t>
        </is>
      </c>
      <c r="C1724" t="inlineStr">
        <is>
          <t>CM RECIFE</t>
        </is>
      </c>
      <c r="D1724" t="inlineStr">
        <is>
          <t>2014</t>
        </is>
      </c>
      <c r="E1724" t="inlineStr">
        <is>
          <t>Durante um evento comemorativo, algumas fotos serão projetadas em slides contando a história da instituição promotora. Para que o logotipo da instituição apareça, em todos os slides, basta inseri-lo no:</t>
        </is>
      </c>
      <c r="F1724" t="inlineStr">
        <is>
          <t>Informática</t>
        </is>
      </c>
      <c r="G1724" t="inlineStr">
        <is>
          <t>Power Point</t>
        </is>
      </c>
      <c r="H1724" t="inlineStr">
        <is>
          <t>Médio</t>
        </is>
      </c>
      <c r="I1724" t="inlineStr">
        <is>
          <t>ME</t>
        </is>
      </c>
      <c r="J1724" t="inlineStr">
        <is>
          <t>slide mestre;</t>
        </is>
      </c>
      <c r="K1724" t="inlineStr">
        <is>
          <t>rodapé;</t>
        </is>
      </c>
      <c r="L1724" t="inlineStr">
        <is>
          <t>álbum de fotografias;</t>
        </is>
      </c>
      <c r="M1724" t="inlineStr">
        <is>
          <t>folheto mestre;</t>
        </is>
      </c>
      <c r="N1724" t="inlineStr">
        <is>
          <t>anotações mestre.</t>
        </is>
      </c>
      <c r="O1724" t="inlineStr">
        <is>
          <t>A</t>
        </is>
      </c>
      <c r="P1724" t="n">
        <v>0</v>
      </c>
      <c r="Q1724" t="n">
        <v>0</v>
      </c>
      <c r="S1724"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24" t="inlineStr">
        <is>
          <t>09/08/2026 07:12</t>
        </is>
      </c>
    </row>
    <row r="1725">
      <c r="A1725" t="n">
        <v>3726</v>
      </c>
      <c r="B1725" t="inlineStr">
        <is>
          <t>FGV</t>
        </is>
      </c>
      <c r="C1725" t="inlineStr">
        <is>
          <t>TJ RS</t>
        </is>
      </c>
      <c r="D1725" t="inlineStr">
        <is>
          <t>2020</t>
        </is>
      </c>
      <c r="E1725" t="inlineStr">
        <is>
          <t>No contexto do MS PowerPoint, o Slide Mestre refere-se a um slide que:</t>
        </is>
      </c>
      <c r="F1725" t="inlineStr">
        <is>
          <t>Informática</t>
        </is>
      </c>
      <c r="G1725" t="inlineStr">
        <is>
          <t>Power Point</t>
        </is>
      </c>
      <c r="H1725" t="inlineStr">
        <is>
          <t>Médio</t>
        </is>
      </c>
      <c r="I1725" t="inlineStr">
        <is>
          <t>ME</t>
        </is>
      </c>
      <c r="J1725" t="inlineStr">
        <is>
          <t>contém a estrutura de tópicos abordados numa apresentação;</t>
        </is>
      </c>
      <c r="K1725" t="inlineStr">
        <is>
          <t>estabelece a ordem de apresentação para os demais slides;</t>
        </is>
      </c>
      <c r="L1725" t="inlineStr">
        <is>
          <t>contém um índice gerado automaticamente que auxilia na navegação de um slide para outro durante uma apresentação;</t>
        </is>
      </c>
      <c r="M1725" t="inlineStr">
        <is>
          <t>estabelece a trilha sonora da apresentação;</t>
        </is>
      </c>
      <c r="N1725" t="inlineStr">
        <is>
          <t>estabelece alguns padrões de formatação que se aplicam a todos os demais slides.</t>
        </is>
      </c>
      <c r="O1725" t="inlineStr">
        <is>
          <t>E</t>
        </is>
      </c>
      <c r="P1725" t="n">
        <v>0</v>
      </c>
      <c r="Q1725" t="n">
        <v>0</v>
      </c>
      <c r="S1725"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25" t="inlineStr">
        <is>
          <t>09/08/2026 07:12</t>
        </is>
      </c>
    </row>
    <row r="1726">
      <c r="A1726" t="n">
        <v>3727</v>
      </c>
      <c r="B1726" t="inlineStr">
        <is>
          <t>FGV</t>
        </is>
      </c>
      <c r="C1726" t="inlineStr">
        <is>
          <t>DPE RO</t>
        </is>
      </c>
      <c r="D1726" t="inlineStr">
        <is>
          <t>2015</t>
        </is>
      </c>
      <c r="E1726"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26" t="inlineStr">
        <is>
          <t>Informática</t>
        </is>
      </c>
      <c r="G1726" t="inlineStr">
        <is>
          <t>Power Point</t>
        </is>
      </c>
      <c r="H1726" t="inlineStr">
        <is>
          <t>Médio</t>
        </is>
      </c>
      <c r="I1726" t="inlineStr">
        <is>
          <t>ME</t>
        </is>
      </c>
      <c r="J1726" t="inlineStr">
        <is>
          <t>.pdf.</t>
        </is>
      </c>
      <c r="K1726" t="inlineStr">
        <is>
          <t>.pptx.</t>
        </is>
      </c>
      <c r="L1726" t="inlineStr">
        <is>
          <t>.xps</t>
        </is>
      </c>
      <c r="M1726" t="inlineStr">
        <is>
          <t>.ppsx</t>
        </is>
      </c>
      <c r="N1726" t="inlineStr">
        <is>
          <t>.potx</t>
        </is>
      </c>
      <c r="O1726" t="inlineStr">
        <is>
          <t>D</t>
        </is>
      </c>
      <c r="P1726" t="n">
        <v>0</v>
      </c>
      <c r="Q1726" t="n">
        <v>0</v>
      </c>
      <c r="S1726"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26" t="inlineStr">
        <is>
          <t>09/08/2026 07:12</t>
        </is>
      </c>
    </row>
    <row r="1727">
      <c r="A1727" t="n">
        <v>3728</v>
      </c>
      <c r="B1727" t="inlineStr">
        <is>
          <t>FGV</t>
        </is>
      </c>
      <c r="C1727" t="inlineStr">
        <is>
          <t>SEDUC AM</t>
        </is>
      </c>
      <c r="D1727" t="inlineStr">
        <is>
          <t>2014</t>
        </is>
      </c>
      <c r="E1727"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27" t="inlineStr">
        <is>
          <t>Informática</t>
        </is>
      </c>
      <c r="G1727" t="inlineStr">
        <is>
          <t>Power Point</t>
        </is>
      </c>
      <c r="H1727" t="inlineStr">
        <is>
          <t>Médio</t>
        </is>
      </c>
      <c r="I1727" t="inlineStr">
        <is>
          <t>ME</t>
        </is>
      </c>
      <c r="J1727" t="inlineStr">
        <is>
          <t>F, V e F.</t>
        </is>
      </c>
      <c r="K1727" t="inlineStr">
        <is>
          <t>F, V e V.</t>
        </is>
      </c>
      <c r="L1727" t="inlineStr">
        <is>
          <t>V, F e F.</t>
        </is>
      </c>
      <c r="M1727" t="inlineStr">
        <is>
          <t>V, V e F.</t>
        </is>
      </c>
      <c r="N1727" t="inlineStr">
        <is>
          <t>F, F e V.</t>
        </is>
      </c>
      <c r="O1727" t="inlineStr">
        <is>
          <t>C</t>
        </is>
      </c>
      <c r="P1727" t="n">
        <v>0</v>
      </c>
      <c r="Q1727" t="n">
        <v>0</v>
      </c>
      <c r="S1727"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27" t="inlineStr">
        <is>
          <t>09/08/2026 07:22</t>
        </is>
      </c>
    </row>
    <row r="1728">
      <c r="A1728" t="inlineStr">
        <is>
          <t>3729</t>
        </is>
      </c>
      <c r="B1728" t="inlineStr">
        <is>
          <t>FGV</t>
        </is>
      </c>
      <c r="C1728" t="inlineStr">
        <is>
          <t>FUNDAÇÃO PRÓ</t>
        </is>
      </c>
      <c r="D1728" t="inlineStr">
        <is>
          <t>2013</t>
        </is>
      </c>
      <c r="E1728"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28" t="inlineStr">
        <is>
          <t>Informática</t>
        </is>
      </c>
      <c r="G1728" t="inlineStr">
        <is>
          <t>Power Point</t>
        </is>
      </c>
      <c r="H1728" t="inlineStr">
        <is>
          <t>Médio</t>
        </is>
      </c>
      <c r="I1728" t="inlineStr">
        <is>
          <t>ME</t>
        </is>
      </c>
      <c r="J1728" t="inlineStr">
        <is>
          <t>Figura a)</t>
        </is>
      </c>
      <c r="K1728" t="inlineStr">
        <is>
          <t>Figura b)</t>
        </is>
      </c>
      <c r="L1728" t="inlineStr">
        <is>
          <t>Figura c)</t>
        </is>
      </c>
      <c r="M1728" t="inlineStr">
        <is>
          <t>Figura d)</t>
        </is>
      </c>
      <c r="N1728" t="inlineStr">
        <is>
          <t>Figura e)</t>
        </is>
      </c>
      <c r="O1728" t="inlineStr">
        <is>
          <t>A</t>
        </is>
      </c>
      <c r="P1728" t="n">
        <v>0</v>
      </c>
      <c r="Q1728" t="n">
        <v>0</v>
      </c>
      <c r="R1728" t="inlineStr">
        <is>
          <t>76254325-2b90-438a-a574-8529c23813e4.png</t>
        </is>
      </c>
      <c r="S1728"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28" t="inlineStr">
        <is>
          <t>09/08/2026 07:25</t>
        </is>
      </c>
    </row>
    <row r="1729">
      <c r="A1729" t="n">
        <v>3730</v>
      </c>
      <c r="B1729" t="inlineStr">
        <is>
          <t>FGV</t>
        </is>
      </c>
      <c r="C1729" t="inlineStr">
        <is>
          <t>CODEBA</t>
        </is>
      </c>
      <c r="D1729" t="inlineStr">
        <is>
          <t>2010</t>
        </is>
      </c>
      <c r="E1729" t="inlineStr">
        <is>
          <t>Para iniciar uma apresentação de slides desde o começo, no Microsoft PowerPoint, deve-se pressionar a tecla:</t>
        </is>
      </c>
      <c r="F1729" t="inlineStr">
        <is>
          <t>Informática</t>
        </is>
      </c>
      <c r="G1729" t="inlineStr">
        <is>
          <t>Power Point</t>
        </is>
      </c>
      <c r="H1729" t="inlineStr">
        <is>
          <t>Médio</t>
        </is>
      </c>
      <c r="I1729" t="inlineStr">
        <is>
          <t>ME</t>
        </is>
      </c>
      <c r="J1729" t="inlineStr">
        <is>
          <t>F2</t>
        </is>
      </c>
      <c r="K1729" t="inlineStr">
        <is>
          <t>F3</t>
        </is>
      </c>
      <c r="L1729" t="inlineStr">
        <is>
          <t>F6</t>
        </is>
      </c>
      <c r="M1729" t="inlineStr">
        <is>
          <t>F5</t>
        </is>
      </c>
      <c r="N1729" t="inlineStr">
        <is>
          <t>F9</t>
        </is>
      </c>
      <c r="O1729" t="inlineStr">
        <is>
          <t>D</t>
        </is>
      </c>
      <c r="P1729" t="n">
        <v>0</v>
      </c>
      <c r="Q1729" t="n">
        <v>0</v>
      </c>
      <c r="S1729"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29" t="inlineStr">
        <is>
          <t>09/08/2026 07:38</t>
        </is>
      </c>
    </row>
    <row r="1730">
      <c r="A1730" t="n">
        <v>3731</v>
      </c>
      <c r="B1730" t="inlineStr">
        <is>
          <t>FGV</t>
        </is>
      </c>
      <c r="C1730" t="inlineStr">
        <is>
          <t>FBN</t>
        </is>
      </c>
      <c r="D1730" t="inlineStr">
        <is>
          <t>2013</t>
        </is>
      </c>
      <c r="E1730"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30" t="inlineStr">
        <is>
          <t>Informática</t>
        </is>
      </c>
      <c r="G1730" t="inlineStr">
        <is>
          <t>Power Point</t>
        </is>
      </c>
      <c r="H1730" t="inlineStr">
        <is>
          <t>Médio</t>
        </is>
      </c>
      <c r="I1730" t="inlineStr">
        <is>
          <t>ME</t>
        </is>
      </c>
      <c r="J1730" t="inlineStr">
        <is>
          <t>Ctrl + F7</t>
        </is>
      </c>
      <c r="K1730" t="inlineStr">
        <is>
          <t>Ctrl + F5</t>
        </is>
      </c>
      <c r="L1730" t="inlineStr">
        <is>
          <t>Shift + F5</t>
        </is>
      </c>
      <c r="M1730" t="inlineStr">
        <is>
          <t>Shift + F7</t>
        </is>
      </c>
      <c r="N1730" t="inlineStr"/>
      <c r="O1730" t="inlineStr">
        <is>
          <t>C</t>
        </is>
      </c>
      <c r="P1730" t="n">
        <v>0</v>
      </c>
      <c r="Q1730" t="n">
        <v>0</v>
      </c>
      <c r="S1730" t="inlineStr">
        <is>
          <t>Pergunta clássica! F5 é utilizado para realizar a apresentação a partir do primeiro slide; para realizar a
apresentação a partir do slide atual, o atalho é SHIFT + F5.
Gabarito: Letra C</t>
        </is>
      </c>
      <c r="U1730" t="inlineStr">
        <is>
          <t>09/08/2026 07:38</t>
        </is>
      </c>
    </row>
    <row r="1731">
      <c r="A1731" t="inlineStr">
        <is>
          <t>3732</t>
        </is>
      </c>
      <c r="B1731" t="inlineStr">
        <is>
          <t>FGV</t>
        </is>
      </c>
      <c r="C1731" t="inlineStr">
        <is>
          <t>DETRAN MA</t>
        </is>
      </c>
      <c r="D1731" t="inlineStr">
        <is>
          <t>2013</t>
        </is>
      </c>
      <c r="E1731"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31" t="inlineStr">
        <is>
          <t>Informática</t>
        </is>
      </c>
      <c r="G1731" t="inlineStr">
        <is>
          <t>Power Point</t>
        </is>
      </c>
      <c r="H1731" t="inlineStr">
        <is>
          <t>Médio</t>
        </is>
      </c>
      <c r="I1731" t="inlineStr">
        <is>
          <t>ME</t>
        </is>
      </c>
      <c r="J1731" t="inlineStr">
        <is>
          <t>Figura a)</t>
        </is>
      </c>
      <c r="K1731" t="inlineStr">
        <is>
          <t>Figura b)</t>
        </is>
      </c>
      <c r="L1731" t="inlineStr">
        <is>
          <t>Figura c)</t>
        </is>
      </c>
      <c r="M1731" t="inlineStr">
        <is>
          <t>Figura d)</t>
        </is>
      </c>
      <c r="N1731" t="inlineStr">
        <is>
          <t>Figura e)</t>
        </is>
      </c>
      <c r="O1731" t="inlineStr">
        <is>
          <t>B</t>
        </is>
      </c>
      <c r="P1731" t="n">
        <v>0</v>
      </c>
      <c r="Q1731" t="n">
        <v>0</v>
      </c>
      <c r="R1731" t="inlineStr">
        <is>
          <t>7f21d2a0-c0af-4c1d-8d96-c6c3852eb1e2.png</t>
        </is>
      </c>
      <c r="S1731" t="inlineStr">
        <is>
          <t>Por meio do caminho: Guia Inserir &gt; Grupo Ilustrações &gt; Comando Formas.
Gabarito: Letra B</t>
        </is>
      </c>
      <c r="U1731" t="inlineStr">
        <is>
          <t>09/08/2026 07:40</t>
        </is>
      </c>
    </row>
    <row r="1732">
      <c r="A1732" t="n">
        <v>3733</v>
      </c>
      <c r="B1732" t="inlineStr">
        <is>
          <t>CESGRANRIO</t>
        </is>
      </c>
      <c r="C1732" t="inlineStr">
        <is>
          <t>AgeRIO</t>
        </is>
      </c>
      <c r="D1732" t="inlineStr">
        <is>
          <t>2023</t>
        </is>
      </c>
      <c r="E1732"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32" t="inlineStr">
        <is>
          <t>Informática</t>
        </is>
      </c>
      <c r="G1732" t="inlineStr">
        <is>
          <t>Power Point</t>
        </is>
      </c>
      <c r="H1732" t="inlineStr">
        <is>
          <t>Médio</t>
        </is>
      </c>
      <c r="I1732" t="inlineStr">
        <is>
          <t>ME</t>
        </is>
      </c>
      <c r="J1732" t="inlineStr">
        <is>
          <t>“Título e Conteúdo” seja utilizado para apresentar itens relevantes de um tema.</t>
        </is>
      </c>
      <c r="K1732" t="inlineStr">
        <is>
          <t>“Somente Título” seja utilizado para configurar o título de todos os slides.</t>
        </is>
      </c>
      <c r="L1732" t="inlineStr">
        <is>
          <t>“Em branco”, sem conteúdo, seja utilizado como primeiro slide.</t>
        </is>
      </c>
      <c r="M1732" t="inlineStr">
        <is>
          <t>“Comparação” seja utilizado para apresentar uma imagem.</t>
        </is>
      </c>
      <c r="N1732" t="inlineStr">
        <is>
          <t>“Cabeçalho da Seção” seja utilizado para configurar como a apresentação deve ser impressa.</t>
        </is>
      </c>
      <c r="O1732" t="inlineStr">
        <is>
          <t>A</t>
        </is>
      </c>
      <c r="P1732" t="n">
        <v>0</v>
      </c>
      <c r="Q1732" t="n">
        <v>0</v>
      </c>
      <c r="S1732"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32" t="inlineStr">
        <is>
          <t>09/08/2026 07:42</t>
        </is>
      </c>
    </row>
    <row r="1733">
      <c r="A1733" t="n">
        <v>3734</v>
      </c>
      <c r="B1733" t="inlineStr">
        <is>
          <t>CESGRANRIO</t>
        </is>
      </c>
      <c r="C1733" t="inlineStr">
        <is>
          <t>ELETRONUCLEAR</t>
        </is>
      </c>
      <c r="D1733" t="inlineStr">
        <is>
          <t>2022</t>
        </is>
      </c>
      <c r="E1733"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33" t="inlineStr">
        <is>
          <t>Informática</t>
        </is>
      </c>
      <c r="G1733" t="inlineStr">
        <is>
          <t>Power Point</t>
        </is>
      </c>
      <c r="H1733" t="inlineStr">
        <is>
          <t>Médio</t>
        </is>
      </c>
      <c r="I1733" t="inlineStr">
        <is>
          <t>ME</t>
        </is>
      </c>
      <c r="J1733" t="inlineStr">
        <is>
          <t>selecionar “Preenchimento sólido” no painel “Formatar Tela de Fundo”.</t>
        </is>
      </c>
      <c r="K1733" t="inlineStr">
        <is>
          <t>selecionar “Redefinir plano de fundo” na guia “Design”.</t>
        </is>
      </c>
      <c r="L1733" t="inlineStr">
        <is>
          <t>selecionar “Preenchimento com imagem ou textura” no painel “Formatar Plano de Fundo”.</t>
        </is>
      </c>
      <c r="M1733" t="inlineStr">
        <is>
          <t>escolher “Inserir um Elemento SmartArt”, no lado esquerdo do slide.</t>
        </is>
      </c>
      <c r="N1733" t="inlineStr">
        <is>
          <t>clicar no lado direito do slide em “Formatar Tela de Fundo”.</t>
        </is>
      </c>
      <c r="O1733" t="inlineStr">
        <is>
          <t>C</t>
        </is>
      </c>
      <c r="P1733" t="n">
        <v>0</v>
      </c>
      <c r="Q1733" t="n">
        <v>0</v>
      </c>
      <c r="S1733"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33" t="inlineStr">
        <is>
          <t>09/08/2026 07:43</t>
        </is>
      </c>
    </row>
    <row r="1734">
      <c r="A1734" t="n">
        <v>3735</v>
      </c>
      <c r="B1734" t="inlineStr">
        <is>
          <t>CESGRANRIO</t>
        </is>
      </c>
      <c r="C1734" t="inlineStr">
        <is>
          <t>LIQUIGÁS</t>
        </is>
      </c>
      <c r="D1734" t="inlineStr">
        <is>
          <t>2018</t>
        </is>
      </c>
      <c r="E1734" t="inlineStr">
        <is>
          <t>Considere a versão do Power Point 2010. Durante a confecção de um slide, o usuário apaga a primeira letra de uma palavra e, em seguida, resolve apagar a seguinte também. Uma das formas de executar essa ação é clicar a(s) tecla(s):</t>
        </is>
      </c>
      <c r="F1734" t="inlineStr">
        <is>
          <t>Informática</t>
        </is>
      </c>
      <c r="G1734" t="inlineStr">
        <is>
          <t>Power Point</t>
        </is>
      </c>
      <c r="H1734" t="inlineStr">
        <is>
          <t>Médio</t>
        </is>
      </c>
      <c r="I1734" t="inlineStr">
        <is>
          <t>ME</t>
        </is>
      </c>
      <c r="J1734" t="inlineStr">
        <is>
          <t>Shift+F3</t>
        </is>
      </c>
      <c r="K1734" t="inlineStr">
        <is>
          <t>Shift+F4</t>
        </is>
      </c>
      <c r="L1734" t="inlineStr">
        <is>
          <t>Ctrl + F4</t>
        </is>
      </c>
      <c r="M1734" t="inlineStr">
        <is>
          <t>F3</t>
        </is>
      </c>
      <c r="N1734" t="inlineStr">
        <is>
          <t>F4</t>
        </is>
      </c>
      <c r="O1734" t="inlineStr">
        <is>
          <t>E</t>
        </is>
      </c>
      <c r="P1734" t="n">
        <v>0</v>
      </c>
      <c r="Q1734" t="n">
        <v>0</v>
      </c>
      <c r="S1734"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34" t="inlineStr">
        <is>
          <t>09/08/2026 07:43</t>
        </is>
      </c>
    </row>
    <row r="1735">
      <c r="A1735" t="n">
        <v>3736</v>
      </c>
      <c r="B1735" t="inlineStr">
        <is>
          <t>CESGRANRIO</t>
        </is>
      </c>
      <c r="C1735" t="inlineStr">
        <is>
          <t>PETROBRAS</t>
        </is>
      </c>
      <c r="D1735" t="inlineStr">
        <is>
          <t>2018</t>
        </is>
      </c>
      <c r="E1735" t="inlineStr">
        <is>
          <t>No MS PowerPoint 2016 em português existe uma função que permite optar por apresentar um slide em preto e branco. Para utilizar tal função, deve-se acessar a guia:</t>
        </is>
      </c>
      <c r="F1735" t="inlineStr">
        <is>
          <t>Informática</t>
        </is>
      </c>
      <c r="G1735" t="inlineStr">
        <is>
          <t>Power Point</t>
        </is>
      </c>
      <c r="H1735" t="inlineStr">
        <is>
          <t>Médio</t>
        </is>
      </c>
      <c r="I1735" t="inlineStr">
        <is>
          <t>ME</t>
        </is>
      </c>
      <c r="J1735" t="inlineStr">
        <is>
          <t>Animações</t>
        </is>
      </c>
      <c r="K1735" t="inlineStr">
        <is>
          <t>Exibir</t>
        </is>
      </c>
      <c r="L1735" t="inlineStr">
        <is>
          <t>Página Inicial</t>
        </is>
      </c>
      <c r="M1735" t="inlineStr">
        <is>
          <t>Revisão</t>
        </is>
      </c>
      <c r="N1735" t="inlineStr">
        <is>
          <t>Transições</t>
        </is>
      </c>
      <c r="O1735" t="inlineStr">
        <is>
          <t>B</t>
        </is>
      </c>
      <c r="P1735" t="n">
        <v>0</v>
      </c>
      <c r="Q1735" t="n">
        <v>0</v>
      </c>
      <c r="S1735"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35" t="inlineStr">
        <is>
          <t>09/08/2026 07:43</t>
        </is>
      </c>
    </row>
    <row r="1736">
      <c r="A1736" t="n">
        <v>3737</v>
      </c>
      <c r="B1736" t="inlineStr">
        <is>
          <t>CESGRANRIO</t>
        </is>
      </c>
      <c r="C1736" t="inlineStr">
        <is>
          <t>PETROBRAS</t>
        </is>
      </c>
      <c r="D1736" t="inlineStr">
        <is>
          <t>2018</t>
        </is>
      </c>
      <c r="E1736"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36" t="inlineStr">
        <is>
          <t>Informática</t>
        </is>
      </c>
      <c r="G1736" t="inlineStr">
        <is>
          <t>Power Point</t>
        </is>
      </c>
      <c r="H1736" t="inlineStr">
        <is>
          <t>Médio</t>
        </is>
      </c>
      <c r="I1736" t="inlineStr">
        <is>
          <t>ME</t>
        </is>
      </c>
      <c r="J1736" t="inlineStr">
        <is>
          <t>Ação</t>
        </is>
      </c>
      <c r="K1736" t="inlineStr">
        <is>
          <t>Tabelas</t>
        </is>
      </c>
      <c r="L1736" t="inlineStr">
        <is>
          <t>WordArt</t>
        </is>
      </c>
      <c r="M1736" t="inlineStr">
        <is>
          <t>SmartArt</t>
        </is>
      </c>
      <c r="N1736" t="inlineStr">
        <is>
          <t>Painel de Animação</t>
        </is>
      </c>
      <c r="O1736" t="inlineStr">
        <is>
          <t>D</t>
        </is>
      </c>
      <c r="P1736" t="n">
        <v>0</v>
      </c>
      <c r="Q1736" t="n">
        <v>0</v>
      </c>
      <c r="S1736"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36" t="inlineStr">
        <is>
          <t>09/08/2026 07:43</t>
        </is>
      </c>
    </row>
    <row r="1737">
      <c r="A1737" t="n">
        <v>3738</v>
      </c>
      <c r="B1737" t="inlineStr">
        <is>
          <t>CESGRANRIO</t>
        </is>
      </c>
      <c r="C1737" t="inlineStr">
        <is>
          <t>PETROBRAS</t>
        </is>
      </c>
      <c r="D1737" t="inlineStr">
        <is>
          <t>2018</t>
        </is>
      </c>
      <c r="E1737" t="inlineStr">
        <is>
          <t>Um usuário do MS PowerPoint 2016 em português, ao criar um slide para uma apresentação, clicou no ícone &lt;i&gt;Ver figura&lt;/i&gt;. Esse ícone tem por função:</t>
        </is>
      </c>
      <c r="F1737" t="inlineStr">
        <is>
          <t>Informática</t>
        </is>
      </c>
      <c r="G1737" t="inlineStr">
        <is>
          <t>Power Point</t>
        </is>
      </c>
      <c r="H1737" t="inlineStr">
        <is>
          <t>Médio</t>
        </is>
      </c>
      <c r="I1737" t="inlineStr">
        <is>
          <t>ME</t>
        </is>
      </c>
      <c r="J1737" t="inlineStr">
        <is>
          <t>adicionar uma anotação associada ao slide.</t>
        </is>
      </c>
      <c r="K1737" t="inlineStr">
        <is>
          <t>adicionar um</t>
        </is>
      </c>
      <c r="L1737" t="inlineStr"/>
      <c r="M1737" t="inlineStr"/>
      <c r="N1737" t="inlineStr"/>
      <c r="O1737" t="inlineStr">
        <is>
          <t>A</t>
        </is>
      </c>
      <c r="P1737" t="n">
        <v>0</v>
      </c>
      <c r="Q1737" t="n">
        <v>0</v>
      </c>
      <c r="R1737" t="inlineStr">
        <is>
          <t>2680d789-fd9c-4259-87da-ec6538ca30cf.png</t>
        </is>
      </c>
      <c r="S1737"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37" t="inlineStr">
        <is>
          <t>09/08/2026 07:44</t>
        </is>
      </c>
    </row>
    <row r="1738">
      <c r="A1738" t="n">
        <v>3739</v>
      </c>
      <c r="B1738" t="inlineStr">
        <is>
          <t>CESGRANRIO</t>
        </is>
      </c>
      <c r="C1738" t="inlineStr">
        <is>
          <t>LIQUIGÁS</t>
        </is>
      </c>
      <c r="D1738" t="inlineStr">
        <is>
          <t>2018</t>
        </is>
      </c>
      <c r="E1738" t="inlineStr">
        <is>
          <t>Uma das formas para inserir logomarcas ou textos em um slide do MS PowerPoint 2016 em português, de modo que eles possam ser exibidos automaticamente em todos os outros slides da apresentação, é o uso do recurso de:</t>
        </is>
      </c>
      <c r="F1738" t="inlineStr">
        <is>
          <t>Informática</t>
        </is>
      </c>
      <c r="G1738" t="inlineStr">
        <is>
          <t>Power Point</t>
        </is>
      </c>
      <c r="H1738" t="inlineStr">
        <is>
          <t>Médio</t>
        </is>
      </c>
      <c r="I1738" t="inlineStr">
        <is>
          <t>ME</t>
        </is>
      </c>
      <c r="J1738" t="inlineStr">
        <is>
          <t>Folheto Mestre</t>
        </is>
      </c>
      <c r="K1738" t="inlineStr">
        <is>
          <t>Slide Mestre</t>
        </is>
      </c>
      <c r="L1738" t="inlineStr">
        <is>
          <t>Guias</t>
        </is>
      </c>
      <c r="M1738" t="inlineStr">
        <is>
          <t>Macros</t>
        </is>
      </c>
      <c r="N1738" t="inlineStr">
        <is>
          <t>Estrutura de Tópicos</t>
        </is>
      </c>
      <c r="O1738" t="inlineStr">
        <is>
          <t>B</t>
        </is>
      </c>
      <c r="P1738" t="n">
        <v>0</v>
      </c>
      <c r="Q1738" t="n">
        <v>0</v>
      </c>
      <c r="S1738"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38" t="inlineStr">
        <is>
          <t>09/08/2026 07:45</t>
        </is>
      </c>
    </row>
    <row r="1739">
      <c r="A1739" t="n">
        <v>3740</v>
      </c>
      <c r="B1739" t="inlineStr">
        <is>
          <t>CESGRANRIO</t>
        </is>
      </c>
      <c r="C1739" t="inlineStr">
        <is>
          <t>TRANSPETRO</t>
        </is>
      </c>
      <c r="D1739" t="inlineStr">
        <is>
          <t>2018</t>
        </is>
      </c>
      <c r="E1739" t="inlineStr">
        <is>
          <t>O MS Power Point 2016 em português possui um recurso para converter, em texto, em formato adequado, expressões matemáticas manuscritas diretamente sobre a tela. Para tal, o usuário pode seguir o seguinte caminho:</t>
        </is>
      </c>
      <c r="F1739" t="inlineStr">
        <is>
          <t>Informática</t>
        </is>
      </c>
      <c r="G1739" t="inlineStr">
        <is>
          <t>Power Point</t>
        </is>
      </c>
      <c r="H1739" t="inlineStr">
        <is>
          <t>Médio</t>
        </is>
      </c>
      <c r="I1739" t="inlineStr">
        <is>
          <t>ME</t>
        </is>
      </c>
      <c r="J1739" t="inlineStr">
        <is>
          <t>inserir &gt;&gt; ícones</t>
        </is>
      </c>
      <c r="K1739" t="inlineStr">
        <is>
          <t>inserir &gt;&gt; símbolo</t>
        </is>
      </c>
      <c r="L1739" t="inlineStr">
        <is>
          <t>desenhar &gt;&gt; tinta em expressões matemáticas</t>
        </is>
      </c>
      <c r="M1739" t="inlineStr">
        <is>
          <t>desenhar &gt;&gt; tinta em forma</t>
        </is>
      </c>
      <c r="N1739" t="inlineStr">
        <is>
          <t>inserir &gt;&gt; objeto</t>
        </is>
      </c>
      <c r="O1739" t="inlineStr">
        <is>
          <t>C</t>
        </is>
      </c>
      <c r="P1739" t="n">
        <v>0</v>
      </c>
      <c r="Q1739" t="n">
        <v>0</v>
      </c>
      <c r="S1739"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39" t="inlineStr">
        <is>
          <t>09/08/2026 07:45</t>
        </is>
      </c>
    </row>
    <row r="1740">
      <c r="A1740" t="n">
        <v>3741</v>
      </c>
      <c r="B1740" t="inlineStr">
        <is>
          <t>CESGRANRIO</t>
        </is>
      </c>
      <c r="C1740" t="inlineStr">
        <is>
          <t>PETROBRAS</t>
        </is>
      </c>
      <c r="D1740" t="inlineStr">
        <is>
          <t>2018</t>
        </is>
      </c>
      <c r="E1740" t="inlineStr">
        <is>
          <t>Ao montar um slide para sua apresentação, um usuário do PowerPoint 2016 em português deseja incluir um hiperlink associado a um texto, de modo que esse hiperlink aponte para uma página na web. Uma forma de o usuário fazer isso é:</t>
        </is>
      </c>
      <c r="F1740" t="inlineStr">
        <is>
          <t>Informática</t>
        </is>
      </c>
      <c r="G1740" t="inlineStr">
        <is>
          <t>Power Point</t>
        </is>
      </c>
      <c r="H1740" t="inlineStr">
        <is>
          <t>Médio</t>
        </is>
      </c>
      <c r="I1740" t="inlineStr">
        <is>
          <t>ME</t>
        </is>
      </c>
      <c r="J1740" t="inlineStr">
        <is>
          <t>marcar o texto, copiá-lo e inseri-lo em um depositário, que vai ser associado à página web através de configuração.</t>
        </is>
      </c>
      <c r="K1740" t="inlineStr">
        <is>
          <t>marcar o texto em que deseja incluir o hiperlink, clicar com o botão direito do mouse, escolher a opção Link e vincular à página web desejada.</t>
        </is>
      </c>
      <c r="L1740" t="inlineStr">
        <is>
          <t>inserir um objeto que vai representar o hiperlink, e configurar esse objeto com as características da página web que se deseja alcançar.</t>
        </is>
      </c>
      <c r="M1740" t="inlineStr">
        <is>
          <t>incluir entre o texto que vai possuir o hiperlink as tags &lt;A&gt; e &lt;/A&gt; , inserindo o nome da página web que se deseja alcançar.</t>
        </is>
      </c>
      <c r="N1740" t="inlineStr">
        <is>
          <t>copiar e colar a página web que se deseja alcançar e inseri-la ao lado do texto que se deseja associar a esse hiperlink.</t>
        </is>
      </c>
      <c r="O1740" t="inlineStr">
        <is>
          <t>B</t>
        </is>
      </c>
      <c r="P1740" t="n">
        <v>0</v>
      </c>
      <c r="Q1740" t="n">
        <v>0</v>
      </c>
      <c r="S1740"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40" t="inlineStr">
        <is>
          <t>09/08/2026 07:45</t>
        </is>
      </c>
    </row>
    <row r="1741">
      <c r="A1741" t="inlineStr">
        <is>
          <t>3742</t>
        </is>
      </c>
      <c r="B1741" t="inlineStr">
        <is>
          <t>CESGRANRIO</t>
        </is>
      </c>
      <c r="C1741" t="inlineStr">
        <is>
          <t>TRANSPETRO</t>
        </is>
      </c>
      <c r="D1741" t="inlineStr">
        <is>
          <t>2018</t>
        </is>
      </c>
      <c r="E1741" t="inlineStr">
        <is>
          <t>Um usuário do MS PowerPoint 2016 em português, ao criar uma apresentação, precisa mostrar o modo de exibição de leitura. Para isso, deve clicar no seguinte ícone:</t>
        </is>
      </c>
      <c r="F1741" t="inlineStr">
        <is>
          <t>Informática</t>
        </is>
      </c>
      <c r="G1741" t="inlineStr">
        <is>
          <t>Power Point</t>
        </is>
      </c>
      <c r="H1741" t="inlineStr">
        <is>
          <t>Médio</t>
        </is>
      </c>
      <c r="I1741" t="inlineStr">
        <is>
          <t>ME</t>
        </is>
      </c>
      <c r="J1741" t="inlineStr">
        <is>
          <t>Figura a)</t>
        </is>
      </c>
      <c r="K1741" t="inlineStr">
        <is>
          <t>Figura b)</t>
        </is>
      </c>
      <c r="L1741" t="inlineStr">
        <is>
          <t>Figura c)</t>
        </is>
      </c>
      <c r="M1741" t="inlineStr">
        <is>
          <t>Figura d)</t>
        </is>
      </c>
      <c r="N1741" t="inlineStr">
        <is>
          <t>Figura e)</t>
        </is>
      </c>
      <c r="O1741" t="inlineStr">
        <is>
          <t>A</t>
        </is>
      </c>
      <c r="P1741" t="n">
        <v>0</v>
      </c>
      <c r="Q1741" t="n">
        <v>0</v>
      </c>
      <c r="R1741" t="inlineStr">
        <is>
          <t>bdfcb6c2-e359-4c2d-90bc-7cac52f4bb06.png</t>
        </is>
      </c>
      <c r="S1741"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41" t="inlineStr">
        <is>
          <t>09/08/2026 07:45</t>
        </is>
      </c>
    </row>
    <row r="1742">
      <c r="A1742" t="inlineStr">
        <is>
          <t>3743</t>
        </is>
      </c>
      <c r="B1742" t="inlineStr">
        <is>
          <t>CESGRANRIO</t>
        </is>
      </c>
      <c r="C1742" t="inlineStr">
        <is>
          <t>PETROBRAS</t>
        </is>
      </c>
      <c r="D1742" t="inlineStr">
        <is>
          <t>2018</t>
        </is>
      </c>
      <c r="E1742"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42" t="inlineStr">
        <is>
          <t>Informática</t>
        </is>
      </c>
      <c r="G1742" t="inlineStr">
        <is>
          <t>Power Point</t>
        </is>
      </c>
      <c r="H1742" t="inlineStr">
        <is>
          <t>Médio</t>
        </is>
      </c>
      <c r="I1742" t="inlineStr">
        <is>
          <t>ME</t>
        </is>
      </c>
      <c r="J1742" t="inlineStr">
        <is>
          <t>Figura a)</t>
        </is>
      </c>
      <c r="K1742" t="inlineStr">
        <is>
          <t>Figura b)</t>
        </is>
      </c>
      <c r="L1742" t="inlineStr">
        <is>
          <t>Figura c)</t>
        </is>
      </c>
      <c r="M1742" t="inlineStr">
        <is>
          <t>Figura d)</t>
        </is>
      </c>
      <c r="N1742" t="inlineStr">
        <is>
          <t>Figura e)</t>
        </is>
      </c>
      <c r="O1742" t="inlineStr">
        <is>
          <t>C</t>
        </is>
      </c>
      <c r="P1742" t="n">
        <v>0</v>
      </c>
      <c r="Q1742" t="n">
        <v>0</v>
      </c>
      <c r="R1742" t="inlineStr">
        <is>
          <t>f1463f40-ae94-4a8a-923c-f30698452205.png</t>
        </is>
      </c>
      <c r="S1742"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42" t="inlineStr">
        <is>
          <t>09/08/2026 07:48</t>
        </is>
      </c>
    </row>
    <row r="1743">
      <c r="A1743" t="n">
        <v>3744</v>
      </c>
      <c r="B1743" t="inlineStr">
        <is>
          <t>CESGRANRIO</t>
        </is>
      </c>
      <c r="C1743" t="inlineStr">
        <is>
          <t>PETROBRAS</t>
        </is>
      </c>
      <c r="D1743" t="inlineStr">
        <is>
          <t>2018</t>
        </is>
      </c>
      <c r="E1743" t="inlineStr">
        <is>
          <t>No MS PowerPoint 2016 em português pode-se incluir um novo slide em uma apresentação, utilizando as teclas de atalho CTRL+M ou clicando no seguinte ícone:</t>
        </is>
      </c>
      <c r="F1743" t="inlineStr">
        <is>
          <t>Informática</t>
        </is>
      </c>
      <c r="G1743" t="inlineStr">
        <is>
          <t>Power Point</t>
        </is>
      </c>
      <c r="H1743" t="inlineStr">
        <is>
          <t>Médio</t>
        </is>
      </c>
      <c r="I1743" t="inlineStr">
        <is>
          <t>CE</t>
        </is>
      </c>
      <c r="J1743" t="inlineStr"/>
      <c r="K1743" t="inlineStr"/>
      <c r="L1743" t="inlineStr"/>
      <c r="M1743" t="inlineStr"/>
      <c r="N1743" t="inlineStr"/>
      <c r="O1743" t="inlineStr">
        <is>
          <t>C</t>
        </is>
      </c>
      <c r="P1743" t="n">
        <v>0</v>
      </c>
      <c r="Q1743" t="n">
        <v>0</v>
      </c>
      <c r="R1743" t="inlineStr">
        <is>
          <t>185bd886-e971-4a13-81b5-924d65510088.png</t>
        </is>
      </c>
      <c r="S1743" t="inlineStr">
        <is>
          <t>pode-se incluir um novo slide em uma apresentação, utilizando as teclas de atalho CTRL+M ou clicando
no ícone apresentado no item (a).
Gabarito: Letra A</t>
        </is>
      </c>
      <c r="U1743" t="inlineStr">
        <is>
          <t>09/08/2026 07:50</t>
        </is>
      </c>
    </row>
    <row r="1744">
      <c r="A1744" t="inlineStr">
        <is>
          <t>3745</t>
        </is>
      </c>
      <c r="B1744" t="inlineStr">
        <is>
          <t>CESGRANRIO</t>
        </is>
      </c>
      <c r="C1744" t="inlineStr">
        <is>
          <t>TRANSPETRO</t>
        </is>
      </c>
      <c r="D1744" t="inlineStr">
        <is>
          <t>2018</t>
        </is>
      </c>
      <c r="E1744" t="inlineStr">
        <is>
          <t>O preparo de uma palestra muitas vezes exige a busca por um sinônimo para evitar a repetição de uma palavra. No Power Point 2016 em português, é possível fazer isso selecionando a palavra da qual se quer o sinônimo e clicando no seguinte ícone:</t>
        </is>
      </c>
      <c r="F1744" t="inlineStr">
        <is>
          <t>Informática</t>
        </is>
      </c>
      <c r="G1744" t="inlineStr">
        <is>
          <t>Power Point</t>
        </is>
      </c>
      <c r="H1744" t="inlineStr">
        <is>
          <t>Médio</t>
        </is>
      </c>
      <c r="I1744" t="inlineStr">
        <is>
          <t>ME</t>
        </is>
      </c>
      <c r="J1744" t="inlineStr">
        <is>
          <t>Figura a)</t>
        </is>
      </c>
      <c r="K1744" t="inlineStr">
        <is>
          <t>Figura b)</t>
        </is>
      </c>
      <c r="L1744" t="inlineStr">
        <is>
          <t>Figura c)</t>
        </is>
      </c>
      <c r="M1744" t="inlineStr">
        <is>
          <t>Figura d)</t>
        </is>
      </c>
      <c r="N1744" t="inlineStr">
        <is>
          <t>Figura e)</t>
        </is>
      </c>
      <c r="O1744" t="inlineStr">
        <is>
          <t>A</t>
        </is>
      </c>
      <c r="P1744" t="n">
        <v>0</v>
      </c>
      <c r="Q1744" t="n">
        <v>0</v>
      </c>
      <c r="R1744" t="inlineStr">
        <is>
          <t>57c8bab2-5955-42c3-afb3-ffcd3b3734f0.png</t>
        </is>
      </c>
      <c r="S1744"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44" t="inlineStr">
        <is>
          <t>09/08/2026 07:52</t>
        </is>
      </c>
    </row>
    <row r="1745">
      <c r="A1745" t="n">
        <v>3746</v>
      </c>
      <c r="B1745" t="inlineStr">
        <is>
          <t>CESGRANRIO</t>
        </is>
      </c>
      <c r="C1745" t="inlineStr">
        <is>
          <t>BASA</t>
        </is>
      </c>
      <c r="D1745" t="inlineStr">
        <is>
          <t>2018</t>
        </is>
      </c>
      <c r="E1745" t="inlineStr">
        <is>
          <t>A imagem abaixo foi extraída da barra de ferramentas do LibreOffice:
Essa ferramenta é utilizada para:</t>
        </is>
      </c>
      <c r="F1745" t="inlineStr">
        <is>
          <t>Informática</t>
        </is>
      </c>
      <c r="G1745" t="inlineStr">
        <is>
          <t>Power Point</t>
        </is>
      </c>
      <c r="H1745" t="inlineStr">
        <is>
          <t>Médio</t>
        </is>
      </c>
      <c r="I1745" t="inlineStr">
        <is>
          <t>ME</t>
        </is>
      </c>
      <c r="J1745" t="inlineStr">
        <is>
          <t>apagar parte da figura.</t>
        </is>
      </c>
      <c r="K1745" t="inlineStr">
        <is>
          <t>apagar parte do texto.</t>
        </is>
      </c>
      <c r="L1745" t="inlineStr">
        <is>
          <t>pintar uma área de texto.</t>
        </is>
      </c>
      <c r="M1745" t="inlineStr">
        <is>
          <t>pintar uma área de figura.</t>
        </is>
      </c>
      <c r="N1745" t="inlineStr">
        <is>
          <t>copiar a formatação.</t>
        </is>
      </c>
      <c r="O1745" t="inlineStr">
        <is>
          <t>E</t>
        </is>
      </c>
      <c r="P1745" t="n">
        <v>0</v>
      </c>
      <c r="Q1745" t="n">
        <v>0</v>
      </c>
      <c r="R1745" t="inlineStr">
        <is>
          <t>c2da87f1-0175-4db6-9ed9-e6f24167b960.png</t>
        </is>
      </c>
      <c r="S1745"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45" t="inlineStr">
        <is>
          <t>09/08/2026 07:54</t>
        </is>
      </c>
    </row>
    <row r="1746">
      <c r="A1746" t="n">
        <v>3747</v>
      </c>
      <c r="B1746" t="inlineStr">
        <is>
          <t>CESGRANRIO</t>
        </is>
      </c>
      <c r="C1746" t="inlineStr">
        <is>
          <t>LIQUIGÁS</t>
        </is>
      </c>
      <c r="D1746" t="inlineStr">
        <is>
          <t>2018</t>
        </is>
      </c>
      <c r="E1746" t="inlineStr">
        <is>
          <t>Os efeitos de animação do Power Point 2010 podem ser classificados, de acordo com os efeitos que produzem, em quatro tipos. Os efeitos de ênfase são aqueles que fazem, por exemplo, um objeto:</t>
        </is>
      </c>
      <c r="F1746" t="inlineStr">
        <is>
          <t>Informática</t>
        </is>
      </c>
      <c r="G1746" t="inlineStr">
        <is>
          <t>Power Point</t>
        </is>
      </c>
      <c r="H1746" t="inlineStr">
        <is>
          <t>Médio</t>
        </is>
      </c>
      <c r="I1746" t="inlineStr">
        <is>
          <t>ME</t>
        </is>
      </c>
      <c r="J1746" t="inlineStr">
        <is>
          <t>aparecer gradualmente, surgir no slide de uma borda ou saltar para a exibição.</t>
        </is>
      </c>
      <c r="K1746" t="inlineStr">
        <is>
          <t>separar-se do slide, desaparecer da exibição ou espiralar para fora do slide.</t>
        </is>
      </c>
      <c r="L1746" t="inlineStr">
        <is>
          <t>diminuir ou aumentar de tamanho, alterar a cor ou girar.</t>
        </is>
      </c>
      <c r="M1746" t="inlineStr">
        <is>
          <t>ser movimentado para cima ou para baixo, para a esquerda ou para a direita ou em um padrão circular.</t>
        </is>
      </c>
      <c r="N1746" t="inlineStr">
        <is>
          <t>animar a maneira de como um slide é passado para o slide seguinte.</t>
        </is>
      </c>
      <c r="O1746" t="inlineStr">
        <is>
          <t>C</t>
        </is>
      </c>
      <c r="P1746" t="n">
        <v>0</v>
      </c>
      <c r="Q1746" t="n">
        <v>0</v>
      </c>
      <c r="S1746"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46" t="inlineStr">
        <is>
          <t>09/08/2026 07:56</t>
        </is>
      </c>
    </row>
    <row r="1747">
      <c r="A1747" t="n">
        <v>3748</v>
      </c>
      <c r="B1747" t="inlineStr">
        <is>
          <t>CESGRANRIO</t>
        </is>
      </c>
      <c r="C1747" t="inlineStr">
        <is>
          <t>Banco do Brasil</t>
        </is>
      </c>
      <c r="D1747" t="inlineStr">
        <is>
          <t>2015</t>
        </is>
      </c>
      <c r="E1747"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47" t="inlineStr">
        <is>
          <t>Informática</t>
        </is>
      </c>
      <c r="G1747" t="inlineStr">
        <is>
          <t>Power Point</t>
        </is>
      </c>
      <c r="H1747" t="inlineStr">
        <is>
          <t>Médio</t>
        </is>
      </c>
      <c r="I1747" t="inlineStr">
        <is>
          <t>ME</t>
        </is>
      </c>
      <c r="J1747" t="inlineStr">
        <is>
          <t>Desaparecer, dissolver e esmaecer.</t>
        </is>
      </c>
      <c r="K1747" t="inlineStr">
        <is>
          <t>Desaparecer, esmaecer e surgir.</t>
        </is>
      </c>
      <c r="L1747" t="inlineStr">
        <is>
          <t>Revelar, sair e surgir.</t>
        </is>
      </c>
      <c r="M1747" t="inlineStr">
        <is>
          <t>Aparecer, caixa e reduzir.</t>
        </is>
      </c>
      <c r="N1747" t="inlineStr">
        <is>
          <t>Esmaecer, persianas e revelar.</t>
        </is>
      </c>
      <c r="O1747" t="inlineStr">
        <is>
          <t>E</t>
        </is>
      </c>
      <c r="P1747" t="n">
        <v>0</v>
      </c>
      <c r="Q1747" t="n">
        <v>0</v>
      </c>
      <c r="S1747" t="inlineStr">
        <is>
          <t>A lista com três efeitos de saída disponíveis em uma instalação padrão do MS-PowerPoint 2010 seriam:
Esmaecer, Persianas e Revelar. Questão puramente decoreba!
Gabarito: Letra E</t>
        </is>
      </c>
      <c r="U1747" t="inlineStr">
        <is>
          <t>09/08/2026 07:56</t>
        </is>
      </c>
    </row>
    <row r="1748">
      <c r="A1748" t="n">
        <v>3749</v>
      </c>
      <c r="B1748" t="inlineStr">
        <is>
          <t>CESGRANRIO</t>
        </is>
      </c>
      <c r="C1748" t="inlineStr">
        <is>
          <t>Banco do Brasil</t>
        </is>
      </c>
      <c r="D1748" t="inlineStr">
        <is>
          <t>2015</t>
        </is>
      </c>
      <c r="E1748" t="inlineStr">
        <is>
          <t>Ao ajudar a preparar uma apresentação no software PowerPoint, com os resultados obtidos por uma agência de um banco, um escriturário sugeriu o uso do recurso de animação. Esse recurso nos slides é voltado fundamentalmente para:</t>
        </is>
      </c>
      <c r="F1748" t="inlineStr">
        <is>
          <t>Informática</t>
        </is>
      </c>
      <c r="G1748" t="inlineStr">
        <is>
          <t>Power Point</t>
        </is>
      </c>
      <c r="H1748" t="inlineStr">
        <is>
          <t>Médio</t>
        </is>
      </c>
      <c r="I1748" t="inlineStr">
        <is>
          <t>ME</t>
        </is>
      </c>
      <c r="J1748" t="inlineStr">
        <is>
          <t>utilizar filmes como recurso de multimídia.</t>
        </is>
      </c>
      <c r="K1748" t="inlineStr">
        <is>
          <t>permitir a inserção de histórias.</t>
        </is>
      </c>
      <c r="L1748" t="inlineStr">
        <is>
          <t>criar novas cores e estilos rápidos.</t>
        </is>
      </c>
      <c r="M1748" t="inlineStr">
        <is>
          <t>incluir efeitos de entradas e saídas.</t>
        </is>
      </c>
      <c r="N1748" t="inlineStr">
        <is>
          <t>criar slides mestres para processos.</t>
        </is>
      </c>
      <c r="O1748" t="inlineStr">
        <is>
          <t>D</t>
        </is>
      </c>
      <c r="P1748" t="n">
        <v>0</v>
      </c>
      <c r="Q1748" t="n">
        <v>0</v>
      </c>
      <c r="S1748"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48" t="inlineStr">
        <is>
          <t>09/08/2026 07:56</t>
        </is>
      </c>
    </row>
    <row r="1749">
      <c r="A1749" t="n">
        <v>3750</v>
      </c>
      <c r="B1749" t="inlineStr">
        <is>
          <t>CESGRANRIO</t>
        </is>
      </c>
      <c r="C1749" t="inlineStr">
        <is>
          <t>BASA</t>
        </is>
      </c>
      <c r="D1749" t="inlineStr">
        <is>
          <t>2014</t>
        </is>
      </c>
      <c r="E1749"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49" t="inlineStr">
        <is>
          <t>Informática</t>
        </is>
      </c>
      <c r="G1749" t="inlineStr">
        <is>
          <t>Power Point</t>
        </is>
      </c>
      <c r="H1749" t="inlineStr">
        <is>
          <t>Médio</t>
        </is>
      </c>
      <c r="I1749" t="inlineStr">
        <is>
          <t>ME</t>
        </is>
      </c>
      <c r="J1749" t="inlineStr">
        <is>
          <t>as teclas TAB+7 para ir ao 18 e, depois, SHIFT+TAB+7 para retornar.</t>
        </is>
      </c>
      <c r="K1749" t="inlineStr">
        <is>
          <t>as teclas ENTER, sete vezes seguidas, para ir ao 18 e, depois, BACKSPACE, sete vezes seguidas, para retornar.</t>
        </is>
      </c>
      <c r="L1749" t="inlineStr">
        <is>
          <t>as teclas +, seguida do número 7, para ir ao 18 e, depois, –, seguida do número 7, para retornar.</t>
        </is>
      </c>
      <c r="M1749" t="inlineStr">
        <is>
          <t>o número 18, seguido da tecla ENTER, para ir ao 18 e, depois, o número 11, seguido da tecla ENTER, para retornar.</t>
        </is>
      </c>
      <c r="N1749" t="inlineStr">
        <is>
          <t>o botão direito do mouse, 7 vezes seguidas, para ir ao 18 e, depois, o botão esquerdo do mouse, 7 vezes seguidas, para retornar.</t>
        </is>
      </c>
      <c r="O1749" t="inlineStr">
        <is>
          <t>D</t>
        </is>
      </c>
      <c r="P1749" t="n">
        <v>0</v>
      </c>
      <c r="Q1749" t="n">
        <v>0</v>
      </c>
      <c r="S1749" t="inlineStr">
        <is>
          <t>Para se acessar um slide especificamente, basta digitar seu número e pressionar ENTER. Nenhuma das
outras opções faz qualquer sentido!
Gabarito: Letra D</t>
        </is>
      </c>
      <c r="U1749" t="inlineStr">
        <is>
          <t>09/08/2026 07:56</t>
        </is>
      </c>
    </row>
    <row r="1750">
      <c r="A1750" t="n">
        <v>3751</v>
      </c>
      <c r="B1750" t="inlineStr">
        <is>
          <t>CESGRANRIO</t>
        </is>
      </c>
      <c r="C1750" t="inlineStr">
        <is>
          <t>PETROBRAS</t>
        </is>
      </c>
      <c r="D1750" t="inlineStr">
        <is>
          <t>2012</t>
        </is>
      </c>
      <c r="E1750"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50" t="inlineStr">
        <is>
          <t>Informática</t>
        </is>
      </c>
      <c r="G1750" t="inlineStr">
        <is>
          <t>Power Point</t>
        </is>
      </c>
      <c r="H1750" t="inlineStr">
        <is>
          <t>Médio</t>
        </is>
      </c>
      <c r="I1750" t="inlineStr">
        <is>
          <t>ME</t>
        </is>
      </c>
      <c r="J1750" t="inlineStr">
        <is>
          <t>I, apenas.</t>
        </is>
      </c>
      <c r="K1750" t="inlineStr">
        <is>
          <t>II, apenas.</t>
        </is>
      </c>
      <c r="L1750" t="inlineStr">
        <is>
          <t>I, II e III, apenas.</t>
        </is>
      </c>
      <c r="M1750" t="inlineStr">
        <is>
          <t>II, III e IV, apenas.</t>
        </is>
      </c>
      <c r="N1750" t="inlineStr">
        <is>
          <t>I, II, III e IV.</t>
        </is>
      </c>
      <c r="O1750" t="inlineStr">
        <is>
          <t>E</t>
        </is>
      </c>
      <c r="P1750" t="n">
        <v>0</v>
      </c>
      <c r="Q1750" t="n">
        <v>0</v>
      </c>
      <c r="S1750" t="inlineStr">
        <is>
          <t>Todos os objetos mencionados podem ser inseridos em um slide do MS-PowerPoint 2010!
Gabarito: Letra E</t>
        </is>
      </c>
      <c r="U1750" t="inlineStr">
        <is>
          <t>09/08/2026 07:56</t>
        </is>
      </c>
    </row>
    <row r="1751">
      <c r="A1751" t="n">
        <v>3751</v>
      </c>
      <c r="B1751" t="inlineStr">
        <is>
          <t>VUNESP</t>
        </is>
      </c>
      <c r="C1751" t="inlineStr">
        <is>
          <t>SAME</t>
        </is>
      </c>
      <c r="D1751" t="inlineStr">
        <is>
          <t>2023</t>
        </is>
      </c>
      <c r="E1751"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51" t="inlineStr">
        <is>
          <t>Informática</t>
        </is>
      </c>
      <c r="G1751" t="inlineStr">
        <is>
          <t>Power Point</t>
        </is>
      </c>
      <c r="H1751" t="inlineStr">
        <is>
          <t>Médio</t>
        </is>
      </c>
      <c r="I1751" t="inlineStr">
        <is>
          <t>ME</t>
        </is>
      </c>
      <c r="J1751" t="inlineStr">
        <is>
          <t>.potx.</t>
        </is>
      </c>
      <c r="K1751" t="inlineStr">
        <is>
          <t>.ppsm.</t>
        </is>
      </c>
      <c r="L1751" t="inlineStr">
        <is>
          <t>.ppsx.</t>
        </is>
      </c>
      <c r="M1751" t="inlineStr">
        <is>
          <t>.pptm.</t>
        </is>
      </c>
      <c r="N1751" t="inlineStr">
        <is>
          <t>.pptx.</t>
        </is>
      </c>
      <c r="O1751" t="inlineStr">
        <is>
          <t>A</t>
        </is>
      </c>
      <c r="P1751" t="n">
        <v>0</v>
      </c>
      <c r="Q1751" t="n">
        <v>0</v>
      </c>
      <c r="S1751"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51" t="inlineStr">
        <is>
          <t>09/08/2026 07:56</t>
        </is>
      </c>
    </row>
    <row r="1752">
      <c r="A1752" t="n">
        <v>3752</v>
      </c>
      <c r="B1752" t="inlineStr">
        <is>
          <t>VUNESP</t>
        </is>
      </c>
      <c r="C1752" t="inlineStr">
        <is>
          <t>Prefeitura de Piracicaba</t>
        </is>
      </c>
      <c r="D1752" t="inlineStr">
        <is>
          <t>2023</t>
        </is>
      </c>
      <c r="E1752"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52" t="inlineStr">
        <is>
          <t>Informática</t>
        </is>
      </c>
      <c r="G1752" t="inlineStr">
        <is>
          <t>Power Point</t>
        </is>
      </c>
      <c r="H1752" t="inlineStr">
        <is>
          <t>Médio</t>
        </is>
      </c>
      <c r="I1752" t="inlineStr">
        <is>
          <t>ME</t>
        </is>
      </c>
      <c r="J1752" t="inlineStr">
        <is>
          <t>1</t>
        </is>
      </c>
      <c r="K1752" t="inlineStr">
        <is>
          <t>2</t>
        </is>
      </c>
      <c r="L1752" t="inlineStr">
        <is>
          <t>3</t>
        </is>
      </c>
      <c r="M1752" t="inlineStr">
        <is>
          <t>5</t>
        </is>
      </c>
      <c r="N1752" t="inlineStr"/>
      <c r="O1752" t="inlineStr">
        <is>
          <t>C</t>
        </is>
      </c>
      <c r="P1752" t="n">
        <v>0</v>
      </c>
      <c r="Q1752" t="n">
        <v>0</v>
      </c>
      <c r="R1752" t="inlineStr">
        <is>
          <t>12541cf1-8b56-4fd7-b19e-16df7e3ee30e.png</t>
        </is>
      </c>
      <c r="S1752"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52" t="inlineStr">
        <is>
          <t>09/08/2026 07:57</t>
        </is>
      </c>
    </row>
    <row r="1753">
      <c r="A1753" t="n">
        <v>3753</v>
      </c>
      <c r="B1753" t="inlineStr">
        <is>
          <t>VUNESP</t>
        </is>
      </c>
      <c r="C1753" t="inlineStr">
        <is>
          <t>Prefeitura de Jaguariúna</t>
        </is>
      </c>
      <c r="D1753" t="inlineStr">
        <is>
          <t>2023</t>
        </is>
      </c>
      <c r="E1753" t="inlineStr">
        <is>
          <t>Os ícones da figura a seguir pertencem à guia Inserir do programa MS-PowerPoint 2016, em sua configuração padrão.
Assinale a alternativa que contém, respectivamente, os nomes corretos de cada um desses ícones.</t>
        </is>
      </c>
      <c r="F1753" t="inlineStr">
        <is>
          <t>Informática</t>
        </is>
      </c>
      <c r="G1753" t="inlineStr">
        <is>
          <t>Power Point</t>
        </is>
      </c>
      <c r="H1753" t="inlineStr">
        <is>
          <t>Médio</t>
        </is>
      </c>
      <c r="I1753" t="inlineStr">
        <is>
          <t>ME</t>
        </is>
      </c>
      <c r="J1753" t="inlineStr">
        <is>
          <t>(I) Animação, (II) Layout, (III) Composição e (IV) ClipArt.</t>
        </is>
      </c>
      <c r="K1753" t="inlineStr">
        <is>
          <t>(I) Novo Slide, (II) Imagens, (III) Formas e (IV) Transição.</t>
        </is>
      </c>
      <c r="L1753" t="inlineStr">
        <is>
          <t>(I) Apresentação, (II) Layout, (III) Desenho e (IV) SmartArt.</t>
        </is>
      </c>
      <c r="M1753" t="inlineStr">
        <is>
          <t>(I) Novo Slide, (II) Imagens, (III) Formas e (IV) SmartArt.</t>
        </is>
      </c>
      <c r="N1753" t="inlineStr">
        <is>
          <t>(I) Animação, (II) Paisagem, (III) Desenho e (IV) ClipArt.</t>
        </is>
      </c>
      <c r="O1753" t="inlineStr">
        <is>
          <t>D</t>
        </is>
      </c>
      <c r="P1753" t="n">
        <v>0</v>
      </c>
      <c r="Q1753" t="n">
        <v>0</v>
      </c>
      <c r="R1753" t="inlineStr">
        <is>
          <t>b8b8abc9-4b73-48f4-a97b-a2f73d57dc18.png</t>
        </is>
      </c>
      <c r="S1753" t="inlineStr">
        <is>
          <t>Os nomes corretos de cada um desses ícones são: (I) Novo Slide, (II) Imagens, (III) Formas e (IV) SmartArt.
Gabarito: Letra D</t>
        </is>
      </c>
      <c r="U1753" t="inlineStr">
        <is>
          <t>09/08/2026 07:58</t>
        </is>
      </c>
    </row>
    <row r="1754">
      <c r="A1754" t="n">
        <v>3754</v>
      </c>
      <c r="B1754" t="inlineStr">
        <is>
          <t>VUNESP</t>
        </is>
      </c>
      <c r="C1754" t="inlineStr">
        <is>
          <t>DPE</t>
        </is>
      </c>
      <c r="D1754" t="inlineStr">
        <is>
          <t>2023</t>
        </is>
      </c>
      <c r="E1754"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54" t="inlineStr">
        <is>
          <t>Informática</t>
        </is>
      </c>
      <c r="G1754" t="inlineStr">
        <is>
          <t>Power Point</t>
        </is>
      </c>
      <c r="H1754" t="inlineStr">
        <is>
          <t>Médio</t>
        </is>
      </c>
      <c r="I1754" t="inlineStr">
        <is>
          <t>ME</t>
        </is>
      </c>
      <c r="J1754" t="inlineStr">
        <is>
          <t>Slide 2, apenas, esteja oculto.</t>
        </is>
      </c>
      <c r="K1754" t="inlineStr">
        <is>
          <t>Slide 3, apenas, esteja oculto.</t>
        </is>
      </c>
      <c r="L1754" t="inlineStr">
        <is>
          <t>Slide 4, apenas, está oculto.</t>
        </is>
      </c>
      <c r="M1754" t="inlineStr">
        <is>
          <t>Slides 2 e 3, apenas, estejam ocultos.</t>
        </is>
      </c>
      <c r="N1754" t="inlineStr">
        <is>
          <t>Slides 2, 3 e 4 estejam ocultos.</t>
        </is>
      </c>
      <c r="O1754" t="inlineStr">
        <is>
          <t>D</t>
        </is>
      </c>
      <c r="P1754" t="n">
        <v>0</v>
      </c>
      <c r="Q1754" t="n">
        <v>0</v>
      </c>
      <c r="S1754"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54" t="inlineStr">
        <is>
          <t>09/08/2026 07:58</t>
        </is>
      </c>
    </row>
    <row r="1755">
      <c r="A1755" t="n">
        <v>3755</v>
      </c>
      <c r="B1755" t="inlineStr">
        <is>
          <t>VUNESP</t>
        </is>
      </c>
      <c r="C1755" t="inlineStr">
        <is>
          <t>EPC</t>
        </is>
      </c>
      <c r="D1755" t="inlineStr">
        <is>
          <t>2023</t>
        </is>
      </c>
      <c r="E1755" t="inlineStr">
        <is>
          <t>Usando o Microsoft PowerPoint 2016, em sua configuração padrão, um usuário iniciou o Modo de Apresentação e uma barra foi exibida, conforme imagem a seguir.
Esse usuário:</t>
        </is>
      </c>
      <c r="F1755" t="inlineStr">
        <is>
          <t>Informática</t>
        </is>
      </c>
      <c r="G1755" t="inlineStr">
        <is>
          <t>Power Point</t>
        </is>
      </c>
      <c r="H1755" t="inlineStr">
        <is>
          <t>Médio</t>
        </is>
      </c>
      <c r="I1755" t="inlineStr">
        <is>
          <t>ME</t>
        </is>
      </c>
      <c r="J1755" t="inlineStr">
        <is>
          <t>está reproduzindo um aúdio inserido na apresentação.</t>
        </is>
      </c>
      <c r="K1755" t="inlineStr">
        <is>
          <t>está reproduzindo um vídeo inserido na apresentação.</t>
        </is>
      </c>
      <c r="L1755" t="inlineStr">
        <is>
          <t>iniciou o ensaio de sua apresentação, através da opção Testar Intervalos da guia Apresentação de Slides.</t>
        </is>
      </c>
      <c r="M1755" t="inlineStr">
        <is>
          <t>está definindo a ordem de exibição das animações.</t>
        </is>
      </c>
      <c r="N1755" t="inlineStr">
        <is>
          <t>exportou a apresentação em formato de vídeo.</t>
        </is>
      </c>
      <c r="O1755" t="inlineStr">
        <is>
          <t>C</t>
        </is>
      </c>
      <c r="P1755" t="n">
        <v>0</v>
      </c>
      <c r="Q1755" t="n">
        <v>0</v>
      </c>
      <c r="R1755" t="inlineStr">
        <is>
          <t>4561aaa2-dbff-451e-82f2-0f9221839429.png</t>
        </is>
      </c>
      <c r="S1755"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55" t="inlineStr">
        <is>
          <t>09/08/2026 07:58</t>
        </is>
      </c>
    </row>
    <row r="1756">
      <c r="A1756" t="n">
        <v>3756</v>
      </c>
      <c r="B1756" t="inlineStr">
        <is>
          <t>VUNESP</t>
        </is>
      </c>
      <c r="C1756" t="inlineStr">
        <is>
          <t>EPC</t>
        </is>
      </c>
      <c r="D1756" t="inlineStr">
        <is>
          <t>2023</t>
        </is>
      </c>
      <c r="E1756"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756" t="inlineStr">
        <is>
          <t>Informática</t>
        </is>
      </c>
      <c r="G1756" t="inlineStr">
        <is>
          <t>Power Point</t>
        </is>
      </c>
      <c r="H1756" t="inlineStr">
        <is>
          <t>Médio</t>
        </is>
      </c>
      <c r="I1756" t="inlineStr">
        <is>
          <t>ME</t>
        </is>
      </c>
      <c r="J1756" t="inlineStr">
        <is>
          <t>END.</t>
        </is>
      </c>
      <c r="K1756" t="inlineStr">
        <is>
          <t>HOME.</t>
        </is>
      </c>
      <c r="L1756" t="inlineStr">
        <is>
          <t>PAGE DOWN.</t>
        </is>
      </c>
      <c r="M1756" t="inlineStr">
        <is>
          <t>ESC.</t>
        </is>
      </c>
      <c r="N1756" t="inlineStr">
        <is>
          <t>TAB.</t>
        </is>
      </c>
      <c r="O1756" t="inlineStr">
        <is>
          <t>D</t>
        </is>
      </c>
      <c r="P1756" t="n">
        <v>0</v>
      </c>
      <c r="Q1756" t="n">
        <v>0</v>
      </c>
      <c r="S1756"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756" t="inlineStr">
        <is>
          <t>09/08/2026 07:59</t>
        </is>
      </c>
    </row>
    <row r="1757">
      <c r="A1757" t="n">
        <v>3757</v>
      </c>
      <c r="B1757" t="inlineStr">
        <is>
          <t>VUNESP</t>
        </is>
      </c>
      <c r="C1757" t="inlineStr">
        <is>
          <t>Prefeitura de Guarulhos</t>
        </is>
      </c>
      <c r="D1757" t="inlineStr">
        <is>
          <t>2023</t>
        </is>
      </c>
      <c r="E1757"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757" t="inlineStr">
        <is>
          <t>Informática</t>
        </is>
      </c>
      <c r="G1757" t="inlineStr">
        <is>
          <t>Power Point</t>
        </is>
      </c>
      <c r="H1757" t="inlineStr">
        <is>
          <t>Médio</t>
        </is>
      </c>
      <c r="I1757" t="inlineStr">
        <is>
          <t>ME</t>
        </is>
      </c>
      <c r="J1757" t="inlineStr">
        <is>
          <t>Ctrl + Q</t>
        </is>
      </c>
      <c r="K1757" t="inlineStr">
        <is>
          <t>Ctrl + W</t>
        </is>
      </c>
      <c r="L1757" t="inlineStr">
        <is>
          <t>Ctrl + /</t>
        </is>
      </c>
      <c r="M1757" t="inlineStr">
        <is>
          <t>Ctrl + O</t>
        </is>
      </c>
      <c r="N1757" t="inlineStr">
        <is>
          <t>Ctrl + L</t>
        </is>
      </c>
      <c r="O1757" t="inlineStr">
        <is>
          <t>E</t>
        </is>
      </c>
      <c r="P1757" t="n">
        <v>0</v>
      </c>
      <c r="Q1757" t="n">
        <v>0</v>
      </c>
      <c r="S1757"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757" t="inlineStr">
        <is>
          <t>09/08/2026 07:59</t>
        </is>
      </c>
    </row>
    <row r="1758">
      <c r="A1758" t="n">
        <v>3758</v>
      </c>
      <c r="B1758" t="inlineStr">
        <is>
          <t>VUNESP</t>
        </is>
      </c>
      <c r="C1758" t="inlineStr">
        <is>
          <t>Prefeitura de São Bernardo do Campo</t>
        </is>
      </c>
      <c r="D1758" t="inlineStr">
        <is>
          <t>2023</t>
        </is>
      </c>
      <c r="E1758"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758" t="inlineStr">
        <is>
          <t>Informática</t>
        </is>
      </c>
      <c r="G1758" t="inlineStr">
        <is>
          <t>Power Point</t>
        </is>
      </c>
      <c r="H1758" t="inlineStr">
        <is>
          <t>Médio</t>
        </is>
      </c>
      <c r="I1758" t="inlineStr">
        <is>
          <t>ME</t>
        </is>
      </c>
      <c r="J1758" t="inlineStr">
        <is>
          <t>Arquivo.</t>
        </is>
      </c>
      <c r="K1758" t="inlineStr">
        <is>
          <t>Editar.</t>
        </is>
      </c>
      <c r="L1758" t="inlineStr">
        <is>
          <t>Ferramentas.</t>
        </is>
      </c>
      <c r="M1758" t="inlineStr">
        <is>
          <t>Inserir.</t>
        </is>
      </c>
      <c r="N1758" t="inlineStr">
        <is>
          <t>Slide.</t>
        </is>
      </c>
      <c r="O1758" t="inlineStr">
        <is>
          <t>A</t>
        </is>
      </c>
      <c r="P1758" t="n">
        <v>0</v>
      </c>
      <c r="Q1758" t="n">
        <v>0</v>
      </c>
      <c r="S1758"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758" t="inlineStr">
        <is>
          <t>09/08/2026 07:59</t>
        </is>
      </c>
    </row>
    <row r="1759">
      <c r="A1759" t="n">
        <v>3759</v>
      </c>
      <c r="B1759" t="inlineStr">
        <is>
          <t>VUNESP</t>
        </is>
      </c>
      <c r="C1759" t="inlineStr">
        <is>
          <t>Prefeitura de São Bernardo do Campo</t>
        </is>
      </c>
      <c r="D1759" t="inlineStr">
        <is>
          <t>2023</t>
        </is>
      </c>
      <c r="E1759"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759" t="inlineStr">
        <is>
          <t>Informática</t>
        </is>
      </c>
      <c r="G1759" t="inlineStr">
        <is>
          <t>Power Point</t>
        </is>
      </c>
      <c r="H1759" t="inlineStr">
        <is>
          <t>Médio</t>
        </is>
      </c>
      <c r="I1759" t="inlineStr">
        <is>
          <t>ME</t>
        </is>
      </c>
      <c r="J1759" t="inlineStr">
        <is>
          <t>será exibido no modo de apresentação, sobrepondo o conteúdo do slide.</t>
        </is>
      </c>
      <c r="K1759" t="inlineStr">
        <is>
          <t>será exibido no modo de apresentação, antes do conteúdo do slide ser apresentado.</t>
        </is>
      </c>
      <c r="L1759" t="inlineStr">
        <is>
          <t>não será exibido no modo de apresentação.</t>
        </is>
      </c>
      <c r="M1759" t="inlineStr">
        <is>
          <t>será exibido no modo de apresentação apenas se o apresentador pressionar a tecla ENTER.</t>
        </is>
      </c>
      <c r="N1759" t="inlineStr">
        <is>
          <t>será exibido no modo de apresentação apenas se o apresentador pressionar a tecla F1.</t>
        </is>
      </c>
      <c r="O1759" t="inlineStr">
        <is>
          <t>C</t>
        </is>
      </c>
      <c r="P1759" t="n">
        <v>0</v>
      </c>
      <c r="Q1759" t="n">
        <v>0</v>
      </c>
      <c r="R1759" t="inlineStr">
        <is>
          <t>7338207d-7845-480f-8c0b-6cbd8bdb7c6d.png</t>
        </is>
      </c>
      <c r="S1759" t="inlineStr">
        <is>
          <t>Ao acionar o modo de apresentação (F5), o texto no painel de anotações não será exibido no modo de
apresentação.
Gabarito: Letra C</t>
        </is>
      </c>
      <c r="U1759" t="inlineStr">
        <is>
          <t>09/08/2026 08:00</t>
        </is>
      </c>
    </row>
    <row r="1760">
      <c r="A1760" t="n">
        <v>3760</v>
      </c>
      <c r="B1760" t="inlineStr">
        <is>
          <t>VUNESP</t>
        </is>
      </c>
      <c r="C1760" t="inlineStr">
        <is>
          <t>SME Barretos</t>
        </is>
      </c>
      <c r="D1760" t="inlineStr">
        <is>
          <t>2018</t>
        </is>
      </c>
      <c r="E1760"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760" t="inlineStr">
        <is>
          <t>Informática</t>
        </is>
      </c>
      <c r="G1760" t="inlineStr">
        <is>
          <t>Power Point</t>
        </is>
      </c>
      <c r="H1760" t="inlineStr">
        <is>
          <t>Médio</t>
        </is>
      </c>
      <c r="I1760" t="inlineStr">
        <is>
          <t>ME</t>
        </is>
      </c>
      <c r="J1760" t="inlineStr">
        <is>
          <t>A apresentação foi encerrada.</t>
        </is>
      </c>
      <c r="K1760" t="inlineStr">
        <is>
          <t>O ponteiro do mouse transformou-se em um círculo vermelho, simulando um apontador laser.</t>
        </is>
      </c>
      <c r="L1760" t="inlineStr">
        <is>
          <t>A apresentação foi para o último slide.</t>
        </is>
      </c>
      <c r="M1760" t="inlineStr">
        <is>
          <t>As animações existentes na apresentação foram desabilitadas.</t>
        </is>
      </c>
      <c r="N1760" t="inlineStr">
        <is>
          <t>O PowerPoint iniciou o modo de gravação da apresentação em vídeo.</t>
        </is>
      </c>
      <c r="O1760" t="inlineStr">
        <is>
          <t>B</t>
        </is>
      </c>
      <c r="P1760" t="n">
        <v>0</v>
      </c>
      <c r="Q1760" t="n">
        <v>0</v>
      </c>
      <c r="S1760" t="inlineStr">
        <is>
          <t>O ponteiro do mouse transformou-se em um círculo vermelho, simulando um apontador laser.
Gabarito: Letra B</t>
        </is>
      </c>
      <c r="U1760" t="inlineStr">
        <is>
          <t>09/08/2026 08:00</t>
        </is>
      </c>
    </row>
    <row r="1761">
      <c r="A1761" t="n">
        <v>3761</v>
      </c>
      <c r="B1761" t="inlineStr">
        <is>
          <t>VUNESP</t>
        </is>
      </c>
      <c r="C1761" t="inlineStr">
        <is>
          <t>Pref. Mogi das Cruzes</t>
        </is>
      </c>
      <c r="D1761" t="inlineStr">
        <is>
          <t>2018</t>
        </is>
      </c>
      <c r="E1761"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761" t="inlineStr">
        <is>
          <t>Informática</t>
        </is>
      </c>
      <c r="G1761" t="inlineStr">
        <is>
          <t>Power Point</t>
        </is>
      </c>
      <c r="H1761" t="inlineStr">
        <is>
          <t>Médio</t>
        </is>
      </c>
      <c r="I1761" t="inlineStr">
        <is>
          <t>ME</t>
        </is>
      </c>
      <c r="J1761" t="inlineStr">
        <is>
          <t>Modo de Exibição do Apresentador</t>
        </is>
      </c>
      <c r="K1761" t="inlineStr">
        <is>
          <t>Modo de Exibição Anotações</t>
        </is>
      </c>
      <c r="L1761" t="inlineStr">
        <is>
          <t>Recurso de Divisão de Janelas</t>
        </is>
      </c>
      <c r="M1761" t="inlineStr">
        <is>
          <t>Recurso de Janelas Alternadas</t>
        </is>
      </c>
      <c r="N1761" t="inlineStr">
        <is>
          <t>Slide Mestre</t>
        </is>
      </c>
      <c r="O1761" t="inlineStr">
        <is>
          <t>A</t>
        </is>
      </c>
      <c r="P1761" t="n">
        <v>0</v>
      </c>
      <c r="Q1761" t="n">
        <v>0</v>
      </c>
      <c r="S1761"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761" t="inlineStr">
        <is>
          <t>09/08/2026 08:00</t>
        </is>
      </c>
    </row>
    <row r="1762">
      <c r="A1762" t="n">
        <v>3762</v>
      </c>
      <c r="B1762" t="inlineStr">
        <is>
          <t>VUNESP</t>
        </is>
      </c>
      <c r="C1762" t="inlineStr">
        <is>
          <t>CM SJC</t>
        </is>
      </c>
      <c r="D1762" t="inlineStr">
        <is>
          <t>2018</t>
        </is>
      </c>
      <c r="E1762"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762" t="inlineStr">
        <is>
          <t>Informática</t>
        </is>
      </c>
      <c r="G1762" t="inlineStr">
        <is>
          <t>Power Point</t>
        </is>
      </c>
      <c r="H1762" t="inlineStr">
        <is>
          <t>Médio</t>
        </is>
      </c>
      <c r="I1762" t="inlineStr">
        <is>
          <t>ME</t>
        </is>
      </c>
      <c r="J1762" t="inlineStr">
        <is>
          <t>não tem uma transição configurada.</t>
        </is>
      </c>
      <c r="K1762" t="inlineStr">
        <is>
          <t>foi apagado.</t>
        </is>
      </c>
      <c r="L1762" t="inlineStr">
        <is>
          <t>está oculto.</t>
        </is>
      </c>
      <c r="M1762" t="inlineStr">
        <is>
          <t>não tem nenhuma animação configurada.</t>
        </is>
      </c>
      <c r="N1762" t="inlineStr">
        <is>
          <t>tem anotações registradas.</t>
        </is>
      </c>
      <c r="O1762" t="inlineStr">
        <is>
          <t>C</t>
        </is>
      </c>
      <c r="P1762" t="n">
        <v>0</v>
      </c>
      <c r="Q1762" t="n">
        <v>0</v>
      </c>
      <c r="S1762" t="inlineStr">
        <is>
          <t>Se o slide 3 não foi disponível, então ele está oculto!
Gabarito: Letra C</t>
        </is>
      </c>
      <c r="U1762" t="inlineStr">
        <is>
          <t>09/08/2026 08:00</t>
        </is>
      </c>
    </row>
    <row r="1763">
      <c r="A1763" t="n">
        <v>3763</v>
      </c>
      <c r="B1763" t="inlineStr">
        <is>
          <t>VUNESP</t>
        </is>
      </c>
      <c r="C1763" t="inlineStr">
        <is>
          <t>CM Campo Limpo</t>
        </is>
      </c>
      <c r="D1763" t="inlineStr">
        <is>
          <t>2018</t>
        </is>
      </c>
      <c r="E1763" t="inlineStr">
        <is>
          <t>No MS-PowerPoint 2010, a função do ícone indicado pela seta na figura é:</t>
        </is>
      </c>
      <c r="F1763" t="inlineStr">
        <is>
          <t>Informática</t>
        </is>
      </c>
      <c r="G1763" t="inlineStr">
        <is>
          <t>Power Point</t>
        </is>
      </c>
      <c r="H1763" t="inlineStr">
        <is>
          <t>Médio</t>
        </is>
      </c>
      <c r="I1763" t="inlineStr">
        <is>
          <t>ME</t>
        </is>
      </c>
      <c r="J1763" t="inlineStr">
        <is>
          <t>Apagar.</t>
        </is>
      </c>
      <c r="K1763" t="inlineStr">
        <is>
          <t>Limpar o texto.</t>
        </is>
      </c>
      <c r="L1763" t="inlineStr">
        <is>
          <t>Escolher a cor da fonte.</t>
        </is>
      </c>
      <c r="M1763" t="inlineStr">
        <is>
          <t>Marcar o texto.</t>
        </is>
      </c>
      <c r="N1763" t="inlineStr">
        <is>
          <t>Limpar toda a formatação.</t>
        </is>
      </c>
      <c r="O1763" t="inlineStr">
        <is>
          <t>E</t>
        </is>
      </c>
      <c r="P1763" t="n">
        <v>0</v>
      </c>
      <c r="Q1763" t="n">
        <v>0</v>
      </c>
      <c r="R1763" t="inlineStr">
        <is>
          <t>4cb30a76-2f7d-425b-8409-ea50e80c387e.png</t>
        </is>
      </c>
      <c r="S1763" t="inlineStr">
        <is>
          <t>OPÇÃO ATALHO DESCRIÇÃO
Limpar toda a Permite remover toda a formatação da seleção, deixando apenas o
-
Formatação texto normal, não formatado.
Esse é o ícone de Limpar Toda a Formatação.
Gabarito: Letra E</t>
        </is>
      </c>
      <c r="U1763" t="inlineStr">
        <is>
          <t>09/08/2026 08:01</t>
        </is>
      </c>
    </row>
    <row r="1764">
      <c r="A1764" t="n">
        <v>3764</v>
      </c>
      <c r="B1764" t="inlineStr">
        <is>
          <t>VUNESP</t>
        </is>
      </c>
      <c r="C1764" t="inlineStr">
        <is>
          <t>Pref. Buritizal</t>
        </is>
      </c>
      <c r="D1764" t="inlineStr">
        <is>
          <t>2018</t>
        </is>
      </c>
      <c r="E1764" t="inlineStr">
        <is>
          <t>Pode-se inserir um novo slide em uma apresentação do MSPowerPoint 2010, em sua configuração padrão, por meio do atalho de teclado:</t>
        </is>
      </c>
      <c r="F1764" t="inlineStr">
        <is>
          <t>Informática</t>
        </is>
      </c>
      <c r="G1764" t="inlineStr">
        <is>
          <t>Power Point</t>
        </is>
      </c>
      <c r="H1764" t="inlineStr">
        <is>
          <t>Médio</t>
        </is>
      </c>
      <c r="I1764" t="inlineStr">
        <is>
          <t>ME</t>
        </is>
      </c>
      <c r="J1764" t="inlineStr">
        <is>
          <t>Ctrl + M</t>
        </is>
      </c>
      <c r="K1764" t="inlineStr">
        <is>
          <t>Ctrl + N</t>
        </is>
      </c>
      <c r="L1764" t="inlineStr">
        <is>
          <t>Ctrl + P</t>
        </is>
      </c>
      <c r="M1764" t="inlineStr">
        <is>
          <t>Ctrl + X</t>
        </is>
      </c>
      <c r="N1764" t="inlineStr">
        <is>
          <t>Ctrl + J</t>
        </is>
      </c>
      <c r="O1764" t="inlineStr">
        <is>
          <t>A</t>
        </is>
      </c>
      <c r="P1764" t="n">
        <v>0</v>
      </c>
      <c r="Q1764" t="n">
        <v>0</v>
      </c>
      <c r="S1764" t="inlineStr">
        <is>
          <t>OPÇÃO ATALHO DESCRIÇÃO
Adicionar um slide à apresentação.
Novo Slide CTRL + M
O atalho para inserir um novo slide é o CTRL + M.
Gabarito: Letra A</t>
        </is>
      </c>
      <c r="U1764" t="inlineStr">
        <is>
          <t>09/08/2026 08:01</t>
        </is>
      </c>
    </row>
    <row r="1765">
      <c r="A1765" t="n">
        <v>3765</v>
      </c>
      <c r="B1765" t="inlineStr">
        <is>
          <t>VUNESP</t>
        </is>
      </c>
      <c r="C1765" t="inlineStr">
        <is>
          <t>TJM SP</t>
        </is>
      </c>
      <c r="D1765" t="inlineStr">
        <is>
          <t>2017</t>
        </is>
      </c>
      <c r="E1765"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765" t="inlineStr">
        <is>
          <t>Informática</t>
        </is>
      </c>
      <c r="G1765" t="inlineStr">
        <is>
          <t>Power Point</t>
        </is>
      </c>
      <c r="H1765" t="inlineStr">
        <is>
          <t>Médio</t>
        </is>
      </c>
      <c r="I1765" t="inlineStr">
        <is>
          <t>ME</t>
        </is>
      </c>
      <c r="J1765" t="inlineStr">
        <is>
          <t>de Classificação de Slides.</t>
        </is>
      </c>
      <c r="K1765" t="inlineStr">
        <is>
          <t>Leitura.</t>
        </is>
      </c>
      <c r="L1765" t="inlineStr">
        <is>
          <t>do Apresentador.</t>
        </is>
      </c>
      <c r="M1765" t="inlineStr">
        <is>
          <t>Mestre.</t>
        </is>
      </c>
      <c r="N1765" t="inlineStr">
        <is>
          <t>Normal.</t>
        </is>
      </c>
      <c r="O1765" t="inlineStr">
        <is>
          <t>C</t>
        </is>
      </c>
      <c r="P1765" t="n">
        <v>0</v>
      </c>
      <c r="Q1765" t="n">
        <v>0</v>
      </c>
      <c r="S1765"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765" t="inlineStr">
        <is>
          <t>09/08/2026 08:01</t>
        </is>
      </c>
    </row>
    <row r="1766">
      <c r="A1766" t="n">
        <v>3766</v>
      </c>
      <c r="B1766" t="inlineStr">
        <is>
          <t>VUNESP</t>
        </is>
      </c>
      <c r="C1766" t="inlineStr">
        <is>
          <t>Pref. Itanhaém</t>
        </is>
      </c>
      <c r="D1766" t="inlineStr">
        <is>
          <t>2018</t>
        </is>
      </c>
      <c r="E1766" t="inlineStr">
        <is>
          <t>No MS-PowerPoint 2010, em sua configuração padrão, as formatações “Numeração” e “Alinhar à Esquerda” são formatações do grupo:</t>
        </is>
      </c>
      <c r="F1766" t="inlineStr">
        <is>
          <t>Informática</t>
        </is>
      </c>
      <c r="G1766" t="inlineStr">
        <is>
          <t>Power Point</t>
        </is>
      </c>
      <c r="H1766" t="inlineStr">
        <is>
          <t>Médio</t>
        </is>
      </c>
      <c r="I1766" t="inlineStr">
        <is>
          <t>ME</t>
        </is>
      </c>
      <c r="J1766" t="inlineStr">
        <is>
          <t>Fonte.</t>
        </is>
      </c>
      <c r="K1766" t="inlineStr">
        <is>
          <t>Desenho.</t>
        </is>
      </c>
      <c r="L1766" t="inlineStr">
        <is>
          <t>Texto.</t>
        </is>
      </c>
      <c r="M1766" t="inlineStr">
        <is>
          <t>Parágrafo.</t>
        </is>
      </c>
      <c r="N1766" t="inlineStr">
        <is>
          <t>Edição.</t>
        </is>
      </c>
      <c r="O1766" t="inlineStr">
        <is>
          <t>D</t>
        </is>
      </c>
      <c r="P1766" t="n">
        <v>0</v>
      </c>
      <c r="Q1766" t="n">
        <v>0</v>
      </c>
      <c r="S1766"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766" t="inlineStr">
        <is>
          <t>09/08/2026 08:01</t>
        </is>
      </c>
    </row>
    <row r="1767">
      <c r="A1767" t="inlineStr">
        <is>
          <t>3767</t>
        </is>
      </c>
      <c r="B1767" t="inlineStr">
        <is>
          <t>VUNESP</t>
        </is>
      </c>
      <c r="C1767" t="inlineStr">
        <is>
          <t>Pref. Alumínio</t>
        </is>
      </c>
      <c r="D1767" t="inlineStr">
        <is>
          <t>2016</t>
        </is>
      </c>
      <c r="E1767" t="inlineStr">
        <is>
          <t>A imagem a seguir foi retirada do MS-PowerPoint 2010, em sua configuração padrão.
Assinale a alternativa que contém o tipo de recurso que poderá ser aplicado a uma apresentação de slides sendo editada ao utilizar os ícones contidos na imagem.</t>
        </is>
      </c>
      <c r="F1767" t="inlineStr">
        <is>
          <t>Informática</t>
        </is>
      </c>
      <c r="G1767" t="inlineStr">
        <is>
          <t>Power Point</t>
        </is>
      </c>
      <c r="H1767" t="inlineStr">
        <is>
          <t>Médio</t>
        </is>
      </c>
      <c r="I1767" t="inlineStr">
        <is>
          <t>ME</t>
        </is>
      </c>
      <c r="J1767" t="inlineStr">
        <is>
          <t>Transição.</t>
        </is>
      </c>
      <c r="K1767" t="inlineStr">
        <is>
          <t>Design.</t>
        </is>
      </c>
      <c r="L1767" t="inlineStr">
        <is>
          <t>Tema.</t>
        </is>
      </c>
      <c r="M1767" t="inlineStr">
        <is>
          <t>Animação.</t>
        </is>
      </c>
      <c r="N1767" t="inlineStr">
        <is>
          <t>Gráfico.</t>
        </is>
      </c>
      <c r="O1767" t="inlineStr">
        <is>
          <t>D</t>
        </is>
      </c>
      <c r="P1767" t="n">
        <v>0</v>
      </c>
      <c r="Q1767" t="n">
        <v>0</v>
      </c>
      <c r="R1767" t="inlineStr">
        <is>
          <t>89a87c5e-551c-4fb9-8ef9-3be2ed5dc889.png</t>
        </is>
      </c>
      <c r="S1767" t="inlineStr">
        <is>
          <t>GRUPO: ANIMAÇÃO
OPÇÃO ATALHO DESCRIÇÃO
Selecionar uma animação a ser aplicada aos objetos selecionados no
ANIMAÇÃO -
slide.
Trata-se do Grupo Animação.
Gabarito: Letra D</t>
        </is>
      </c>
      <c r="U1767" t="inlineStr">
        <is>
          <t>09/08/2026 08:01</t>
        </is>
      </c>
    </row>
    <row r="1768">
      <c r="A1768" t="n">
        <v>3768</v>
      </c>
      <c r="B1768" t="inlineStr">
        <is>
          <t>VUNESP</t>
        </is>
      </c>
      <c r="C1768" t="inlineStr">
        <is>
          <t>TJ SP</t>
        </is>
      </c>
      <c r="D1768" t="inlineStr">
        <is>
          <t>2015</t>
        </is>
      </c>
      <c r="E1768" t="inlineStr">
        <is>
          <t>No MS-PowerPoint 2010, a finalidade da função Ocultar Slide, acionável por meio do botão de mesmo nome, é fazer com que o slide selecionado:</t>
        </is>
      </c>
      <c r="F1768" t="inlineStr">
        <is>
          <t>Informática</t>
        </is>
      </c>
      <c r="G1768" t="inlineStr">
        <is>
          <t>Power Point</t>
        </is>
      </c>
      <c r="H1768" t="inlineStr">
        <is>
          <t>Médio</t>
        </is>
      </c>
      <c r="I1768" t="inlineStr">
        <is>
          <t>ME</t>
        </is>
      </c>
      <c r="J1768" t="inlineStr">
        <is>
          <t>tenha bloqueadas tentativas de alteração de seu conteúdo.</t>
        </is>
      </c>
      <c r="K1768" t="inlineStr">
        <is>
          <t>seja designado como o último a ser exibido na apresentação de slides.</t>
        </is>
      </c>
      <c r="L1768" t="inlineStr">
        <is>
          <t>tenha sua resolução reduzida até o mínimo suportado pelo computador em uso.</t>
        </is>
      </c>
      <c r="M1768" t="inlineStr">
        <is>
          <t>não seja exibido no modo de apresentação de slides.</t>
        </is>
      </c>
      <c r="N1768" t="inlineStr">
        <is>
          <t>tenha sua velocidade de transição entre slides fixada no valor médio.</t>
        </is>
      </c>
      <c r="O1768" t="inlineStr">
        <is>
          <t>D</t>
        </is>
      </c>
      <c r="P1768" t="n">
        <v>0</v>
      </c>
      <c r="Q1768" t="n">
        <v>0</v>
      </c>
      <c r="S1768" t="inlineStr">
        <is>
          <t>Ele não será visto durante a apresentação. Se você clicar em Ocultar Slide, ele não será exibido durante a
apresentação, ficará com sua numeração cortada, mas poderá ser modificado no modo de edição
Gabarito: Letra D</t>
        </is>
      </c>
      <c r="U1768" t="inlineStr">
        <is>
          <t>09/08/2026 08:01</t>
        </is>
      </c>
    </row>
    <row r="1769">
      <c r="A1769" t="n">
        <v>3769</v>
      </c>
      <c r="B1769" t="inlineStr">
        <is>
          <t>VUNESP</t>
        </is>
      </c>
      <c r="C1769" t="inlineStr">
        <is>
          <t>TJ SP</t>
        </is>
      </c>
      <c r="D1769" t="inlineStr">
        <is>
          <t>2014</t>
        </is>
      </c>
      <c r="E1769"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769" t="inlineStr">
        <is>
          <t>Informática</t>
        </is>
      </c>
      <c r="G1769" t="inlineStr">
        <is>
          <t>Power Point</t>
        </is>
      </c>
      <c r="H1769" t="inlineStr">
        <is>
          <t>Médio</t>
        </is>
      </c>
      <c r="I1769" t="inlineStr">
        <is>
          <t>ME</t>
        </is>
      </c>
      <c r="J1769" t="inlineStr">
        <is>
          <t>End</t>
        </is>
      </c>
      <c r="K1769" t="inlineStr">
        <is>
          <t>Esc</t>
        </is>
      </c>
      <c r="L1769" t="inlineStr">
        <is>
          <t>E</t>
        </is>
      </c>
      <c r="M1769" t="inlineStr">
        <is>
          <t>Enter</t>
        </is>
      </c>
      <c r="N1769" t="inlineStr">
        <is>
          <t>Backspace</t>
        </is>
      </c>
      <c r="O1769" t="inlineStr">
        <is>
          <t>C</t>
        </is>
      </c>
      <c r="P1769" t="n">
        <v>0</v>
      </c>
      <c r="Q1769" t="n">
        <v>0</v>
      </c>
      <c r="S1769" t="inlineStr">
        <is>
          <t>É possível ocultar um slide inclusive durante a apresentação ao pressionar a Tecla E. Será mostrada uma
tela preta. Pressionando qualquer tecla, o slide ocultado volta a ser exibido.
Gabarito: Letra C</t>
        </is>
      </c>
      <c r="U1769" t="inlineStr">
        <is>
          <t>09/08/2026 08:05</t>
        </is>
      </c>
    </row>
    <row r="1770">
      <c r="A1770" t="n">
        <v>3770</v>
      </c>
      <c r="B1770" t="inlineStr">
        <is>
          <t>VUNESP</t>
        </is>
      </c>
      <c r="C1770" t="inlineStr">
        <is>
          <t>TJ</t>
        </is>
      </c>
      <c r="D1770" t="inlineStr">
        <is>
          <t>2015</t>
        </is>
      </c>
      <c r="E1770" t="inlineStr">
        <is>
          <t>Assinale a alternativa que contém o nome da guia do MSPowerPoint 2010, em sua configuração padrão, que permite alternar entre os Modos de Exibição Mestres.</t>
        </is>
      </c>
      <c r="F1770" t="inlineStr">
        <is>
          <t>Informática</t>
        </is>
      </c>
      <c r="G1770" t="inlineStr">
        <is>
          <t>Power Point</t>
        </is>
      </c>
      <c r="H1770" t="inlineStr">
        <is>
          <t>Médio</t>
        </is>
      </c>
      <c r="I1770" t="inlineStr">
        <is>
          <t>ME</t>
        </is>
      </c>
      <c r="J1770" t="inlineStr">
        <is>
          <t>Revisão.</t>
        </is>
      </c>
      <c r="K1770" t="inlineStr">
        <is>
          <t>Exibição.</t>
        </is>
      </c>
      <c r="L1770" t="inlineStr">
        <is>
          <t>Página Inicial.</t>
        </is>
      </c>
      <c r="M1770" t="inlineStr">
        <is>
          <t>Transições.</t>
        </is>
      </c>
      <c r="N1770" t="inlineStr">
        <is>
          <t>Design.</t>
        </is>
      </c>
      <c r="O1770" t="inlineStr">
        <is>
          <t>B</t>
        </is>
      </c>
      <c r="P1770" t="n">
        <v>0</v>
      </c>
      <c r="Q1770" t="n">
        <v>0</v>
      </c>
      <c r="S1770" t="inlineStr">
        <is>
          <t>Trata-se da Guia Exibição/Exibir.
Gabarito: Letra B</t>
        </is>
      </c>
      <c r="U1770" t="inlineStr">
        <is>
          <t>09/08/2026 08:05</t>
        </is>
      </c>
    </row>
    <row r="1771">
      <c r="A1771" t="n">
        <v>3771</v>
      </c>
      <c r="B1771" t="inlineStr">
        <is>
          <t>FCC</t>
        </is>
      </c>
      <c r="C1771" t="inlineStr">
        <is>
          <t>SEFAZ</t>
        </is>
      </c>
      <c r="D1771" t="inlineStr">
        <is>
          <t>2022</t>
        </is>
      </c>
      <c r="E1771" t="inlineStr">
        <is>
          <t>Para proteger as informações e a comunicação de dados que circulam em redes de computadores, o processo criptográfico tem por objetivo:</t>
        </is>
      </c>
      <c r="F1771" t="inlineStr">
        <is>
          <t>Informática</t>
        </is>
      </c>
      <c r="G1771" t="inlineStr">
        <is>
          <t>Segurança da informação</t>
        </is>
      </c>
      <c r="H1771" t="inlineStr">
        <is>
          <t>Médio</t>
        </is>
      </c>
      <c r="I1771" t="inlineStr">
        <is>
          <t>ME</t>
        </is>
      </c>
      <c r="J1771" t="inlineStr">
        <is>
          <t>a autenticação, a confidencialidade, o não repúdio e a integridade.</t>
        </is>
      </c>
      <c r="K1771" t="inlineStr">
        <is>
          <t>a autenticação, a confidencialidade, o hashing e a temporização.</t>
        </is>
      </c>
      <c r="L1771" t="inlineStr">
        <is>
          <t>a sanitização de dados, a integridade, a temporização e o não repúdio.</t>
        </is>
      </c>
      <c r="M1771" t="inlineStr">
        <is>
          <t>o protecionismo, a confidencialidade, a verificação e a integridade.</t>
        </is>
      </c>
      <c r="N1771" t="inlineStr">
        <is>
          <t>a temporização, a autenticação, o não repúdio e a informatização.</t>
        </is>
      </c>
      <c r="O1771" t="inlineStr">
        <is>
          <t>A</t>
        </is>
      </c>
      <c r="P1771" t="n">
        <v>0</v>
      </c>
      <c r="Q1771" t="n">
        <v>0</v>
      </c>
      <c r="S1771" t="inlineStr">
        <is>
          <t>O processo criptográfico tem por objetivo a autenticação, a confidencialidade, o não-repúdio e a
integridade. Não são princípios de segurança: hashing, temporização, sanitização, protecionismo,
verificação ou informatização.
Gabarito: Letra A</t>
        </is>
      </c>
      <c r="U1771" t="inlineStr">
        <is>
          <t>09/08/2026 16:04</t>
        </is>
      </c>
    </row>
    <row r="1772">
      <c r="A1772" t="n">
        <v>3772</v>
      </c>
      <c r="B1772" t="inlineStr">
        <is>
          <t>FCC</t>
        </is>
      </c>
      <c r="C1772" t="inlineStr">
        <is>
          <t>SEFAZ</t>
        </is>
      </c>
      <c r="D1772" t="inlineStr">
        <is>
          <t>2018</t>
        </is>
      </c>
      <c r="E1772" t="inlineStr">
        <is>
          <t>O estabelecimento e a implantação da segurança da informação requerem o uso de diferentes mecanismos e recursos para atender os atributos de segurança da informação. Nesse contexto, o Hash tem a função de:</t>
        </is>
      </c>
      <c r="F1772" t="inlineStr">
        <is>
          <t>Informática</t>
        </is>
      </c>
      <c r="G1772" t="inlineStr">
        <is>
          <t>Segurança da informação</t>
        </is>
      </c>
      <c r="H1772" t="inlineStr">
        <is>
          <t>Médio</t>
        </is>
      </c>
      <c r="I1772" t="inlineStr">
        <is>
          <t>ME</t>
        </is>
      </c>
      <c r="J1772" t="inlineStr">
        <is>
          <t>realizar a transformação reversível da informação de forma a torná-la ininteligível a terceiros.</t>
        </is>
      </c>
      <c r="K1772" t="inlineStr">
        <is>
          <t>criar uma chave criptográfica a partir do certificado digital.</t>
        </is>
      </c>
      <c r="L1772" t="inlineStr">
        <is>
          <t>comprovar a identidade do emissor de um documento.</t>
        </is>
      </c>
      <c r="M1772" t="inlineStr">
        <is>
          <t>atestar a validade de um documento.</t>
        </is>
      </c>
      <c r="N1772" t="inlineStr">
        <is>
          <t>garantir a integridade de um documento.</t>
        </is>
      </c>
      <c r="O1772" t="inlineStr">
        <is>
          <t>E</t>
        </is>
      </c>
      <c r="P1772" t="n">
        <v>0</v>
      </c>
      <c r="Q1772" t="n">
        <v>0</v>
      </c>
      <c r="S1772"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772" t="inlineStr">
        <is>
          <t>09/08/2026 16:04</t>
        </is>
      </c>
    </row>
    <row r="1773">
      <c r="A1773" t="n">
        <v>3772</v>
      </c>
      <c r="B1773" t="inlineStr">
        <is>
          <t>FCC</t>
        </is>
      </c>
      <c r="C1773" t="inlineStr">
        <is>
          <t>FITO</t>
        </is>
      </c>
      <c r="D1773" t="inlineStr">
        <is>
          <t>2020</t>
        </is>
      </c>
      <c r="E1773"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773" t="inlineStr">
        <is>
          <t>Informática</t>
        </is>
      </c>
      <c r="G1773" t="inlineStr">
        <is>
          <t>Segurança da informação</t>
        </is>
      </c>
      <c r="H1773" t="inlineStr">
        <is>
          <t>Médio</t>
        </is>
      </c>
      <c r="I1773" t="inlineStr">
        <is>
          <t>ME</t>
        </is>
      </c>
      <c r="J1773" t="inlineStr">
        <is>
          <t>A1</t>
        </is>
      </c>
      <c r="K1773" t="inlineStr">
        <is>
          <t>A3</t>
        </is>
      </c>
      <c r="L1773" t="inlineStr">
        <is>
          <t>A4</t>
        </is>
      </c>
      <c r="M1773" t="inlineStr">
        <is>
          <t>S1</t>
        </is>
      </c>
      <c r="N1773" t="inlineStr">
        <is>
          <t>S3</t>
        </is>
      </c>
      <c r="O1773" t="inlineStr">
        <is>
          <t>C</t>
        </is>
      </c>
      <c r="P1773" t="n">
        <v>0</v>
      </c>
      <c r="Q1773" t="n">
        <v>0</v>
      </c>
      <c r="S1773" t="inlineStr">
        <is>
          <t>Se a chave deve ter comprimento de 4096 bits, o certificado é do tipo A4.
Gabarito: Letra C</t>
        </is>
      </c>
      <c r="U1773" t="inlineStr">
        <is>
          <t>09/08/2026 16:04</t>
        </is>
      </c>
    </row>
    <row r="1774">
      <c r="A1774" t="n">
        <v>3773</v>
      </c>
      <c r="B1774" t="inlineStr">
        <is>
          <t>FCC</t>
        </is>
      </c>
      <c r="C1774" t="inlineStr">
        <is>
          <t>TJ</t>
        </is>
      </c>
      <c r="D1774" t="inlineStr">
        <is>
          <t>2019</t>
        </is>
      </c>
      <c r="E1774"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774" t="inlineStr">
        <is>
          <t>Informática</t>
        </is>
      </c>
      <c r="G1774" t="inlineStr">
        <is>
          <t>Segurança da informação</t>
        </is>
      </c>
      <c r="H1774" t="inlineStr">
        <is>
          <t>Médio</t>
        </is>
      </c>
      <c r="I1774" t="inlineStr">
        <is>
          <t>ME</t>
        </is>
      </c>
      <c r="J1774" t="inlineStr">
        <is>
          <t>as duas asserções são verdadeiras, sendo a segunda a justificativa correta da primeira.</t>
        </is>
      </c>
      <c r="K1774" t="inlineStr">
        <is>
          <t>as duas asserções são falsas.</t>
        </is>
      </c>
      <c r="L1774" t="inlineStr">
        <is>
          <t>a primeira asserção é falsa e a segunda é verdadeira.</t>
        </is>
      </c>
      <c r="M1774" t="inlineStr">
        <is>
          <t>a primeira asserção é verdadeira e a segunda é falsa.</t>
        </is>
      </c>
      <c r="N1774" t="inlineStr">
        <is>
          <t>as duas asserções são verdadeiras, porém a segunda não é a justificativa correta da primeira.</t>
        </is>
      </c>
      <c r="O1774" t="inlineStr">
        <is>
          <t>D</t>
        </is>
      </c>
      <c r="P1774" t="n">
        <v>0</v>
      </c>
      <c r="Q1774" t="n">
        <v>0</v>
      </c>
      <c r="S1774"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774" t="inlineStr">
        <is>
          <t>09/08/2026 16:04</t>
        </is>
      </c>
    </row>
    <row r="1775">
      <c r="A1775" t="n">
        <v>3773</v>
      </c>
      <c r="B1775" t="inlineStr">
        <is>
          <t>FCC</t>
        </is>
      </c>
      <c r="C1775" t="inlineStr">
        <is>
          <t>TJ</t>
        </is>
      </c>
      <c r="D1775" t="inlineStr">
        <is>
          <t>2019</t>
        </is>
      </c>
      <c r="E1775" t="inlineStr">
        <is>
          <t>As informações protegidas utilizando os algoritmos de criptografia assimétrica têm garantidas, em teoria,</t>
        </is>
      </c>
      <c r="F1775" t="inlineStr">
        <is>
          <t>Informática</t>
        </is>
      </c>
      <c r="G1775" t="inlineStr">
        <is>
          <t>Segurança da informação</t>
        </is>
      </c>
      <c r="H1775" t="inlineStr">
        <is>
          <t>Médio</t>
        </is>
      </c>
      <c r="I1775" t="inlineStr">
        <is>
          <t>ME</t>
        </is>
      </c>
      <c r="J1775" t="inlineStr">
        <is>
          <t>somente a confidencialidade.</t>
        </is>
      </c>
      <c r="K1775" t="inlineStr">
        <is>
          <t>tanto a confidencialidade quanto a autenticidade.</t>
        </is>
      </c>
      <c r="L1775" t="inlineStr">
        <is>
          <t>somente a integridade.</t>
        </is>
      </c>
      <c r="M1775" t="inlineStr">
        <is>
          <t>somente a autenticidade.</t>
        </is>
      </c>
      <c r="N1775" t="inlineStr">
        <is>
          <t>tanto a confidencialidade quanto a veracidade.</t>
        </is>
      </c>
      <c r="O1775" t="inlineStr">
        <is>
          <t>B</t>
        </is>
      </c>
      <c r="P1775" t="n">
        <v>0</v>
      </c>
      <c r="Q1775" t="n">
        <v>0</v>
      </c>
      <c r="S1775"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775" t="inlineStr">
        <is>
          <t>09/08/2026 16:04</t>
        </is>
      </c>
    </row>
    <row r="1776">
      <c r="A1776" t="n">
        <v>3774</v>
      </c>
      <c r="B1776" t="inlineStr">
        <is>
          <t>FCC</t>
        </is>
      </c>
      <c r="C1776" t="inlineStr">
        <is>
          <t>SANASA</t>
        </is>
      </c>
      <c r="D1776" t="inlineStr">
        <is>
          <t>2019</t>
        </is>
      </c>
      <c r="E1776" t="inlineStr">
        <is>
          <t>Além de ser usado para verificar transações com criptomoedas, como Bitcoin, a função hash é usada em assinaturas digitais, para:</t>
        </is>
      </c>
      <c r="F1776" t="inlineStr">
        <is>
          <t>Informática</t>
        </is>
      </c>
      <c r="G1776" t="inlineStr">
        <is>
          <t>Segurança da informação</t>
        </is>
      </c>
      <c r="H1776" t="inlineStr">
        <is>
          <t>Médio</t>
        </is>
      </c>
      <c r="I1776" t="inlineStr">
        <is>
          <t>ME</t>
        </is>
      </c>
      <c r="J1776" t="inlineStr">
        <is>
          <t>garantir a integridade do documento assinado.</t>
        </is>
      </c>
      <c r="K1776" t="inlineStr">
        <is>
          <t>aumentar o tempo de autenticação da assinatura.</t>
        </is>
      </c>
      <c r="L1776" t="inlineStr">
        <is>
          <t>gerar um valor aleatório de tamanho variável.</t>
        </is>
      </c>
      <c r="M1776" t="inlineStr">
        <is>
          <t>garantir a autenticidade do documento assinado.</t>
        </is>
      </c>
      <c r="N1776" t="inlineStr">
        <is>
          <t>gerar um resumo de 256 bits por meio do algoritmo RSA.</t>
        </is>
      </c>
      <c r="O1776" t="inlineStr">
        <is>
          <t>A</t>
        </is>
      </c>
      <c r="P1776" t="n">
        <v>0</v>
      </c>
      <c r="Q1776" t="n">
        <v>0</v>
      </c>
      <c r="S1776"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776" t="inlineStr">
        <is>
          <t>09/08/2026 16:04</t>
        </is>
      </c>
    </row>
    <row r="1777">
      <c r="A1777" t="n">
        <v>3774</v>
      </c>
      <c r="B1777" t="inlineStr">
        <is>
          <t>FCC</t>
        </is>
      </c>
      <c r="C1777" t="inlineStr">
        <is>
          <t>Prefeitura de Manaus</t>
        </is>
      </c>
      <c r="D1777" t="inlineStr">
        <is>
          <t>2019</t>
        </is>
      </c>
      <c r="E1777" t="inlineStr">
        <is>
          <t>No processo da assinatura digital, a propriedade que identifica qualquer alteração no documento e faz com que a assinatura não seja mais reconhecida garantindo, assim, a inalterabilidade, é denominada:</t>
        </is>
      </c>
      <c r="F1777" t="inlineStr">
        <is>
          <t>Informática</t>
        </is>
      </c>
      <c r="G1777" t="inlineStr">
        <is>
          <t>Segurança da informação</t>
        </is>
      </c>
      <c r="H1777" t="inlineStr">
        <is>
          <t>Médio</t>
        </is>
      </c>
      <c r="I1777" t="inlineStr">
        <is>
          <t>ME</t>
        </is>
      </c>
      <c r="J1777" t="inlineStr">
        <is>
          <t>autenticidade.</t>
        </is>
      </c>
      <c r="K1777" t="inlineStr">
        <is>
          <t>autoria.</t>
        </is>
      </c>
      <c r="L1777" t="inlineStr">
        <is>
          <t>integridade.</t>
        </is>
      </c>
      <c r="M1777" t="inlineStr">
        <is>
          <t>não repúdio.</t>
        </is>
      </c>
      <c r="N1777" t="inlineStr">
        <is>
          <t>irretratabilidade.</t>
        </is>
      </c>
      <c r="O1777" t="inlineStr">
        <is>
          <t>C</t>
        </is>
      </c>
      <c r="P1777" t="n">
        <v>0</v>
      </c>
      <c r="Q1777" t="n">
        <v>0</v>
      </c>
      <c r="S1777" t="inlineStr">
        <is>
          <t>A propriedade que identifica qualquer alteração no documento e faz com que a assinatura não seja mais
reconhecida garantindo, assim, a inalterabilidade, é denominada Integridade.
Gabarito: Letra C</t>
        </is>
      </c>
      <c r="U1777" t="inlineStr">
        <is>
          <t>09/08/2026 16:04</t>
        </is>
      </c>
    </row>
    <row r="1778">
      <c r="A1778" t="n">
        <v>3775</v>
      </c>
      <c r="B1778" t="inlineStr">
        <is>
          <t>FCC</t>
        </is>
      </c>
      <c r="C1778" t="inlineStr">
        <is>
          <t>TRF4</t>
        </is>
      </c>
      <c r="D1778" t="inlineStr">
        <is>
          <t>2019</t>
        </is>
      </c>
      <c r="E1778" t="inlineStr">
        <is>
          <t>Considere o esquema hipotético abaixo referente à comunicação segura estabelecida pelo Tribunal Regional Federal da 4ª Região – TRF4:
O esquema descreve:</t>
        </is>
      </c>
      <c r="F1778" t="inlineStr">
        <is>
          <t>Informática</t>
        </is>
      </c>
      <c r="G1778" t="inlineStr">
        <is>
          <t>Segurança da informação</t>
        </is>
      </c>
      <c r="H1778" t="inlineStr">
        <is>
          <t>Médio</t>
        </is>
      </c>
      <c r="I1778" t="inlineStr">
        <is>
          <t>ME</t>
        </is>
      </c>
      <c r="J1778" t="inlineStr">
        <is>
          <t>autenticação e gerenciamento de sessão.</t>
        </is>
      </c>
      <c r="K1778" t="inlineStr">
        <is>
          <t>autenticação segura com XSS via assinatura eletrônica.</t>
        </is>
      </c>
      <c r="L1778" t="inlineStr">
        <is>
          <t>criptografia de chave assimétrica.</t>
        </is>
      </c>
      <c r="M1778" t="inlineStr">
        <is>
          <t>comunicação segura híbrida de chave pública.</t>
        </is>
      </c>
      <c r="N1778" t="inlineStr">
        <is>
          <t>criptografia de chave simétrica.</t>
        </is>
      </c>
      <c r="O1778" t="inlineStr">
        <is>
          <t>C</t>
        </is>
      </c>
      <c r="P1778" t="n">
        <v>0</v>
      </c>
      <c r="Q1778" t="n">
        <v>0</v>
      </c>
      <c r="R1778" t="inlineStr">
        <is>
          <t>97389ec8-3d78-4f9b-b90b-35d751ccc260.png</t>
        </is>
      </c>
      <c r="S1778"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778" t="inlineStr">
        <is>
          <t>09/08/2026 16:06</t>
        </is>
      </c>
    </row>
    <row r="1779">
      <c r="A1779" t="n">
        <v>3776</v>
      </c>
      <c r="B1779" t="inlineStr">
        <is>
          <t>FCC</t>
        </is>
      </c>
      <c r="C1779" t="inlineStr">
        <is>
          <t>TRF4</t>
        </is>
      </c>
      <c r="D1779" t="inlineStr">
        <is>
          <t>2019</t>
        </is>
      </c>
      <c r="E1779"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779" t="inlineStr">
        <is>
          <t>Informática</t>
        </is>
      </c>
      <c r="G1779" t="inlineStr">
        <is>
          <t>Segurança da informação</t>
        </is>
      </c>
      <c r="H1779" t="inlineStr">
        <is>
          <t>Médio</t>
        </is>
      </c>
      <c r="I1779" t="inlineStr">
        <is>
          <t>ME</t>
        </is>
      </c>
      <c r="J1779" t="inlineStr">
        <is>
          <t>chave secreta compartilhada, decriptografia, criptografia e criptografia de chave assimétrica.</t>
        </is>
      </c>
      <c r="K1779" t="inlineStr">
        <is>
          <t>chave pública, criptografia, decriptografia e criptografia de chave assimétrica.</t>
        </is>
      </c>
      <c r="L1779" t="inlineStr">
        <is>
          <t>chave secreta compartilhada, criptografia, decriptografia e criptografia de chave simétrica.</t>
        </is>
      </c>
      <c r="M1779" t="inlineStr">
        <is>
          <t>chave pública, decriptografia, criptografia e criptografia de chave simétrica.</t>
        </is>
      </c>
      <c r="N1779" t="inlineStr">
        <is>
          <t>chave pública compartilhada, criptografia, decriptografia e criptografia de curvas elípticas.</t>
        </is>
      </c>
      <c r="O1779" t="inlineStr">
        <is>
          <t>C</t>
        </is>
      </c>
      <c r="P1779" t="n">
        <v>0</v>
      </c>
      <c r="Q1779" t="n">
        <v>0</v>
      </c>
      <c r="R1779" t="inlineStr">
        <is>
          <t>da88eb12-64b6-4bc1-b56a-e0bf15acd0b1.png</t>
        </is>
      </c>
      <c r="S1779"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779" t="inlineStr">
        <is>
          <t>09/08/2026 16:06</t>
        </is>
      </c>
    </row>
    <row r="1780">
      <c r="A1780" t="n">
        <v>3777</v>
      </c>
      <c r="B1780" t="inlineStr">
        <is>
          <t>FCC</t>
        </is>
      </c>
      <c r="C1780" t="inlineStr">
        <is>
          <t>SEGEP</t>
        </is>
      </c>
      <c r="D1780" t="inlineStr">
        <is>
          <t>2018</t>
        </is>
      </c>
      <c r="E1780" t="inlineStr">
        <is>
          <t>A segurança da informação considera alguns atributos básicos como: confidencialidade, integridade, disponibilidade, autenticidade e irretratabilidade. O mecanismo de segurança da informação que tem o objetivo de garantir a confidencialidade é:</t>
        </is>
      </c>
      <c r="F1780" t="inlineStr">
        <is>
          <t>Informática</t>
        </is>
      </c>
      <c r="G1780" t="inlineStr">
        <is>
          <t>Segurança da informação</t>
        </is>
      </c>
      <c r="H1780" t="inlineStr">
        <is>
          <t>Médio</t>
        </is>
      </c>
      <c r="I1780" t="inlineStr">
        <is>
          <t>ME</t>
        </is>
      </c>
      <c r="J1780" t="inlineStr">
        <is>
          <t>a assinatura digital.</t>
        </is>
      </c>
      <c r="K1780" t="inlineStr">
        <is>
          <t>o certificado digital.</t>
        </is>
      </c>
      <c r="L1780" t="inlineStr">
        <is>
          <t>a função hash.</t>
        </is>
      </c>
      <c r="M1780" t="inlineStr">
        <is>
          <t>o Token criptográfico.</t>
        </is>
      </c>
      <c r="N1780" t="inlineStr">
        <is>
          <t>a criptografia.</t>
        </is>
      </c>
      <c r="O1780" t="inlineStr">
        <is>
          <t>E</t>
        </is>
      </c>
      <c r="P1780" t="n">
        <v>0</v>
      </c>
      <c r="Q1780" t="n">
        <v>0</v>
      </c>
      <c r="S1780" t="inlineStr">
        <is>
          <t>O mecanismo capaz de garantir a confidencialidade é a criptografia.
Gabarito: Letra E</t>
        </is>
      </c>
      <c r="U1780" t="inlineStr">
        <is>
          <t>09/08/2026 16:07</t>
        </is>
      </c>
    </row>
    <row r="1781">
      <c r="A1781" t="n">
        <v>3778</v>
      </c>
      <c r="B1781" t="inlineStr">
        <is>
          <t>FGV</t>
        </is>
      </c>
      <c r="C1781" t="inlineStr">
        <is>
          <t>Câmara dos Deputados</t>
        </is>
      </c>
      <c r="D1781" t="inlineStr">
        <is>
          <t>2023</t>
        </is>
      </c>
      <c r="E1781"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781" t="inlineStr">
        <is>
          <t>Informática</t>
        </is>
      </c>
      <c r="G1781" t="inlineStr">
        <is>
          <t>Segurança da informação</t>
        </is>
      </c>
      <c r="H1781" t="inlineStr">
        <is>
          <t>Médio</t>
        </is>
      </c>
      <c r="I1781" t="inlineStr">
        <is>
          <t>ME</t>
        </is>
      </c>
      <c r="J1781" t="inlineStr">
        <is>
          <t>Criação de backups em tempo real.</t>
        </is>
      </c>
      <c r="K1781" t="inlineStr">
        <is>
          <t>Emprego de software antivírus.</t>
        </is>
      </c>
      <c r="L1781" t="inlineStr">
        <is>
          <t>Instalação de centros de supercomputação.</t>
        </is>
      </c>
      <c r="M1781" t="inlineStr">
        <is>
          <t>Redundância nos dispositivos de armazenamento.</t>
        </is>
      </c>
      <c r="N1781" t="inlineStr">
        <is>
          <t>Uso de criptografia.</t>
        </is>
      </c>
      <c r="O1781" t="inlineStr">
        <is>
          <t>E</t>
        </is>
      </c>
      <c r="P1781" t="n">
        <v>0</v>
      </c>
      <c r="Q1781" t="n">
        <v>0</v>
      </c>
      <c r="S1781"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781" t="inlineStr">
        <is>
          <t>09/08/2026 16:07</t>
        </is>
      </c>
    </row>
    <row r="1782">
      <c r="A1782" t="n">
        <v>3779</v>
      </c>
      <c r="B1782" t="inlineStr">
        <is>
          <t>FGV</t>
        </is>
      </c>
      <c r="C1782" t="inlineStr">
        <is>
          <t>SEFAZ</t>
        </is>
      </c>
      <c r="D1782" t="inlineStr">
        <is>
          <t>2023</t>
        </is>
      </c>
      <c r="E1782" t="inlineStr">
        <is>
          <t>Algoritmos de ciframento são frequentemente utilizados para proteger informações, transações comerciais e financeiras realizadas por meio de meios eletrônicos, em particular, pela internet.
Sobra esses algoritmos, assinale a afirmativa correta.</t>
        </is>
      </c>
      <c r="F1782" t="inlineStr">
        <is>
          <t>Informática</t>
        </is>
      </c>
      <c r="G1782" t="inlineStr">
        <is>
          <t>Segurança da informação</t>
        </is>
      </c>
      <c r="H1782" t="inlineStr">
        <is>
          <t>Médio</t>
        </is>
      </c>
      <c r="I1782" t="inlineStr">
        <is>
          <t>ME</t>
        </is>
      </c>
      <c r="J1782" t="inlineStr">
        <is>
          <t>3DES é uma função de espelhamento unidirecional.</t>
        </is>
      </c>
      <c r="K1782" t="inlineStr">
        <is>
          <t>ElGamal é um algoritmo de chave privada.</t>
        </is>
      </c>
      <c r="L1782" t="inlineStr">
        <is>
          <t>AES é um algoritmo assimétrico com chaves de tamanho fixo.</t>
        </is>
      </c>
      <c r="M1782" t="inlineStr">
        <is>
          <t>Blowfish é uma cifra simétrica de blocos.</t>
        </is>
      </c>
      <c r="N1782" t="inlineStr">
        <is>
          <t>SHA é um algoritmo de chave pública de tamanho variável.</t>
        </is>
      </c>
      <c r="O1782" t="inlineStr">
        <is>
          <t>D</t>
        </is>
      </c>
      <c r="P1782" t="n">
        <v>0</v>
      </c>
      <c r="Q1782" t="n">
        <v>0</v>
      </c>
      <c r="S1782"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782" t="inlineStr">
        <is>
          <t>09/08/2026 16:07</t>
        </is>
      </c>
    </row>
    <row r="1783">
      <c r="A1783" t="n">
        <v>3780</v>
      </c>
      <c r="B1783" t="inlineStr">
        <is>
          <t>FGV</t>
        </is>
      </c>
      <c r="C1783" t="inlineStr">
        <is>
          <t>SEAD</t>
        </is>
      </c>
      <c r="D1783" t="inlineStr">
        <is>
          <t>2022</t>
        </is>
      </c>
      <c r="E1783"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783" t="inlineStr">
        <is>
          <t>Informática</t>
        </is>
      </c>
      <c r="G1783" t="inlineStr">
        <is>
          <t>Segurança da informação</t>
        </is>
      </c>
      <c r="H1783" t="inlineStr">
        <is>
          <t>Médio</t>
        </is>
      </c>
      <c r="I1783" t="inlineStr">
        <is>
          <t>ME</t>
        </is>
      </c>
      <c r="J1783" t="inlineStr">
        <is>
          <t>I.</t>
        </is>
      </c>
      <c r="K1783" t="inlineStr">
        <is>
          <t>II.</t>
        </is>
      </c>
      <c r="L1783" t="inlineStr">
        <is>
          <t>III.</t>
        </is>
      </c>
      <c r="M1783" t="inlineStr">
        <is>
          <t>I e II.</t>
        </is>
      </c>
      <c r="N1783" t="inlineStr">
        <is>
          <t>II e III.</t>
        </is>
      </c>
      <c r="O1783" t="inlineStr">
        <is>
          <t>A</t>
        </is>
      </c>
      <c r="P1783" t="n">
        <v>0</v>
      </c>
      <c r="Q1783" t="n">
        <v>0</v>
      </c>
      <c r="S1783" t="inlineStr">
        <is>
          <t>(I) Correto; (II) Errado, só é possível decriptografar uma mensagem usando a própria chave privada se ela
foi criptografada usando sua chave pública; (III) Errado, a chave privada é... privada, logo P2 não pode
conhecer a chave privada de P1.
Gabarito: Letra A</t>
        </is>
      </c>
      <c r="U1783" t="inlineStr">
        <is>
          <t>09/08/2026 16:08</t>
        </is>
      </c>
    </row>
    <row r="1784">
      <c r="A1784" t="n">
        <v>3780</v>
      </c>
      <c r="B1784" t="inlineStr">
        <is>
          <t>FGV</t>
        </is>
      </c>
      <c r="C1784" t="inlineStr">
        <is>
          <t>TCE</t>
        </is>
      </c>
      <c r="D1784" t="inlineStr">
        <is>
          <t>2022</t>
        </is>
      </c>
      <c r="E1784"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784" t="inlineStr">
        <is>
          <t>Informática</t>
        </is>
      </c>
      <c r="G1784" t="inlineStr">
        <is>
          <t>Segurança da informação</t>
        </is>
      </c>
      <c r="H1784" t="inlineStr">
        <is>
          <t>Médio</t>
        </is>
      </c>
      <c r="I1784" t="inlineStr">
        <is>
          <t>ME</t>
        </is>
      </c>
      <c r="J1784" t="inlineStr">
        <is>
          <t>integridade;</t>
        </is>
      </c>
      <c r="K1784" t="inlineStr">
        <is>
          <t>confidencialidade;</t>
        </is>
      </c>
      <c r="L1784" t="inlineStr">
        <is>
          <t>autenticidade;</t>
        </is>
      </c>
      <c r="M1784" t="inlineStr">
        <is>
          <t>disponibilidade;</t>
        </is>
      </c>
      <c r="N1784" t="inlineStr">
        <is>
          <t>qualidade.</t>
        </is>
      </c>
      <c r="O1784" t="inlineStr">
        <is>
          <t>A</t>
        </is>
      </c>
      <c r="P1784" t="n">
        <v>0</v>
      </c>
      <c r="Q1784" t="n">
        <v>0</v>
      </c>
      <c r="S1784" t="inlineStr">
        <is>
          <t>José quer saber se os dados recebidos são fidedignos em relação aos dados enviados, logo se trata de
uma preocupação com relação à integridade.
Gabarito: Letra A</t>
        </is>
      </c>
      <c r="U1784" t="inlineStr">
        <is>
          <t>09/08/2026 16:08</t>
        </is>
      </c>
    </row>
    <row r="1785">
      <c r="A1785" t="n">
        <v>3781</v>
      </c>
      <c r="B1785" t="inlineStr">
        <is>
          <t>FGV</t>
        </is>
      </c>
      <c r="C1785" t="inlineStr">
        <is>
          <t>TCE</t>
        </is>
      </c>
      <c r="D1785" t="inlineStr">
        <is>
          <t>2022</t>
        </is>
      </c>
      <c r="E1785" t="inlineStr">
        <is>
          <t>As funções de hash são comumente empregadas nos mecanismos de segurança da informação.
Quanto às suas propriedades básicas, para que o algoritmo de hash seja considerado forte, é correto afirmar que:</t>
        </is>
      </c>
      <c r="F1785" t="inlineStr">
        <is>
          <t>Informática</t>
        </is>
      </c>
      <c r="G1785" t="inlineStr">
        <is>
          <t>Segurança da informação</t>
        </is>
      </c>
      <c r="H1785" t="inlineStr">
        <is>
          <t>Médio</t>
        </is>
      </c>
      <c r="I1785" t="inlineStr">
        <is>
          <t>ME</t>
        </is>
      </c>
      <c r="J1785" t="inlineStr">
        <is>
          <t>a mesma entrada deve produzir saídas diferentes;</t>
        </is>
      </c>
      <c r="K1785" t="inlineStr">
        <is>
          <t>deve ser difícil encontrar duas entradas que produzam o mesmo hash;</t>
        </is>
      </c>
      <c r="L1785" t="inlineStr">
        <is>
          <t>deve ser possível produzir a entrada original a partir do hash resultante;</t>
        </is>
      </c>
      <c r="M1785" t="inlineStr">
        <is>
          <t>pequenas mudanças na entrada devem produzir pequenas mudanças no hash resultante;</t>
        </is>
      </c>
      <c r="N1785" t="inlineStr">
        <is>
          <t>mesmo que as entradas possuam o mesmo tamanho, os resultados de hash terão tamanhos diferentes.</t>
        </is>
      </c>
      <c r="O1785" t="inlineStr">
        <is>
          <t>B</t>
        </is>
      </c>
      <c r="P1785" t="n">
        <v>0</v>
      </c>
      <c r="Q1785" t="n">
        <v>0</v>
      </c>
      <c r="S1785"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785" t="inlineStr">
        <is>
          <t>09/08/2026 16:08</t>
        </is>
      </c>
    </row>
    <row r="1786">
      <c r="A1786" t="n">
        <v>3781</v>
      </c>
      <c r="B1786" t="inlineStr">
        <is>
          <t>FGV</t>
        </is>
      </c>
      <c r="C1786" t="inlineStr">
        <is>
          <t>TCE</t>
        </is>
      </c>
      <c r="D1786" t="inlineStr">
        <is>
          <t>2022</t>
        </is>
      </c>
      <c r="E1786"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786" t="inlineStr">
        <is>
          <t>Informática</t>
        </is>
      </c>
      <c r="G1786" t="inlineStr">
        <is>
          <t>Segurança da informação</t>
        </is>
      </c>
      <c r="H1786" t="inlineStr">
        <is>
          <t>Médio</t>
        </is>
      </c>
      <c r="I1786" t="inlineStr">
        <is>
          <t>ME</t>
        </is>
      </c>
      <c r="J1786" t="inlineStr">
        <is>
          <t>gerar um par de chaves a ser usado para encriptação e decriptação dos documentos; importar a chave pública no registrador público da instituição; guardar a chave privada; e encriptar os documentos utilizando a chave pública do destinatário;</t>
        </is>
      </c>
      <c r="K1786"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786" t="inlineStr">
        <is>
          <t>gerar um par de chaves a ser usado para encriptação e decriptação dos documentos; importar a chave pública no registrador público da instituição; guardar a chave privada; e encriptar os documentos utilizando a chave privada do remetente;</t>
        </is>
      </c>
      <c r="M1786" t="inlineStr">
        <is>
          <t>gerar a chave pública para encriptação e decriptação dos documentos; enviar a chave pública para o destinatário; e encriptar os documentos utilizando a chave pública enviada;</t>
        </is>
      </c>
      <c r="N1786" t="inlineStr">
        <is>
          <t>combinar uma senha entre eles; encriptar e decriptar os documentos utilizando a senha combinada.</t>
        </is>
      </c>
      <c r="O1786" t="inlineStr">
        <is>
          <t>A</t>
        </is>
      </c>
      <c r="P1786" t="n">
        <v>0</v>
      </c>
      <c r="Q1786" t="n">
        <v>0</v>
      </c>
      <c r="S1786"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786" t="inlineStr">
        <is>
          <t>09/08/2026 16:08</t>
        </is>
      </c>
    </row>
    <row r="1787">
      <c r="A1787" t="n">
        <v>3782</v>
      </c>
      <c r="B1787" t="inlineStr">
        <is>
          <t>FGV</t>
        </is>
      </c>
      <c r="C1787" t="inlineStr">
        <is>
          <t>TRT</t>
        </is>
      </c>
      <c r="D1787" t="inlineStr">
        <is>
          <t>2022</t>
        </is>
      </c>
      <c r="E1787"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787" t="inlineStr">
        <is>
          <t>Informática</t>
        </is>
      </c>
      <c r="G1787" t="inlineStr">
        <is>
          <t>Segurança da informação</t>
        </is>
      </c>
      <c r="H1787" t="inlineStr">
        <is>
          <t>Médio</t>
        </is>
      </c>
      <c r="I1787" t="inlineStr">
        <is>
          <t>ME</t>
        </is>
      </c>
      <c r="J1787" t="inlineStr">
        <is>
          <t>I, apenas.</t>
        </is>
      </c>
      <c r="K1787" t="inlineStr">
        <is>
          <t>II, apenas.</t>
        </is>
      </c>
      <c r="L1787" t="inlineStr">
        <is>
          <t>III, apenas.</t>
        </is>
      </c>
      <c r="M1787" t="inlineStr">
        <is>
          <t>I e II, apenas.;</t>
        </is>
      </c>
      <c r="N1787" t="inlineStr">
        <is>
          <t>II e III, apenas.</t>
        </is>
      </c>
      <c r="O1787" t="inlineStr">
        <is>
          <t>A</t>
        </is>
      </c>
      <c r="P1787" t="n">
        <v>0</v>
      </c>
      <c r="Q1787" t="n">
        <v>0</v>
      </c>
      <c r="S1787"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787" t="inlineStr">
        <is>
          <t>09/08/2026 16:08</t>
        </is>
      </c>
    </row>
    <row r="1788">
      <c r="A1788" t="n">
        <v>3782</v>
      </c>
      <c r="B1788" t="inlineStr">
        <is>
          <t>FGV</t>
        </is>
      </c>
      <c r="C1788" t="inlineStr">
        <is>
          <t>MPE</t>
        </is>
      </c>
      <c r="D1788" t="inlineStr">
        <is>
          <t>2022</t>
        </is>
      </c>
      <c r="E1788"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788" t="inlineStr">
        <is>
          <t>Informática</t>
        </is>
      </c>
      <c r="G1788" t="inlineStr">
        <is>
          <t>Segurança da informação</t>
        </is>
      </c>
      <c r="H1788" t="inlineStr">
        <is>
          <t>Médio</t>
        </is>
      </c>
      <c r="I1788" t="inlineStr">
        <is>
          <t>ME</t>
        </is>
      </c>
      <c r="J1788" t="inlineStr">
        <is>
          <t>código de verificação.</t>
        </is>
      </c>
      <c r="K1788" t="inlineStr">
        <is>
          <t>token gerador de senhas.</t>
        </is>
      </c>
      <c r="L1788" t="inlineStr">
        <is>
          <t>cartão de segurança.</t>
        </is>
      </c>
      <c r="M1788" t="inlineStr">
        <is>
          <t>dispositivo confiável.</t>
        </is>
      </c>
      <c r="N1788" t="inlineStr">
        <is>
          <t>chave de recuperação.</t>
        </is>
      </c>
      <c r="O1788" t="inlineStr">
        <is>
          <t>A</t>
        </is>
      </c>
      <c r="P1788" t="n">
        <v>0</v>
      </c>
      <c r="Q1788" t="n">
        <v>0</v>
      </c>
      <c r="S1788"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788" t="inlineStr">
        <is>
          <t>09/08/2026 16:08</t>
        </is>
      </c>
    </row>
    <row r="1789">
      <c r="A1789" t="n">
        <v>3782</v>
      </c>
      <c r="B1789" t="inlineStr">
        <is>
          <t>FGV</t>
        </is>
      </c>
      <c r="C1789" t="inlineStr">
        <is>
          <t>TJDFT</t>
        </is>
      </c>
      <c r="D1789" t="inlineStr">
        <is>
          <t>2022</t>
        </is>
      </c>
      <c r="E1789"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789" t="inlineStr">
        <is>
          <t>Informática</t>
        </is>
      </c>
      <c r="G1789" t="inlineStr">
        <is>
          <t>Segurança da informação</t>
        </is>
      </c>
      <c r="H1789" t="inlineStr">
        <is>
          <t>Médio</t>
        </is>
      </c>
      <c r="I1789" t="inlineStr">
        <is>
          <t>ME</t>
        </is>
      </c>
      <c r="J1789" t="inlineStr">
        <is>
          <t>privada de Braúlio;</t>
        </is>
      </c>
      <c r="K1789" t="inlineStr">
        <is>
          <t>privada de Ana;</t>
        </is>
      </c>
      <c r="L1789" t="inlineStr">
        <is>
          <t>pública de Ana;</t>
        </is>
      </c>
      <c r="M1789" t="inlineStr">
        <is>
          <t>pública de Braúlio;</t>
        </is>
      </c>
      <c r="N1789" t="inlineStr">
        <is>
          <t>secreta de Ana.</t>
        </is>
      </c>
      <c r="O1789" t="inlineStr">
        <is>
          <t>D</t>
        </is>
      </c>
      <c r="P1789" t="n">
        <v>0</v>
      </c>
      <c r="Q1789" t="n">
        <v>0</v>
      </c>
      <c r="S1789"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789" t="inlineStr">
        <is>
          <t>09/08/2026 16:08</t>
        </is>
      </c>
    </row>
    <row r="1790">
      <c r="A1790" t="n">
        <v>3783</v>
      </c>
      <c r="B1790" t="inlineStr">
        <is>
          <t>FGV</t>
        </is>
      </c>
      <c r="C1790" t="inlineStr">
        <is>
          <t>TJDFT</t>
        </is>
      </c>
      <c r="D1790" t="inlineStr">
        <is>
          <t>2022</t>
        </is>
      </c>
      <c r="E1790"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790" t="inlineStr">
        <is>
          <t>Informática</t>
        </is>
      </c>
      <c r="G1790" t="inlineStr">
        <is>
          <t>Segurança da informação</t>
        </is>
      </c>
      <c r="H1790" t="inlineStr">
        <is>
          <t>Médio</t>
        </is>
      </c>
      <c r="I1790" t="inlineStr">
        <is>
          <t>ME</t>
        </is>
      </c>
      <c r="J1790" t="inlineStr">
        <is>
          <t>confidencialidade;</t>
        </is>
      </c>
      <c r="K1790" t="inlineStr">
        <is>
          <t>autenticidade;</t>
        </is>
      </c>
      <c r="L1790" t="inlineStr">
        <is>
          <t>integridade;</t>
        </is>
      </c>
      <c r="M1790" t="inlineStr">
        <is>
          <t>disponibilidade;</t>
        </is>
      </c>
      <c r="N1790" t="inlineStr">
        <is>
          <t>irretratabilidade.</t>
        </is>
      </c>
      <c r="O1790" t="inlineStr">
        <is>
          <t>E</t>
        </is>
      </c>
      <c r="P1790" t="n">
        <v>0</v>
      </c>
      <c r="Q1790" t="n">
        <v>0</v>
      </c>
      <c r="S1790"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790" t="inlineStr">
        <is>
          <t>09/08/2026 16:08</t>
        </is>
      </c>
    </row>
    <row r="1791">
      <c r="A1791" t="n">
        <v>3783</v>
      </c>
      <c r="B1791" t="inlineStr">
        <is>
          <t>CESGRANRIO</t>
        </is>
      </c>
      <c r="C1791" t="inlineStr">
        <is>
          <t>IPEA</t>
        </is>
      </c>
      <c r="D1791" t="inlineStr">
        <is>
          <t>2024</t>
        </is>
      </c>
      <c r="E1791"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791" t="inlineStr">
        <is>
          <t>Informática</t>
        </is>
      </c>
      <c r="G1791" t="inlineStr">
        <is>
          <t>Segurança da informação</t>
        </is>
      </c>
      <c r="H1791" t="inlineStr">
        <is>
          <t>Médio</t>
        </is>
      </c>
      <c r="I1791" t="inlineStr">
        <is>
          <t>ME</t>
        </is>
      </c>
      <c r="J1791" t="inlineStr">
        <is>
          <t>pública de J, presente em CertJ/AC</t>
        </is>
      </c>
      <c r="K1791" t="inlineStr">
        <is>
          <t>pública de AC, presente em CertAC/AC</t>
        </is>
      </c>
      <c r="L1791" t="inlineStr">
        <is>
          <t>públicas de J e de AC, presentes, respectivamente, em CertJ/AC e CertAC/AC</t>
        </is>
      </c>
      <c r="M1791" t="inlineStr">
        <is>
          <t>pública de J e a privada de AC, presentes, respectivamente, em CertJ/AC e CertAC/AC</t>
        </is>
      </c>
      <c r="N1791" t="inlineStr">
        <is>
          <t>privada de J e a pública de AC, presentes, respectivamente, em CertJ/AC e CertAC/AC</t>
        </is>
      </c>
      <c r="O1791" t="inlineStr">
        <is>
          <t>A</t>
        </is>
      </c>
      <c r="P1791" t="n">
        <v>0</v>
      </c>
      <c r="Q1791" t="n">
        <v>0</v>
      </c>
      <c r="S1791"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791" t="inlineStr">
        <is>
          <t>09/08/2026 16:08</t>
        </is>
      </c>
    </row>
    <row r="1792">
      <c r="A1792" t="n">
        <v>3783</v>
      </c>
      <c r="B1792" t="inlineStr">
        <is>
          <t>CESGRANRIO</t>
        </is>
      </c>
      <c r="C1792" t="inlineStr">
        <is>
          <t>AgeRIO</t>
        </is>
      </c>
      <c r="D1792" t="inlineStr">
        <is>
          <t>2023</t>
        </is>
      </c>
      <c r="E1792"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792" t="inlineStr">
        <is>
          <t>Informática</t>
        </is>
      </c>
      <c r="G1792" t="inlineStr">
        <is>
          <t>Segurança da informação</t>
        </is>
      </c>
      <c r="H1792" t="inlineStr">
        <is>
          <t>Médio</t>
        </is>
      </c>
      <c r="I1792" t="inlineStr">
        <is>
          <t>ME</t>
        </is>
      </c>
      <c r="J1792" t="inlineStr">
        <is>
          <t>anotar a sua senha e deixá-la afixada próxima à sua estação de trabalho, pois caso ela seja esquecida, não haverá uma interrupção no seu trabalho.</t>
        </is>
      </c>
      <c r="K1792" t="inlineStr">
        <is>
          <t>confirmar a sua senha por telefone, caso venha a ser solicitado.</t>
        </is>
      </c>
      <c r="L1792" t="inlineStr">
        <is>
          <t>definir uma senha que não possa ser facilmente adivinhada, de modo que apenas você tenha o seu conhecimento.</t>
        </is>
      </c>
      <c r="M1792" t="inlineStr">
        <is>
          <t>garantir que seus colegas mais próximos saibam a sua senha, para que ela possa ser utilizada na sua ausência.</t>
        </is>
      </c>
      <c r="N1792" t="inlineStr">
        <is>
          <t>informar a sua senha a qualquer pessoa que a solicite e que trabalhe na mesma organização em que você atue.</t>
        </is>
      </c>
      <c r="O1792" t="inlineStr">
        <is>
          <t>C</t>
        </is>
      </c>
      <c r="P1792" t="n">
        <v>0</v>
      </c>
      <c r="Q1792" t="n">
        <v>0</v>
      </c>
      <c r="S1792"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792" t="inlineStr">
        <is>
          <t>09/08/2026 16:08</t>
        </is>
      </c>
    </row>
    <row r="1793">
      <c r="A1793" t="n">
        <v>3784</v>
      </c>
      <c r="B1793" t="inlineStr">
        <is>
          <t>CESGRANRIO</t>
        </is>
      </c>
      <c r="C1793" t="inlineStr">
        <is>
          <t>Banco do Brasil</t>
        </is>
      </c>
      <c r="D1793" t="inlineStr">
        <is>
          <t>2023</t>
        </is>
      </c>
      <c r="E1793"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793" t="inlineStr">
        <is>
          <t>Informática</t>
        </is>
      </c>
      <c r="G1793" t="inlineStr">
        <is>
          <t>Segurança da informação</t>
        </is>
      </c>
      <c r="H1793" t="inlineStr">
        <is>
          <t>Médio</t>
        </is>
      </c>
      <c r="I1793" t="inlineStr">
        <is>
          <t>ME</t>
        </is>
      </c>
      <c r="J1793" t="inlineStr">
        <is>
          <t>identificação</t>
        </is>
      </c>
      <c r="K1793" t="inlineStr">
        <is>
          <t>integridade</t>
        </is>
      </c>
      <c r="L1793" t="inlineStr">
        <is>
          <t>autenticação</t>
        </is>
      </c>
      <c r="M1793" t="inlineStr">
        <is>
          <t>autorização</t>
        </is>
      </c>
      <c r="N1793" t="inlineStr">
        <is>
          <t>confidencialidade</t>
        </is>
      </c>
      <c r="O1793" t="inlineStr">
        <is>
          <t>D</t>
        </is>
      </c>
      <c r="P1793" t="n">
        <v>0</v>
      </c>
      <c r="Q1793" t="n">
        <v>0</v>
      </c>
      <c r="S1793"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793" t="inlineStr">
        <is>
          <t>09/08/2026 16:08</t>
        </is>
      </c>
    </row>
    <row r="1794">
      <c r="A1794" t="n">
        <v>3784</v>
      </c>
      <c r="B1794" t="inlineStr">
        <is>
          <t>CESGRANRIO</t>
        </is>
      </c>
      <c r="C1794" t="inlineStr">
        <is>
          <t>Banco do Brasil</t>
        </is>
      </c>
      <c r="D1794" t="inlineStr">
        <is>
          <t>2023</t>
        </is>
      </c>
      <c r="E1794"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794" t="inlineStr">
        <is>
          <t>Informática</t>
        </is>
      </c>
      <c r="G1794" t="inlineStr">
        <is>
          <t>Segurança da informação</t>
        </is>
      </c>
      <c r="H1794" t="inlineStr">
        <is>
          <t>Médio</t>
        </is>
      </c>
      <c r="I1794" t="inlineStr">
        <is>
          <t>ME</t>
        </is>
      </c>
      <c r="J1794" t="inlineStr">
        <is>
          <t>“XYZ”, pois é fácil de lembrar</t>
        </is>
      </c>
      <c r="K1794" t="inlineStr">
        <is>
          <t>“1234567”, pois é fácil de lembrar e tem tamanho adequado</t>
        </is>
      </c>
      <c r="L1794" t="inlineStr">
        <is>
          <t>A data de aniversário do usuário</t>
        </is>
      </c>
      <c r="M1794" t="inlineStr">
        <is>
          <t>Igual à identificação do usuário</t>
        </is>
      </c>
      <c r="N1794" t="inlineStr">
        <is>
          <t>“Yk.9821-Z”</t>
        </is>
      </c>
      <c r="O1794" t="inlineStr">
        <is>
          <t>E</t>
        </is>
      </c>
      <c r="P1794" t="n">
        <v>0</v>
      </c>
      <c r="Q1794" t="n">
        <v>0</v>
      </c>
      <c r="S1794"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794" t="inlineStr">
        <is>
          <t>09/08/2026 16:08</t>
        </is>
      </c>
    </row>
    <row r="1795">
      <c r="A1795" t="n">
        <v>3784</v>
      </c>
      <c r="B1795" t="inlineStr">
        <is>
          <t>CESGRANRIO</t>
        </is>
      </c>
      <c r="C1795" t="inlineStr">
        <is>
          <t>BANRISUL</t>
        </is>
      </c>
      <c r="D1795" t="inlineStr">
        <is>
          <t>2023</t>
        </is>
      </c>
      <c r="E1795"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795" t="inlineStr">
        <is>
          <t>Informática</t>
        </is>
      </c>
      <c r="G1795" t="inlineStr">
        <is>
          <t>Segurança da informação</t>
        </is>
      </c>
      <c r="H1795" t="inlineStr">
        <is>
          <t>Médio</t>
        </is>
      </c>
      <c r="I1795" t="inlineStr">
        <is>
          <t>ME</t>
        </is>
      </c>
      <c r="J1795" t="inlineStr">
        <is>
          <t>complexa</t>
        </is>
      </c>
      <c r="K1795" t="inlineStr">
        <is>
          <t>resistente</t>
        </is>
      </c>
      <c r="L1795" t="inlineStr">
        <is>
          <t>qualificada</t>
        </is>
      </c>
      <c r="M1795" t="inlineStr">
        <is>
          <t>estendida</t>
        </is>
      </c>
      <c r="N1795" t="inlineStr">
        <is>
          <t>multifator</t>
        </is>
      </c>
      <c r="O1795" t="inlineStr">
        <is>
          <t>E</t>
        </is>
      </c>
      <c r="P1795" t="n">
        <v>0</v>
      </c>
      <c r="Q1795" t="n">
        <v>0</v>
      </c>
      <c r="S1795"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795" t="inlineStr">
        <is>
          <t>09/08/2026 16:08</t>
        </is>
      </c>
    </row>
    <row r="1796">
      <c r="A1796" t="n">
        <v>3785</v>
      </c>
      <c r="B1796" t="inlineStr">
        <is>
          <t>CESGRANRIO</t>
        </is>
      </c>
      <c r="C1796" t="inlineStr">
        <is>
          <t>Banco do Brasil</t>
        </is>
      </c>
      <c r="D1796" t="inlineStr">
        <is>
          <t>2023</t>
        </is>
      </c>
      <c r="E1796" t="inlineStr">
        <is>
          <t>O mecanismo de segurança é um método ou processo que pode ser utilizado por um sistema para implementar um serviço de segurança. Para verificar a autenticidade ou a autoria de um documento com relação ao seu signatário, deve-se validar a(o):</t>
        </is>
      </c>
      <c r="F1796" t="inlineStr">
        <is>
          <t>Informática</t>
        </is>
      </c>
      <c r="G1796" t="inlineStr">
        <is>
          <t>Segurança da informação</t>
        </is>
      </c>
      <c r="H1796" t="inlineStr">
        <is>
          <t>Médio</t>
        </is>
      </c>
      <c r="I1796" t="inlineStr">
        <is>
          <t>ME</t>
        </is>
      </c>
      <c r="J1796" t="inlineStr">
        <is>
          <t>envelope digital</t>
        </is>
      </c>
      <c r="K1796" t="inlineStr">
        <is>
          <t>assinatura digital</t>
        </is>
      </c>
      <c r="L1796" t="inlineStr">
        <is>
          <t>criptograma simétrico</t>
        </is>
      </c>
      <c r="M1796" t="inlineStr">
        <is>
          <t>chave simétrica</t>
        </is>
      </c>
      <c r="N1796" t="inlineStr">
        <is>
          <t>algoritmo simétrico</t>
        </is>
      </c>
      <c r="O1796" t="inlineStr">
        <is>
          <t>B</t>
        </is>
      </c>
      <c r="P1796" t="n">
        <v>0</v>
      </c>
      <c r="Q1796" t="n">
        <v>0</v>
      </c>
      <c r="S1796"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796" t="inlineStr">
        <is>
          <t>09/08/2026 16:08</t>
        </is>
      </c>
    </row>
    <row r="1797">
      <c r="A1797" t="n">
        <v>3786</v>
      </c>
      <c r="B1797" t="inlineStr">
        <is>
          <t>VUNESP</t>
        </is>
      </c>
      <c r="C1797" t="inlineStr">
        <is>
          <t>Prefeitura de Itapevi</t>
        </is>
      </c>
      <c r="D1797" t="inlineStr">
        <is>
          <t>2019</t>
        </is>
      </c>
      <c r="E1797" t="inlineStr">
        <is>
          <t>No processo de Assinatura Digital, a função hash é utilizada para:</t>
        </is>
      </c>
      <c r="F1797" t="inlineStr">
        <is>
          <t>Informática</t>
        </is>
      </c>
      <c r="G1797" t="inlineStr">
        <is>
          <t>Segurança da informação</t>
        </is>
      </c>
      <c r="H1797" t="inlineStr">
        <is>
          <t>Médio</t>
        </is>
      </c>
      <c r="I1797" t="inlineStr">
        <is>
          <t>ME</t>
        </is>
      </c>
      <c r="J1797" t="inlineStr">
        <is>
          <t>criptografar a Assinatura Digital a ser enviada.</t>
        </is>
      </c>
      <c r="K1797" t="inlineStr">
        <is>
          <t>criptografar o documento original.</t>
        </is>
      </c>
      <c r="L1797" t="inlineStr">
        <is>
          <t>gerar a Chave Privada do receptor do documento.</t>
        </is>
      </c>
      <c r="M1797" t="inlineStr">
        <is>
          <t>gerar a Chave Pública do emissor do documento.</t>
        </is>
      </c>
      <c r="N1797" t="inlineStr">
        <is>
          <t>gerar um resumo do documento original.</t>
        </is>
      </c>
      <c r="O1797" t="inlineStr">
        <is>
          <t>E</t>
        </is>
      </c>
      <c r="P1797" t="n">
        <v>0</v>
      </c>
      <c r="Q1797" t="n">
        <v>0</v>
      </c>
      <c r="S1797" t="inlineStr">
        <is>
          <t>A função de hash é utilizada para gerar um resumo (message digest) do documento original.
Gabarito: Letra E</t>
        </is>
      </c>
      <c r="U1797" t="inlineStr">
        <is>
          <t>09/08/2026 16:09</t>
        </is>
      </c>
    </row>
    <row r="1798">
      <c r="A1798" t="n">
        <v>3787</v>
      </c>
      <c r="B1798" t="inlineStr">
        <is>
          <t>VUNESP</t>
        </is>
      </c>
      <c r="C1798" t="inlineStr">
        <is>
          <t>Câmara de Piracicaba</t>
        </is>
      </c>
      <c r="D1798" t="inlineStr">
        <is>
          <t>2019</t>
        </is>
      </c>
      <c r="E1798" t="inlineStr">
        <is>
          <t>A metodologia de autenticação que usa dois ou mais fatores como evidência para identificar o usuário visa:</t>
        </is>
      </c>
      <c r="F1798" t="inlineStr">
        <is>
          <t>Informática</t>
        </is>
      </c>
      <c r="G1798" t="inlineStr">
        <is>
          <t>Segurança da informação</t>
        </is>
      </c>
      <c r="H1798" t="inlineStr">
        <is>
          <t>Médio</t>
        </is>
      </c>
      <c r="I1798" t="inlineStr">
        <is>
          <t>ME</t>
        </is>
      </c>
      <c r="J1798" t="inlineStr">
        <is>
          <t>dificultar o acesso ao sistema.</t>
        </is>
      </c>
      <c r="K1798" t="inlineStr">
        <is>
          <t>discipliná-lo a usar mecanismos seguros de autenticação.</t>
        </is>
      </c>
      <c r="L1798" t="inlineStr">
        <is>
          <t>forçá-lo a utilizar senhas seguras.</t>
        </is>
      </c>
      <c r="M1798" t="inlineStr">
        <is>
          <t>impedir o compartilhamento das credenciais de acesso.</t>
        </is>
      </c>
      <c r="N1798" t="inlineStr">
        <is>
          <t>minimizar o impacto caso uma das formas de autenticação tenha sido comprometida.</t>
        </is>
      </c>
      <c r="O1798" t="inlineStr">
        <is>
          <t>E</t>
        </is>
      </c>
      <c r="P1798" t="n">
        <v>0</v>
      </c>
      <c r="Q1798" t="n">
        <v>0</v>
      </c>
      <c r="S1798" t="inlineStr">
        <is>
          <t>Essa metodologia evidentemente visa minimizar o impacto caso uma das formas de autenticação tenha
sido comprometida.
Gabarito: Letra E</t>
        </is>
      </c>
      <c r="U1798" t="inlineStr">
        <is>
          <t>09/08/2026 16:09</t>
        </is>
      </c>
    </row>
    <row r="1799">
      <c r="A1799" t="n">
        <v>3788</v>
      </c>
      <c r="B1799" t="inlineStr">
        <is>
          <t>VUNESP</t>
        </is>
      </c>
      <c r="C1799" t="inlineStr">
        <is>
          <t>Câmara de Piracicaba</t>
        </is>
      </c>
      <c r="D1799" t="inlineStr">
        <is>
          <t>2019</t>
        </is>
      </c>
      <c r="E1799" t="inlineStr">
        <is>
          <t>Um sistema utiliza como hash criptográfico a soma do valor numérico de cada caractere da mensagem. O algoritmo de hash é frágil, pois:</t>
        </is>
      </c>
      <c r="F1799" t="inlineStr">
        <is>
          <t>Informática</t>
        </is>
      </c>
      <c r="G1799" t="inlineStr">
        <is>
          <t>Segurança da informação</t>
        </is>
      </c>
      <c r="H1799" t="inlineStr">
        <is>
          <t>Médio</t>
        </is>
      </c>
      <c r="I1799" t="inlineStr">
        <is>
          <t>ME</t>
        </is>
      </c>
      <c r="J1799" t="inlineStr">
        <is>
          <t>não é possível determinar uma função inversa.</t>
        </is>
      </c>
      <c r="K1799" t="inlineStr">
        <is>
          <t>produz o efeito avalanche.</t>
        </is>
      </c>
      <c r="L1799" t="inlineStr">
        <is>
          <t>possui baixa resistência a colisões.</t>
        </is>
      </c>
      <c r="M1799" t="inlineStr">
        <is>
          <t>o código hash gerado é único</t>
        </is>
      </c>
      <c r="N1799" t="inlineStr">
        <is>
          <t>demanda um elevado poder computacional para ser calculado.</t>
        </is>
      </c>
      <c r="O1799" t="inlineStr">
        <is>
          <t>C</t>
        </is>
      </c>
      <c r="P1799" t="n">
        <v>0</v>
      </c>
      <c r="Q1799" t="n">
        <v>0</v>
      </c>
      <c r="S1799"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799" t="inlineStr">
        <is>
          <t>09/08/2026 16:09</t>
        </is>
      </c>
    </row>
    <row r="1800">
      <c r="A1800" t="n">
        <v>3789</v>
      </c>
      <c r="B1800" t="inlineStr">
        <is>
          <t>VUNESP</t>
        </is>
      </c>
      <c r="C1800" t="inlineStr">
        <is>
          <t>UFABC</t>
        </is>
      </c>
      <c r="D1800" t="inlineStr">
        <is>
          <t>2019</t>
        </is>
      </c>
      <c r="E1800" t="inlineStr">
        <is>
          <t>O ICP-Brasil gerencia a cadeia de confiança para a emissão de certificados digitais no Brasil. Dentre os tipos de certificados emitidos pelo ICP-Brasil, o que é utilizado exclusivamente para a criptografia de dados é:</t>
        </is>
      </c>
      <c r="F1800" t="inlineStr">
        <is>
          <t>Informática</t>
        </is>
      </c>
      <c r="G1800" t="inlineStr">
        <is>
          <t>Segurança da informação</t>
        </is>
      </c>
      <c r="H1800" t="inlineStr">
        <is>
          <t>Médio</t>
        </is>
      </c>
      <c r="I1800" t="inlineStr">
        <is>
          <t>ME</t>
        </is>
      </c>
      <c r="J1800" t="inlineStr">
        <is>
          <t>A.</t>
        </is>
      </c>
      <c r="K1800" t="inlineStr">
        <is>
          <t>B.</t>
        </is>
      </c>
      <c r="L1800" t="inlineStr">
        <is>
          <t>C.</t>
        </is>
      </c>
      <c r="M1800" t="inlineStr">
        <is>
          <t>S.</t>
        </is>
      </c>
      <c r="N1800" t="inlineStr">
        <is>
          <t>T.</t>
        </is>
      </c>
      <c r="O1800" t="inlineStr">
        <is>
          <t>D</t>
        </is>
      </c>
      <c r="P1800" t="n">
        <v>0</v>
      </c>
      <c r="Q1800" t="n">
        <v>0</v>
      </c>
      <c r="S1800" t="inlineStr">
        <is>
          <t>Basta lembrar que criptografia gera confidencialidade, que é sinônimo de (S)igilo.
Gabarito: Letra D</t>
        </is>
      </c>
      <c r="U1800" t="inlineStr">
        <is>
          <t>09/08/2026 16:09</t>
        </is>
      </c>
    </row>
    <row r="1801">
      <c r="A1801" t="n">
        <v>3790</v>
      </c>
      <c r="B1801" t="inlineStr">
        <is>
          <t>VUNESP</t>
        </is>
      </c>
      <c r="C1801" t="inlineStr">
        <is>
          <t>Prefeitura de Guarulhos</t>
        </is>
      </c>
      <c r="D1801" t="inlineStr">
        <is>
          <t>2019</t>
        </is>
      </c>
      <c r="E1801" t="inlineStr">
        <is>
          <t>O processo de Assinatura Digital de documentos digitais inclui recursos para garantir os fatores de segurança da informação. Nesse processo, o recurso utilizado para garantir o não repúdio, ou a irretratabilidade, é:</t>
        </is>
      </c>
      <c r="F1801" t="inlineStr">
        <is>
          <t>Informática</t>
        </is>
      </c>
      <c r="G1801" t="inlineStr">
        <is>
          <t>Segurança da informação</t>
        </is>
      </c>
      <c r="H1801" t="inlineStr">
        <is>
          <t>Médio</t>
        </is>
      </c>
      <c r="I1801" t="inlineStr">
        <is>
          <t>ME</t>
        </is>
      </c>
      <c r="J1801" t="inlineStr">
        <is>
          <t>a chave privada do Certificado Digital do autor do documento.</t>
        </is>
      </c>
      <c r="K1801" t="inlineStr">
        <is>
          <t>a chave pública do Certificado Digital do autor do documento.</t>
        </is>
      </c>
      <c r="L1801" t="inlineStr">
        <is>
          <t>a chave pública do Certificado Digital do receptor do documento.</t>
        </is>
      </c>
      <c r="M1801" t="inlineStr">
        <is>
          <t>o índice positivo de confiabilidade da Autoridade Certificadora (CA).</t>
        </is>
      </c>
      <c r="N1801" t="inlineStr">
        <is>
          <t>o resumo criptográfico gerado a partir do documento.</t>
        </is>
      </c>
      <c r="O1801" t="inlineStr">
        <is>
          <t>A</t>
        </is>
      </c>
      <c r="P1801" t="n">
        <v>0</v>
      </c>
      <c r="Q1801" t="n">
        <v>0</v>
      </c>
      <c r="S1801"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01" t="inlineStr">
        <is>
          <t>09/08/2026 16:09</t>
        </is>
      </c>
    </row>
    <row r="1802">
      <c r="A1802" t="n">
        <v>3791</v>
      </c>
      <c r="B1802" t="inlineStr">
        <is>
          <t>VUNESP</t>
        </is>
      </c>
      <c r="C1802" t="inlineStr">
        <is>
          <t>PC</t>
        </is>
      </c>
      <c r="D1802" t="inlineStr">
        <is>
          <t>2018</t>
        </is>
      </c>
      <c r="E1802"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02" t="inlineStr">
        <is>
          <t>Informática</t>
        </is>
      </c>
      <c r="G1802" t="inlineStr">
        <is>
          <t>Segurança da informação</t>
        </is>
      </c>
      <c r="H1802" t="inlineStr">
        <is>
          <t>Médio</t>
        </is>
      </c>
      <c r="I1802" t="inlineStr">
        <is>
          <t>ME</t>
        </is>
      </c>
      <c r="J1802" t="inlineStr">
        <is>
          <t>aglutinar os arquivos da pasta Documentos em um arquivo avi e gravar em DVD-R.</t>
        </is>
      </c>
      <c r="K1802" t="inlineStr">
        <is>
          <t>criar a pasta C:\Users\usuário\backup e copiar todos os arquivos da pasta original.</t>
        </is>
      </c>
      <c r="L1802" t="inlineStr">
        <is>
          <t>criar a pasta backup na pasta C:\Users\usuário\ Documentos e fazer a cópia dos arquivos.</t>
        </is>
      </c>
      <c r="M1802" t="inlineStr">
        <is>
          <t>fazer uma cópia da pasta Documentos e de todos os arquivos dentro da pasta em um pendrive.</t>
        </is>
      </c>
      <c r="N1802" t="inlineStr">
        <is>
          <t>transformar os arquivos para o formato tar e armazenar em uma mídia de fita magnética.</t>
        </is>
      </c>
      <c r="O1802" t="inlineStr">
        <is>
          <t>D</t>
        </is>
      </c>
      <c r="P1802" t="n">
        <v>0</v>
      </c>
      <c r="Q1802" t="n">
        <v>0</v>
      </c>
      <c r="S1802"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02" t="inlineStr">
        <is>
          <t>09/08/2026 16:09</t>
        </is>
      </c>
    </row>
    <row r="1803">
      <c r="A1803" t="n">
        <v>3792</v>
      </c>
      <c r="B1803" t="inlineStr">
        <is>
          <t>VUNESP</t>
        </is>
      </c>
      <c r="C1803" t="inlineStr">
        <is>
          <t>PC</t>
        </is>
      </c>
      <c r="D1803" t="inlineStr">
        <is>
          <t>2018</t>
        </is>
      </c>
      <c r="E1803" t="inlineStr">
        <is>
          <t>Um dos componentes utilizados em microcomputadores e que é utilizado em arranjos ou grupos de componentes, recebe a denominação por meio do acrônimo RAID. Um RAID corresponde a um conjunto de:</t>
        </is>
      </c>
      <c r="F1803" t="inlineStr">
        <is>
          <t>Informática</t>
        </is>
      </c>
      <c r="G1803" t="inlineStr">
        <is>
          <t>Segurança da informação</t>
        </is>
      </c>
      <c r="H1803" t="inlineStr">
        <is>
          <t>Médio</t>
        </is>
      </c>
      <c r="I1803" t="inlineStr">
        <is>
          <t>ME</t>
        </is>
      </c>
      <c r="J1803" t="inlineStr">
        <is>
          <t>decodificadores.</t>
        </is>
      </c>
      <c r="K1803" t="inlineStr">
        <is>
          <t>dispositivos de interface.</t>
        </is>
      </c>
      <c r="L1803" t="inlineStr">
        <is>
          <t>discos.</t>
        </is>
      </c>
      <c r="M1803" t="inlineStr">
        <is>
          <t>registradores.</t>
        </is>
      </c>
      <c r="N1803" t="inlineStr">
        <is>
          <t>barramentos.</t>
        </is>
      </c>
      <c r="O1803" t="inlineStr">
        <is>
          <t>C</t>
        </is>
      </c>
      <c r="P1803" t="n">
        <v>0</v>
      </c>
      <c r="Q1803" t="n">
        <v>0</v>
      </c>
      <c r="S1803" t="inlineStr">
        <is>
          <t>RAID é Redundant Array of Independent Disks ou Arranjo Redundante de Discos Independentes.
Gabarito: Letra C</t>
        </is>
      </c>
      <c r="U1803" t="inlineStr">
        <is>
          <t>09/08/2026 16:09</t>
        </is>
      </c>
    </row>
    <row r="1804">
      <c r="A1804" t="n">
        <v>3793</v>
      </c>
      <c r="B1804" t="inlineStr">
        <is>
          <t>VUNESP</t>
        </is>
      </c>
      <c r="C1804" t="inlineStr">
        <is>
          <t>Câmara de Indaiatuba</t>
        </is>
      </c>
      <c r="D1804" t="inlineStr">
        <is>
          <t>2018</t>
        </is>
      </c>
      <c r="E1804" t="inlineStr">
        <is>
          <t>No âmbito da segurança da informação, o MD5 é:</t>
        </is>
      </c>
      <c r="F1804" t="inlineStr">
        <is>
          <t>Informática</t>
        </is>
      </c>
      <c r="G1804" t="inlineStr">
        <is>
          <t>Segurança da informação</t>
        </is>
      </c>
      <c r="H1804" t="inlineStr">
        <is>
          <t>Médio</t>
        </is>
      </c>
      <c r="I1804" t="inlineStr">
        <is>
          <t>ME</t>
        </is>
      </c>
      <c r="J1804" t="inlineStr">
        <is>
          <t>uma função hash criptográfica.</t>
        </is>
      </c>
      <c r="K1804" t="inlineStr">
        <is>
          <t>um método de assinatura digital.</t>
        </is>
      </c>
      <c r="L1804" t="inlineStr">
        <is>
          <t>um padrão de certificado digital.</t>
        </is>
      </c>
      <c r="M1804" t="inlineStr">
        <is>
          <t>uma criptografia de chave pública.</t>
        </is>
      </c>
      <c r="N1804" t="inlineStr">
        <is>
          <t>uma criptografia de chave simétrica.</t>
        </is>
      </c>
      <c r="O1804" t="inlineStr">
        <is>
          <t>A</t>
        </is>
      </c>
      <c r="P1804" t="n">
        <v>0</v>
      </c>
      <c r="Q1804" t="n">
        <v>0</v>
      </c>
      <c r="S1804" t="inlineStr">
        <is>
          <t>MD5 é um exemplo de função de hash criptográfica.
Gabarito: Letra A</t>
        </is>
      </c>
      <c r="U1804" t="inlineStr">
        <is>
          <t>09/08/2026 16:09</t>
        </is>
      </c>
    </row>
    <row r="1805">
      <c r="A1805" t="n">
        <v>3794</v>
      </c>
      <c r="B1805" t="inlineStr">
        <is>
          <t>VUNESP</t>
        </is>
      </c>
      <c r="C1805" t="inlineStr">
        <is>
          <t>Câmara Municipal de Pradópolis</t>
        </is>
      </c>
      <c r="D1805" t="inlineStr">
        <is>
          <t>2016</t>
        </is>
      </c>
      <c r="E1805"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05" t="inlineStr">
        <is>
          <t>Informática</t>
        </is>
      </c>
      <c r="G1805" t="inlineStr">
        <is>
          <t>Segurança da informação</t>
        </is>
      </c>
      <c r="H1805" t="inlineStr">
        <is>
          <t>Médio</t>
        </is>
      </c>
      <c r="I1805" t="inlineStr">
        <is>
          <t>ME</t>
        </is>
      </c>
      <c r="J1805" t="inlineStr">
        <is>
          <t>Limpeza de Disco.</t>
        </is>
      </c>
      <c r="K1805" t="inlineStr">
        <is>
          <t>Clone.</t>
        </is>
      </c>
      <c r="L1805" t="inlineStr">
        <is>
          <t>Sincronização.</t>
        </is>
      </c>
      <c r="M1805" t="inlineStr">
        <is>
          <t>Fragmentação.</t>
        </is>
      </c>
      <c r="N1805" t="inlineStr">
        <is>
          <t>Backup.</t>
        </is>
      </c>
      <c r="O1805" t="inlineStr">
        <is>
          <t>E</t>
        </is>
      </c>
      <c r="P1805" t="n">
        <v>0</v>
      </c>
      <c r="Q1805" t="n">
        <v>0</v>
      </c>
      <c r="S1805" t="inlineStr">
        <is>
          <t>O procedimento de realização de cópias de segurança é o... backup.
Gabarito: Letra E</t>
        </is>
      </c>
      <c r="U1805" t="inlineStr">
        <is>
          <t>09/08/2026 16:09</t>
        </is>
      </c>
    </row>
    <row r="1806">
      <c r="A1806" t="n">
        <v>3795</v>
      </c>
      <c r="B1806" t="inlineStr">
        <is>
          <t>VUNESP</t>
        </is>
      </c>
      <c r="C1806" t="inlineStr">
        <is>
          <t>PC</t>
        </is>
      </c>
      <c r="D1806" t="inlineStr">
        <is>
          <t>2014</t>
        </is>
      </c>
      <c r="E1806" t="inlineStr">
        <is>
          <t>Assinale a alternativa que contém o endereço de uma página da internet cujo acesso está utilizando técnica de criptografia.</t>
        </is>
      </c>
      <c r="F1806" t="inlineStr">
        <is>
          <t>Informática</t>
        </is>
      </c>
      <c r="G1806" t="inlineStr">
        <is>
          <t>Segurança da informação</t>
        </is>
      </c>
      <c r="H1806" t="inlineStr">
        <is>
          <t>Médio</t>
        </is>
      </c>
      <c r="I1806" t="inlineStr">
        <is>
          <t>ME</t>
        </is>
      </c>
      <c r="J1806" t="inlineStr">
        <is>
          <t>http://www.sp.senac.br:8080</t>
        </is>
      </c>
      <c r="K1806" t="inlineStr">
        <is>
          <t>https:\\www.globo.com/secur.php</t>
        </is>
      </c>
      <c r="L1806" t="inlineStr">
        <is>
          <t>http://www.yahoo.com.br</t>
        </is>
      </c>
      <c r="M1806" t="inlineStr">
        <is>
          <t>https://www.google.com.br</t>
        </is>
      </c>
      <c r="N1806" t="inlineStr">
        <is>
          <t>http://gmail.com/portal1.html</t>
        </is>
      </c>
      <c r="O1806" t="inlineStr">
        <is>
          <t>D</t>
        </is>
      </c>
      <c r="P1806" t="n">
        <v>0</v>
      </c>
      <c r="Q1806" t="n">
        <v>0</v>
      </c>
      <c r="S1806"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06" t="inlineStr">
        <is>
          <t>09/08/2026 16:09</t>
        </is>
      </c>
    </row>
    <row r="1807">
      <c r="A1807" t="inlineStr">
        <is>
          <t>3796</t>
        </is>
      </c>
      <c r="B1807" t="inlineStr">
        <is>
          <t>CONSULPLAN</t>
        </is>
      </c>
      <c r="C1807" t="inlineStr">
        <is>
          <t>TJ</t>
        </is>
      </c>
      <c r="D1807" t="inlineStr">
        <is>
          <t>2025</t>
        </is>
      </c>
      <c r="E1807"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07" t="inlineStr">
        <is>
          <t>Informática</t>
        </is>
      </c>
      <c r="G1807" t="inlineStr">
        <is>
          <t>Windows</t>
        </is>
      </c>
      <c r="H1807" t="inlineStr">
        <is>
          <t>Médio</t>
        </is>
      </c>
      <c r="I1807" t="inlineStr">
        <is>
          <t>ME</t>
        </is>
      </c>
      <c r="J1807" t="inlineStr">
        <is>
          <t>Acessar o menu Configurações do Windows, na seção “Sistema e desempenho”, e ajustar a prioridade diretamente.</t>
        </is>
      </c>
      <c r="K1807" t="inlineStr">
        <is>
          <t>Acessar o aplicativo Serviços, localizar o serviço correspondente ao processo e alterar sua prioridade nas configurações do serviço.</t>
        </is>
      </c>
      <c r="L1807" t="inlineStr">
        <is>
          <t>Utilizar o Gerenciador de Dispositivos, localizar o processo relacionado e definir sua prioridade na guia de propriedades avançadas.</t>
        </is>
      </c>
      <c r="M1807" t="inlineStr">
        <is>
          <t>Por meio do Gerenciador de Tarefas, localizar o processo e, em seus detalhes, selecionar o status de priorização em “Definir prioridade”.</t>
        </is>
      </c>
      <c r="N1807" t="inlineStr">
        <is>
          <t>Navegar até o Painel de Controle, na seção “Gerenciamento de Energia”, e ajustar a prioridade dos processos por meio do plano de energia ativo.</t>
        </is>
      </c>
      <c r="O1807" t="inlineStr">
        <is>
          <t>D</t>
        </is>
      </c>
      <c r="P1807" t="n">
        <v>0</v>
      </c>
      <c r="Q1807" t="n">
        <v>0</v>
      </c>
      <c r="S1807"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07" t="inlineStr">
        <is>
          <t>09/08/2026 17:14</t>
        </is>
      </c>
    </row>
    <row r="1808">
      <c r="A1808" t="inlineStr">
        <is>
          <t>3797</t>
        </is>
      </c>
      <c r="B1808" t="inlineStr">
        <is>
          <t>CONSULPLAN</t>
        </is>
      </c>
      <c r="C1808" t="inlineStr">
        <is>
          <t>Câmara de Araraquara</t>
        </is>
      </c>
      <c r="D1808" t="inlineStr">
        <is>
          <t>2025</t>
        </is>
      </c>
      <c r="E1808"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08" t="inlineStr">
        <is>
          <t>Informática</t>
        </is>
      </c>
      <c r="G1808" t="inlineStr">
        <is>
          <t>Windows</t>
        </is>
      </c>
      <c r="H1808" t="inlineStr">
        <is>
          <t>Médio</t>
        </is>
      </c>
      <c r="I1808" t="inlineStr">
        <is>
          <t>ME</t>
        </is>
      </c>
      <c r="J1808" t="inlineStr">
        <is>
          <t>Desligar o computador, ligar novamente e pressionar a tecla Ctrl + Alt + Del simultaneamente para acessar as configurações da BIOS ou UEFI.</t>
        </is>
      </c>
      <c r="K1808" t="inlineStr">
        <is>
          <t>Utilizar a combinação de teclas Ctrl + Esc durante o carregamento do sistema operacional para abrir a interface de configuração do firmware.</t>
        </is>
      </c>
      <c r="L1808" t="inlineStr">
        <is>
          <t>Acessar as configurações do sistema operacional e selecionar a opção “Reiniciar” com a tecla Shift pressionada para acessar a interface de firmware.</t>
        </is>
      </c>
      <c r="M1808" t="inlineStr">
        <is>
          <t>Ligar ou reiniciar o computador e pressionar a tecla F2, F10, Del, ou outra tecla específica, conforme o fabricante, durante o processo de inicialização.</t>
        </is>
      </c>
      <c r="N1808" t="inlineStr">
        <is>
          <t>Acessar o menu de opções avançadas do Windows através da opção “Configurações” e, em seguida, selecionar “Reiniciar agora” para acessar a interface UEFI ou BIOS.</t>
        </is>
      </c>
      <c r="O1808" t="inlineStr">
        <is>
          <t>D</t>
        </is>
      </c>
      <c r="P1808" t="n">
        <v>0</v>
      </c>
      <c r="Q1808" t="n">
        <v>0</v>
      </c>
      <c r="S1808"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08" t="inlineStr">
        <is>
          <t>09/08/2026 17:14</t>
        </is>
      </c>
    </row>
    <row r="1809">
      <c r="A1809" t="inlineStr">
        <is>
          <t>3798</t>
        </is>
      </c>
      <c r="B1809" t="inlineStr">
        <is>
          <t>CONSULPLAN</t>
        </is>
      </c>
      <c r="C1809" t="inlineStr">
        <is>
          <t>Câmara de Araraquara</t>
        </is>
      </c>
      <c r="D1809" t="inlineStr">
        <is>
          <t>2025</t>
        </is>
      </c>
      <c r="E1809"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09" t="inlineStr">
        <is>
          <t>Informática</t>
        </is>
      </c>
      <c r="G1809" t="inlineStr">
        <is>
          <t>Windows</t>
        </is>
      </c>
      <c r="H1809" t="inlineStr">
        <is>
          <t>Médio</t>
        </is>
      </c>
      <c r="I1809" t="inlineStr">
        <is>
          <t>ME</t>
        </is>
      </c>
      <c r="J1809" t="inlineStr">
        <is>
          <t>Copilot.</t>
        </is>
      </c>
      <c r="K1809" t="inlineStr">
        <is>
          <t>Gemini.</t>
        </is>
      </c>
      <c r="L1809" t="inlineStr">
        <is>
          <t>ChatGPT.</t>
        </is>
      </c>
      <c r="M1809" t="inlineStr">
        <is>
          <t>Cortana 2.0.</t>
        </is>
      </c>
      <c r="N1809" t="inlineStr">
        <is>
          <t>Virtual Assistant Pro.</t>
        </is>
      </c>
      <c r="O1809" t="inlineStr">
        <is>
          <t>A</t>
        </is>
      </c>
      <c r="P1809" t="n">
        <v>0</v>
      </c>
      <c r="Q1809" t="n">
        <v>0</v>
      </c>
      <c r="S1809"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09" t="inlineStr">
        <is>
          <t>09/08/2026 17:14</t>
        </is>
      </c>
    </row>
    <row r="1810">
      <c r="A1810" t="inlineStr">
        <is>
          <t>3799</t>
        </is>
      </c>
      <c r="B1810" t="inlineStr">
        <is>
          <t>CONSULPLAN</t>
        </is>
      </c>
      <c r="C1810" t="inlineStr">
        <is>
          <t>Câmara de Araraquara</t>
        </is>
      </c>
      <c r="D1810" t="inlineStr">
        <is>
          <t>2025</t>
        </is>
      </c>
      <c r="E1810"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10" t="inlineStr">
        <is>
          <t>Informática</t>
        </is>
      </c>
      <c r="G1810" t="inlineStr">
        <is>
          <t>Windows</t>
        </is>
      </c>
      <c r="H1810" t="inlineStr">
        <is>
          <t>Médio</t>
        </is>
      </c>
      <c r="I1810" t="inlineStr">
        <is>
          <t>ME</t>
        </is>
      </c>
      <c r="J1810" t="inlineStr">
        <is>
          <t>Windows Hello.</t>
        </is>
      </c>
      <c r="K1810" t="inlineStr">
        <is>
          <t>Modo de segurança.</t>
        </is>
      </c>
      <c r="L1810" t="inlineStr">
        <is>
          <t>Firewall e proteção de rede.</t>
        </is>
      </c>
      <c r="M1810" t="inlineStr">
        <is>
          <t>Controle e proteção dos pais.</t>
        </is>
      </c>
      <c r="N1810" t="inlineStr">
        <is>
          <t>Criptografia de unidade BitLocker.</t>
        </is>
      </c>
      <c r="O1810" t="inlineStr">
        <is>
          <t>E</t>
        </is>
      </c>
      <c r="P1810" t="n">
        <v>0</v>
      </c>
      <c r="Q1810" t="n">
        <v>0</v>
      </c>
      <c r="S1810"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10" t="inlineStr">
        <is>
          <t>09/08/2026 17:14</t>
        </is>
      </c>
    </row>
    <row r="1811">
      <c r="A1811" t="inlineStr">
        <is>
          <t>3800</t>
        </is>
      </c>
      <c r="B1811" t="inlineStr">
        <is>
          <t>CONSULPLAN</t>
        </is>
      </c>
      <c r="C1811" t="inlineStr">
        <is>
          <t>Câmara de Araraquara</t>
        </is>
      </c>
      <c r="D1811" t="inlineStr">
        <is>
          <t>2025</t>
        </is>
      </c>
      <c r="E1811"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11" t="inlineStr">
        <is>
          <t>Informática</t>
        </is>
      </c>
      <c r="G1811" t="inlineStr">
        <is>
          <t>Windows</t>
        </is>
      </c>
      <c r="H1811" t="inlineStr">
        <is>
          <t>Médio</t>
        </is>
      </c>
      <c r="I1811" t="inlineStr">
        <is>
          <t>ME</t>
        </is>
      </c>
      <c r="J1811" t="inlineStr">
        <is>
          <t>Alterar as definições que não estão expostas na interface do utilizador.</t>
        </is>
      </c>
      <c r="K1811" t="inlineStr">
        <is>
          <t>Apresentar informações como a origem de um evento, o horário e os códigos de erro.</t>
        </is>
      </c>
      <c r="L1811" t="inlineStr">
        <is>
          <t>Editar políticas de grupo local para gerir dispositivos que não fazem parte de um domínio.</t>
        </is>
      </c>
      <c r="M1811" t="inlineStr">
        <is>
          <t>Encerrar programas sem resposta, ajustar aplicações de arranque e monitorar sessões ativas.</t>
        </is>
      </c>
      <c r="N1811" t="inlineStr">
        <is>
          <t>Organizar por categorias para navegar e ajustar rapidamente as definições de acordo com as preferências/necessidades.</t>
        </is>
      </c>
      <c r="O1811" t="inlineStr">
        <is>
          <t>A</t>
        </is>
      </c>
      <c r="P1811" t="n">
        <v>0</v>
      </c>
      <c r="Q1811" t="n">
        <v>0</v>
      </c>
      <c r="S1811"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11" t="inlineStr">
        <is>
          <t>09/08/2026 17:14</t>
        </is>
      </c>
    </row>
    <row r="1812">
      <c r="A1812" t="n">
        <v>3801</v>
      </c>
      <c r="B1812" t="inlineStr">
        <is>
          <t>FCC</t>
        </is>
      </c>
      <c r="C1812" t="inlineStr">
        <is>
          <t>TRT</t>
        </is>
      </c>
      <c r="D1812" t="inlineStr">
        <is>
          <t>2025</t>
        </is>
      </c>
      <c r="E1812"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12" t="inlineStr">
        <is>
          <t>Informática</t>
        </is>
      </c>
      <c r="G1812" t="inlineStr">
        <is>
          <t>Windows</t>
        </is>
      </c>
      <c r="H1812" t="inlineStr">
        <is>
          <t>Médio</t>
        </is>
      </c>
      <c r="I1812" t="inlineStr">
        <is>
          <t>ME</t>
        </is>
      </c>
      <c r="J1812" t="inlineStr">
        <is>
          <t>Criar uma nova conta de usuário no Windows com privilégios administrativos para a equipe definir os critérios de inicialização.</t>
        </is>
      </c>
      <c r="K1812" t="inlineStr">
        <is>
          <t>Organizar os arquivos no “Explorador de Arquivos</t>
        </is>
      </c>
      <c r="L1812" t="inlineStr">
        <is>
          <t>Configurar as pastas diretamente no “Gerenciador de Tarefas”, na aba “Inicializar”, juntamente com os programas mais utilizados.</t>
        </is>
      </c>
      <c r="M1812" t="inlineStr">
        <is>
          <t>Configurar os programas no “Menu Iniciar” e ativar a opção “Executar como administrador</t>
        </is>
      </c>
      <c r="N1812" t="inlineStr">
        <is>
          <t>Utilizar o recurso “Pastas Personalizadas” no Explorador de Arquivos e o utilitário “startconfig” para gerenciar a inicialização.</t>
        </is>
      </c>
      <c r="O1812" t="inlineStr">
        <is>
          <t>B</t>
        </is>
      </c>
      <c r="P1812" t="n">
        <v>0</v>
      </c>
      <c r="Q1812" t="n">
        <v>0</v>
      </c>
      <c r="S1812"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12" t="inlineStr">
        <is>
          <t>09/08/2026 17:33</t>
        </is>
      </c>
    </row>
    <row r="1813">
      <c r="A1813" t="n">
        <v>3802</v>
      </c>
      <c r="B1813" t="inlineStr">
        <is>
          <t>QUADRIX</t>
        </is>
      </c>
      <c r="C1813" t="inlineStr">
        <is>
          <t>CORE</t>
        </is>
      </c>
      <c r="D1813" t="inlineStr">
        <is>
          <t>2025</t>
        </is>
      </c>
      <c r="E1813"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13" t="inlineStr">
        <is>
          <t>Informática</t>
        </is>
      </c>
      <c r="G1813" t="inlineStr">
        <is>
          <t>Windows</t>
        </is>
      </c>
      <c r="H1813" t="inlineStr">
        <is>
          <t>Médio</t>
        </is>
      </c>
      <c r="I1813" t="inlineStr">
        <is>
          <t>ME</t>
        </is>
      </c>
      <c r="J1813" t="inlineStr">
        <is>
          <t>snap layouts</t>
        </is>
      </c>
      <c r="K1813" t="inlineStr">
        <is>
          <t>modo tablet</t>
        </is>
      </c>
      <c r="L1813" t="inlineStr">
        <is>
          <t>configurações de tarefas</t>
        </is>
      </c>
      <c r="M1813" t="inlineStr">
        <is>
          <t>exibição de pastas</t>
        </is>
      </c>
      <c r="N1813" t="inlineStr">
        <is>
          <t>minimizar todas as janelas</t>
        </is>
      </c>
      <c r="O1813" t="inlineStr">
        <is>
          <t>A</t>
        </is>
      </c>
      <c r="P1813" t="n">
        <v>0</v>
      </c>
      <c r="Q1813" t="n">
        <v>0</v>
      </c>
      <c r="S1813"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13" t="inlineStr">
        <is>
          <t>09/08/2026 17:45</t>
        </is>
      </c>
    </row>
    <row r="1814">
      <c r="A1814" t="n">
        <v>3803</v>
      </c>
      <c r="B1814" t="inlineStr">
        <is>
          <t>QUADRIX</t>
        </is>
      </c>
      <c r="C1814" t="inlineStr">
        <is>
          <t>CRESS</t>
        </is>
      </c>
      <c r="D1814" t="inlineStr">
        <is>
          <t>2025</t>
        </is>
      </c>
      <c r="E1814"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14" t="inlineStr">
        <is>
          <t>Informática</t>
        </is>
      </c>
      <c r="G1814" t="inlineStr">
        <is>
          <t>Windows</t>
        </is>
      </c>
      <c r="H1814" t="inlineStr">
        <is>
          <t>Médio</t>
        </is>
      </c>
      <c r="I1814" t="inlineStr">
        <is>
          <t>CE</t>
        </is>
      </c>
      <c r="J1814" t="inlineStr"/>
      <c r="K1814" t="inlineStr"/>
      <c r="L1814" t="inlineStr"/>
      <c r="M1814" t="inlineStr"/>
      <c r="N1814" t="inlineStr"/>
      <c r="O1814" t="inlineStr">
        <is>
          <t>E</t>
        </is>
      </c>
      <c r="P1814" t="n">
        <v>0</v>
      </c>
      <c r="Q1814" t="n">
        <v>0</v>
      </c>
      <c r="S1814"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14" t="inlineStr">
        <is>
          <t>09/08/2026 17:45</t>
        </is>
      </c>
    </row>
    <row r="1815">
      <c r="A1815" t="n">
        <v>3804</v>
      </c>
      <c r="B1815" t="inlineStr">
        <is>
          <t>QUADRIX</t>
        </is>
      </c>
      <c r="C1815" t="inlineStr">
        <is>
          <t>CRESS</t>
        </is>
      </c>
      <c r="D1815" t="inlineStr">
        <is>
          <t>2025</t>
        </is>
      </c>
      <c r="E1815"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15" t="inlineStr">
        <is>
          <t>Informática</t>
        </is>
      </c>
      <c r="G1815" t="inlineStr">
        <is>
          <t>Windows</t>
        </is>
      </c>
      <c r="H1815" t="inlineStr">
        <is>
          <t>Médio</t>
        </is>
      </c>
      <c r="I1815" t="inlineStr">
        <is>
          <t>CE</t>
        </is>
      </c>
      <c r="J1815" t="inlineStr"/>
      <c r="K1815" t="inlineStr"/>
      <c r="L1815" t="inlineStr"/>
      <c r="M1815" t="inlineStr"/>
      <c r="N1815" t="inlineStr"/>
      <c r="O1815" t="inlineStr">
        <is>
          <t>C</t>
        </is>
      </c>
      <c r="P1815" t="n">
        <v>0</v>
      </c>
      <c r="Q1815" t="n">
        <v>0</v>
      </c>
      <c r="S1815"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15" t="inlineStr">
        <is>
          <t>09/08/2026 17:46</t>
        </is>
      </c>
    </row>
    <row r="1816">
      <c r="A1816" t="n">
        <v>3805</v>
      </c>
      <c r="B1816" t="inlineStr">
        <is>
          <t>QUADRIX</t>
        </is>
      </c>
      <c r="C1816" t="inlineStr">
        <is>
          <t>CRESS</t>
        </is>
      </c>
      <c r="D1816" t="inlineStr">
        <is>
          <t>2025</t>
        </is>
      </c>
      <c r="E1816"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16" t="inlineStr">
        <is>
          <t>Informática</t>
        </is>
      </c>
      <c r="G1816" t="inlineStr">
        <is>
          <t>Windows</t>
        </is>
      </c>
      <c r="H1816" t="inlineStr">
        <is>
          <t>Médio</t>
        </is>
      </c>
      <c r="I1816" t="inlineStr">
        <is>
          <t>CE</t>
        </is>
      </c>
      <c r="J1816" t="inlineStr"/>
      <c r="K1816" t="inlineStr"/>
      <c r="L1816" t="inlineStr"/>
      <c r="M1816" t="inlineStr"/>
      <c r="N1816" t="inlineStr"/>
      <c r="O1816" t="inlineStr">
        <is>
          <t>E</t>
        </is>
      </c>
      <c r="P1816" t="n">
        <v>0</v>
      </c>
      <c r="Q1816" t="n">
        <v>0</v>
      </c>
      <c r="R1816" t="inlineStr">
        <is>
          <t>edeb7dc0-1f0e-4969-a91b-eda442394cbd.png</t>
        </is>
      </c>
      <c r="S1816"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16" t="inlineStr">
        <is>
          <t>09/08/2026 17:47</t>
        </is>
      </c>
    </row>
    <row r="1817">
      <c r="A1817" t="n">
        <v>3806</v>
      </c>
      <c r="B1817" t="inlineStr">
        <is>
          <t>FCC</t>
        </is>
      </c>
      <c r="C1817" t="inlineStr">
        <is>
          <t>TRT</t>
        </is>
      </c>
      <c r="D1817" t="inlineStr">
        <is>
          <t>2025</t>
        </is>
      </c>
      <c r="E1817" t="inlineStr">
        <is>
          <t>No Windows 11, aberto e funcionando em condições ideais, um Técnico Administrativo precisa alterar 0 navegador web padrão para o Google Chrome. Para isso, ele acessou a seção Configurações é na sequência clicou em</t>
        </is>
      </c>
      <c r="F1817" t="inlineStr">
        <is>
          <t>Informática</t>
        </is>
      </c>
      <c r="G1817" t="inlineStr">
        <is>
          <t>Windows</t>
        </is>
      </c>
      <c r="H1817" t="inlineStr">
        <is>
          <t>Médio</t>
        </is>
      </c>
      <c r="I1817" t="inlineStr">
        <is>
          <t>ME</t>
        </is>
      </c>
      <c r="J1817" t="inlineStr">
        <is>
          <t>Aplicativos, clicou em Aplicativos padrão, localizou e clicou em Google Chrome na lista de aplicativos, e por fim, clicou em Definir padrão.</t>
        </is>
      </c>
      <c r="K1817" t="inlineStr">
        <is>
          <t>Aplicativos do Windows, clicou em Aplicativos e recursos, selecionou Google Chrome na lista e clicou em Definir como padrão.</t>
        </is>
      </c>
      <c r="L1817" t="inlineStr">
        <is>
          <t>Aplicativos e recursos, selecionou Google Chrome na lista e clicou em Definir como padrão.</t>
        </is>
      </c>
      <c r="M1817" t="inlineStr">
        <is>
          <t>Aplicativos padrão, navegou até a opção Navegadores compativeis e selecionou Google Chrome.</t>
        </is>
      </c>
      <c r="N1817" t="inlineStr">
        <is>
          <t>Aplicativos para sites, navegou até a opção Navegadores compativeis e selecionou Google Chrome.</t>
        </is>
      </c>
      <c r="O1817" t="inlineStr">
        <is>
          <t>A</t>
        </is>
      </c>
      <c r="P1817" t="n">
        <v>0</v>
      </c>
      <c r="Q1817" t="n">
        <v>0</v>
      </c>
      <c r="S1817"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17" t="inlineStr">
        <is>
          <t>09/08/2026 17:48</t>
        </is>
      </c>
    </row>
    <row r="1818">
      <c r="A1818" t="n">
        <v>3807</v>
      </c>
      <c r="B1818" t="inlineStr">
        <is>
          <t>FGV</t>
        </is>
      </c>
      <c r="C1818" t="inlineStr">
        <is>
          <t>MPE</t>
        </is>
      </c>
      <c r="D1818" t="inlineStr">
        <is>
          <t>2025</t>
        </is>
      </c>
      <c r="E1818"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18" t="inlineStr">
        <is>
          <t>Informática</t>
        </is>
      </c>
      <c r="G1818" t="inlineStr">
        <is>
          <t>Windows</t>
        </is>
      </c>
      <c r="H1818" t="inlineStr">
        <is>
          <t>Médio</t>
        </is>
      </c>
      <c r="I1818" t="inlineStr">
        <is>
          <t>ME</t>
        </is>
      </c>
      <c r="J1818" t="inlineStr">
        <is>
          <t>II e III, apenas.</t>
        </is>
      </c>
      <c r="K1818" t="inlineStr">
        <is>
          <t>I e III, apenas.</t>
        </is>
      </c>
      <c r="L1818" t="inlineStr">
        <is>
          <t>I e II, apenas.</t>
        </is>
      </c>
      <c r="M1818" t="inlineStr">
        <is>
          <t>II, apenas.</t>
        </is>
      </c>
      <c r="N1818" t="inlineStr">
        <is>
          <t>I, apenas.</t>
        </is>
      </c>
      <c r="O1818" t="inlineStr">
        <is>
          <t>E</t>
        </is>
      </c>
      <c r="P1818" t="n">
        <v>0</v>
      </c>
      <c r="Q1818" t="n">
        <v>0</v>
      </c>
      <c r="S1818"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18" t="inlineStr">
        <is>
          <t>09/08/2026 17:49</t>
        </is>
      </c>
    </row>
    <row r="1819">
      <c r="A1819" t="n">
        <v>3808</v>
      </c>
      <c r="B1819" t="inlineStr">
        <is>
          <t>FGV</t>
        </is>
      </c>
      <c r="C1819" t="inlineStr">
        <is>
          <t>MPE</t>
        </is>
      </c>
      <c r="D1819" t="inlineStr">
        <is>
          <t>2025</t>
        </is>
      </c>
      <c r="E1819"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19" t="inlineStr">
        <is>
          <t>Informática</t>
        </is>
      </c>
      <c r="G1819" t="inlineStr">
        <is>
          <t>Windows</t>
        </is>
      </c>
      <c r="H1819" t="inlineStr">
        <is>
          <t>Médio</t>
        </is>
      </c>
      <c r="I1819" t="inlineStr">
        <is>
          <t>ME</t>
        </is>
      </c>
      <c r="J1819" t="inlineStr">
        <is>
          <t>I, apenas.</t>
        </is>
      </c>
      <c r="K1819" t="inlineStr">
        <is>
          <t>II, apenas.</t>
        </is>
      </c>
      <c r="L1819" t="inlineStr">
        <is>
          <t>III, apenas.</t>
        </is>
      </c>
      <c r="M1819" t="inlineStr">
        <is>
          <t>I e II, apenas.</t>
        </is>
      </c>
      <c r="N1819" t="inlineStr">
        <is>
          <t>II e III, apenas.</t>
        </is>
      </c>
      <c r="O1819" t="inlineStr">
        <is>
          <t>C</t>
        </is>
      </c>
      <c r="P1819" t="n">
        <v>0</v>
      </c>
      <c r="Q1819" t="n">
        <v>0</v>
      </c>
      <c r="S1819"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19" t="inlineStr">
        <is>
          <t>09/08/2026 17:50</t>
        </is>
      </c>
    </row>
    <row r="1820">
      <c r="A1820" t="n">
        <v>3809</v>
      </c>
      <c r="B1820" t="inlineStr">
        <is>
          <t>FGV</t>
        </is>
      </c>
      <c r="C1820" t="inlineStr">
        <is>
          <t>MPE</t>
        </is>
      </c>
      <c r="D1820" t="inlineStr">
        <is>
          <t>2025</t>
        </is>
      </c>
      <c r="E1820"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20" t="inlineStr">
        <is>
          <t>Informática</t>
        </is>
      </c>
      <c r="G1820" t="inlineStr">
        <is>
          <t>Windows</t>
        </is>
      </c>
      <c r="H1820" t="inlineStr">
        <is>
          <t>Médio</t>
        </is>
      </c>
      <c r="I1820" t="inlineStr">
        <is>
          <t>ME</t>
        </is>
      </c>
      <c r="J1820" t="inlineStr">
        <is>
          <t>Ctrl+Shift+ESC</t>
        </is>
      </c>
      <c r="K1820" t="inlineStr">
        <is>
          <t>Ctrl+Shift+DEL</t>
        </is>
      </c>
      <c r="L1820" t="inlineStr">
        <is>
          <t>Ctrl+Alt+ENTER</t>
        </is>
      </c>
      <c r="M1820" t="inlineStr">
        <is>
          <t>Ctrl+Shift+F8</t>
        </is>
      </c>
      <c r="N1820" t="inlineStr">
        <is>
          <t>Ctrl+Alt+A</t>
        </is>
      </c>
      <c r="O1820" t="inlineStr">
        <is>
          <t>A</t>
        </is>
      </c>
      <c r="P1820" t="n">
        <v>0</v>
      </c>
      <c r="Q1820" t="n">
        <v>0</v>
      </c>
      <c r="S1820"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20" t="inlineStr">
        <is>
          <t>09/08/2026 17:50</t>
        </is>
      </c>
    </row>
    <row r="1821">
      <c r="A1821" t="n">
        <v>3810</v>
      </c>
      <c r="B1821" t="inlineStr">
        <is>
          <t>FGV</t>
        </is>
      </c>
      <c r="C1821" t="inlineStr">
        <is>
          <t>Prefeitura de São José dos Campos</t>
        </is>
      </c>
      <c r="D1821" t="inlineStr">
        <is>
          <t>2024</t>
        </is>
      </c>
      <c r="E1821"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21" t="inlineStr">
        <is>
          <t>Informática</t>
        </is>
      </c>
      <c r="G1821" t="inlineStr">
        <is>
          <t>Windows</t>
        </is>
      </c>
      <c r="H1821" t="inlineStr">
        <is>
          <t>Médio</t>
        </is>
      </c>
      <c r="I1821" t="inlineStr">
        <is>
          <t>ME</t>
        </is>
      </c>
      <c r="J1821" t="inlineStr">
        <is>
          <t>BitLocker.</t>
        </is>
      </c>
      <c r="K1821" t="inlineStr">
        <is>
          <t>Regedit.</t>
        </is>
      </c>
      <c r="L1821" t="inlineStr">
        <is>
          <t>Mirroring.</t>
        </is>
      </c>
      <c r="M1821" t="inlineStr">
        <is>
          <t>RAID.</t>
        </is>
      </c>
      <c r="N1821" t="inlineStr">
        <is>
          <t>Defrag.</t>
        </is>
      </c>
      <c r="O1821" t="inlineStr">
        <is>
          <t>A</t>
        </is>
      </c>
      <c r="P1821" t="n">
        <v>0</v>
      </c>
      <c r="Q1821" t="n">
        <v>0</v>
      </c>
      <c r="S1821"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21" t="inlineStr">
        <is>
          <t>09/08/2026 17:51</t>
        </is>
      </c>
    </row>
    <row r="1822">
      <c r="A1822" t="n">
        <v>3811</v>
      </c>
      <c r="B1822" t="inlineStr">
        <is>
          <t>FGV</t>
        </is>
      </c>
      <c r="C1822" t="inlineStr">
        <is>
          <t>Prefeitura de São José dos Campos</t>
        </is>
      </c>
      <c r="D1822" t="inlineStr">
        <is>
          <t>2024</t>
        </is>
      </c>
      <c r="E1822"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22" t="inlineStr">
        <is>
          <t>Informática</t>
        </is>
      </c>
      <c r="G1822" t="inlineStr">
        <is>
          <t>Windows</t>
        </is>
      </c>
      <c r="H1822" t="inlineStr">
        <is>
          <t>Médio</t>
        </is>
      </c>
      <c r="I1822" t="inlineStr">
        <is>
          <t>ME</t>
        </is>
      </c>
      <c r="J1822" t="inlineStr">
        <is>
          <t>I e II, apenas.</t>
        </is>
      </c>
      <c r="K1822" t="inlineStr">
        <is>
          <t>I e III, apenas.</t>
        </is>
      </c>
      <c r="L1822" t="inlineStr">
        <is>
          <t>II, apenas.</t>
        </is>
      </c>
      <c r="M1822" t="inlineStr">
        <is>
          <t>III, apenas.</t>
        </is>
      </c>
      <c r="N1822" t="inlineStr">
        <is>
          <t>I, II e III.</t>
        </is>
      </c>
      <c r="O1822" t="inlineStr">
        <is>
          <t>D</t>
        </is>
      </c>
      <c r="P1822" t="n">
        <v>0</v>
      </c>
      <c r="Q1822" t="n">
        <v>0</v>
      </c>
      <c r="S1822"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22" t="inlineStr">
        <is>
          <t>09/08/2026 17:51</t>
        </is>
      </c>
    </row>
    <row r="1823">
      <c r="A1823" t="n">
        <v>3812</v>
      </c>
      <c r="B1823" t="inlineStr">
        <is>
          <t>QUADRIX</t>
        </is>
      </c>
      <c r="C1823" t="inlineStr">
        <is>
          <t>CRESS</t>
        </is>
      </c>
      <c r="D1823" t="inlineStr">
        <is>
          <t>2024</t>
        </is>
      </c>
      <c r="E1823" t="inlineStr">
        <is>
          <t>No sistema operacional Windows, um comando que pode ser usado para realizar um backup simples de arquivos é o</t>
        </is>
      </c>
      <c r="F1823" t="inlineStr">
        <is>
          <t>Informática</t>
        </is>
      </c>
      <c r="G1823" t="inlineStr">
        <is>
          <t>Windows</t>
        </is>
      </c>
      <c r="H1823" t="inlineStr">
        <is>
          <t>Médio</t>
        </is>
      </c>
      <c r="I1823" t="inlineStr">
        <is>
          <t>ME</t>
        </is>
      </c>
      <c r="J1823" t="inlineStr">
        <is>
          <t>md.</t>
        </is>
      </c>
      <c r="K1823" t="inlineStr">
        <is>
          <t>xcopy.</t>
        </is>
      </c>
      <c r="L1823" t="inlineStr">
        <is>
          <t>cls.</t>
        </is>
      </c>
      <c r="M1823" t="inlineStr">
        <is>
          <t>dir.</t>
        </is>
      </c>
      <c r="N1823" t="inlineStr">
        <is>
          <t>type.</t>
        </is>
      </c>
      <c r="O1823" t="inlineStr">
        <is>
          <t>B</t>
        </is>
      </c>
      <c r="P1823" t="n">
        <v>0</v>
      </c>
      <c r="Q1823" t="n">
        <v>0</v>
      </c>
      <c r="S1823"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23" t="inlineStr">
        <is>
          <t>09/08/2026 17:52</t>
        </is>
      </c>
    </row>
    <row r="1824">
      <c r="A1824" t="n">
        <v>3813</v>
      </c>
      <c r="B1824" t="inlineStr">
        <is>
          <t>FUNCAB</t>
        </is>
      </c>
      <c r="C1824" t="inlineStr">
        <is>
          <t>PJC</t>
        </is>
      </c>
      <c r="D1824" t="inlineStr">
        <is>
          <t>2014</t>
        </is>
      </c>
      <c r="E1824"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24" t="inlineStr">
        <is>
          <t>Informática</t>
        </is>
      </c>
      <c r="G1824" t="inlineStr">
        <is>
          <t>Windows</t>
        </is>
      </c>
      <c r="H1824" t="inlineStr">
        <is>
          <t>Médio</t>
        </is>
      </c>
      <c r="I1824" t="inlineStr">
        <is>
          <t>ME</t>
        </is>
      </c>
      <c r="J1824" t="inlineStr">
        <is>
          <t>I eIII</t>
        </is>
      </c>
      <c r="K1824" t="inlineStr">
        <is>
          <t>I</t>
        </is>
      </c>
      <c r="L1824" t="inlineStr">
        <is>
          <t>I e II</t>
        </is>
      </c>
      <c r="M1824" t="inlineStr">
        <is>
          <t>II</t>
        </is>
      </c>
      <c r="N1824" t="inlineStr">
        <is>
          <t>III</t>
        </is>
      </c>
      <c r="O1824" t="inlineStr">
        <is>
          <t>E</t>
        </is>
      </c>
      <c r="P1824" t="n">
        <v>0</v>
      </c>
      <c r="Q1824" t="n">
        <v>0</v>
      </c>
      <c r="S1824"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24" t="inlineStr">
        <is>
          <t>09/08/2026 17:52</t>
        </is>
      </c>
    </row>
    <row r="1825">
      <c r="A1825" t="n">
        <v>3814</v>
      </c>
      <c r="B1825" t="inlineStr">
        <is>
          <t>IDHTEC</t>
        </is>
      </c>
      <c r="C1825" t="inlineStr">
        <is>
          <t>Câmara de Itapissuma</t>
        </is>
      </c>
      <c r="D1825" t="inlineStr">
        <is>
          <t>2024</t>
        </is>
      </c>
      <c r="E1825" t="inlineStr">
        <is>
          <t>O Sistema Operacional Microsoft Windows 11 disponibiliza uma série de atalhos de teclado. O atalho para abrir as configurações do Windows é:</t>
        </is>
      </c>
      <c r="F1825" t="inlineStr">
        <is>
          <t>Informática</t>
        </is>
      </c>
      <c r="G1825" t="inlineStr">
        <is>
          <t>Windows</t>
        </is>
      </c>
      <c r="H1825" t="inlineStr">
        <is>
          <t>Médio</t>
        </is>
      </c>
      <c r="I1825" t="inlineStr">
        <is>
          <t>ME</t>
        </is>
      </c>
      <c r="J1825" t="inlineStr">
        <is>
          <t>Shift + Tecla do logotipo do Windows + I</t>
        </is>
      </c>
      <c r="K1825" t="inlineStr">
        <is>
          <t>Tecla do logotipo do Windows + I</t>
        </is>
      </c>
      <c r="L1825" t="inlineStr">
        <is>
          <t>Shift + I</t>
        </is>
      </c>
      <c r="M1825" t="inlineStr">
        <is>
          <t>Ctrl + Tecla do logotipo do Windows + I</t>
        </is>
      </c>
      <c r="N1825" t="inlineStr">
        <is>
          <t>Alt + Tecla do logotipo do Windows + I</t>
        </is>
      </c>
      <c r="O1825" t="inlineStr">
        <is>
          <t>B</t>
        </is>
      </c>
      <c r="P1825" t="n">
        <v>0</v>
      </c>
      <c r="Q1825" t="n">
        <v>0</v>
      </c>
      <c r="S1825"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25" t="inlineStr">
        <is>
          <t>09/08/2026 18:03</t>
        </is>
      </c>
    </row>
    <row r="1826">
      <c r="A1826" t="n">
        <v>3815</v>
      </c>
      <c r="B1826" t="inlineStr">
        <is>
          <t>VUNESP</t>
        </is>
      </c>
      <c r="C1826" t="inlineStr">
        <is>
          <t>TJ</t>
        </is>
      </c>
      <c r="D1826" t="inlineStr">
        <is>
          <t>2024</t>
        </is>
      </c>
      <c r="E1826" t="inlineStr">
        <is>
          <t>Assinale a alternativa correta em relação à Área de Transferência do sistema operacional Windows 11.</t>
        </is>
      </c>
      <c r="F1826" t="inlineStr">
        <is>
          <t>Informática</t>
        </is>
      </c>
      <c r="G1826" t="inlineStr">
        <is>
          <t>Windows</t>
        </is>
      </c>
      <c r="H1826" t="inlineStr">
        <is>
          <t>Médio</t>
        </is>
      </c>
      <c r="I1826" t="inlineStr">
        <is>
          <t>ME</t>
        </is>
      </c>
      <c r="J1826" t="inlineStr">
        <is>
          <t>Diferentemente da versão presente no Windows 10, no Windows 11 foram criadas duas Áreas de Transferência: uma para textos (ATText) e outra para imagens (ATFig).</t>
        </is>
      </c>
      <c r="K1826" t="inlineStr">
        <is>
          <t>Fixar um item na Área de Transferência não impede que ele seja removido do seu histórico para dar espaço a novos itens.</t>
        </is>
      </c>
      <c r="L1826" t="inlineStr">
        <is>
          <t>Para se chegar ao histórico da Área de Transferência, deve-se pressionar a tecla do logotipo Windows + H.</t>
        </is>
      </c>
      <c r="M1826" t="inlineStr">
        <is>
          <t>Uma novidade do Windows 11 é a cópia de textos e imagens da Área de Transferência de um computador para outro, transferidos por meio de e-mails.</t>
        </is>
      </c>
      <c r="N1826" t="inlineStr">
        <is>
          <t>O histórico da Área de Transferência permite fixar itens usados com frequência.</t>
        </is>
      </c>
      <c r="O1826" t="inlineStr">
        <is>
          <t>E</t>
        </is>
      </c>
      <c r="P1826" t="n">
        <v>0</v>
      </c>
      <c r="Q1826" t="n">
        <v>0</v>
      </c>
      <c r="S1826"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26" t="inlineStr">
        <is>
          <t>09/08/2026 18:04</t>
        </is>
      </c>
    </row>
    <row r="1827">
      <c r="A1827" t="n">
        <v>3816</v>
      </c>
      <c r="B1827" t="inlineStr">
        <is>
          <t>VUNESP</t>
        </is>
      </c>
      <c r="C1827" t="inlineStr">
        <is>
          <t>TJ-SP</t>
        </is>
      </c>
      <c r="D1827" t="inlineStr">
        <is>
          <t>2024</t>
        </is>
      </c>
      <c r="E1827" t="inlineStr">
        <is>
          <t>O sistema operacional Windows 11, em sua configuração padrão, permite diversas ações em uma pasta selecionada, entre elas:</t>
        </is>
      </c>
      <c r="F1827" t="inlineStr">
        <is>
          <t>Informática</t>
        </is>
      </c>
      <c r="G1827" t="inlineStr">
        <is>
          <t>Windows</t>
        </is>
      </c>
      <c r="H1827" t="inlineStr">
        <is>
          <t>Médio</t>
        </is>
      </c>
      <c r="I1827" t="inlineStr">
        <is>
          <t>ME</t>
        </is>
      </c>
      <c r="J1827" t="inlineStr">
        <is>
          <t>Fixar no Acesso rápido e Fixar em Iniciar.</t>
        </is>
      </c>
      <c r="K1827" t="inlineStr">
        <is>
          <t>Abrir em nova Área de Trabalho e Abrir em nova guia.</t>
        </is>
      </c>
      <c r="L1827" t="inlineStr">
        <is>
          <t>Fixar na Área de Trabalho e Compactar para arquivo ZIP.</t>
        </is>
      </c>
      <c r="M1827" t="inlineStr">
        <is>
          <t>Copiar como caminho e Copiar como atalho.</t>
        </is>
      </c>
      <c r="N1827" t="inlineStr">
        <is>
          <t>Abrir em nova Janela e Enviar pasta por e-mail.</t>
        </is>
      </c>
      <c r="O1827" t="inlineStr">
        <is>
          <t>A</t>
        </is>
      </c>
      <c r="P1827" t="n">
        <v>0</v>
      </c>
      <c r="Q1827" t="n">
        <v>0</v>
      </c>
      <c r="S1827"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27" t="inlineStr">
        <is>
          <t>09/08/2026 20:33</t>
        </is>
      </c>
    </row>
    <row r="1828">
      <c r="A1828" t="n">
        <v>3817</v>
      </c>
      <c r="B1828" t="inlineStr">
        <is>
          <t>VUNESP</t>
        </is>
      </c>
      <c r="C1828" t="inlineStr">
        <is>
          <t>TJ</t>
        </is>
      </c>
      <c r="D1828" t="inlineStr">
        <is>
          <t>2024</t>
        </is>
      </c>
      <c r="E1828" t="inlineStr">
        <is>
          <t>No Explorador de Arquivos do Microsoft Windows 11, ao se selecionar a opção Configurações da pasta do OneDrive, abre-se uma janela com as seguintes opções:</t>
        </is>
      </c>
      <c r="F1828" t="inlineStr">
        <is>
          <t>Informática</t>
        </is>
      </c>
      <c r="G1828" t="inlineStr">
        <is>
          <t>Windows</t>
        </is>
      </c>
      <c r="H1828" t="inlineStr">
        <is>
          <t>Médio</t>
        </is>
      </c>
      <c r="I1828" t="inlineStr">
        <is>
          <t>ME</t>
        </is>
      </c>
      <c r="J1828" t="inlineStr">
        <is>
          <t>Exibir, Compactar, Inserir usuário e Cofre pessoal.</t>
        </is>
      </c>
      <c r="K1828" t="inlineStr">
        <is>
          <t>Sincronizar e fazer backup, Conta, Notificações e Sobre.</t>
        </is>
      </c>
      <c r="L1828" t="inlineStr">
        <is>
          <t>Criptografar, Compartilhar, Sincronizar e Compactar.</t>
        </is>
      </c>
      <c r="M1828" t="inlineStr">
        <is>
          <t>Layout, Autorizar, Versão e Conta.</t>
        </is>
      </c>
      <c r="N1828" t="inlineStr">
        <is>
          <t>Excluir, Cofre pessoal, Layout e Criptografar.</t>
        </is>
      </c>
      <c r="O1828" t="inlineStr">
        <is>
          <t>B</t>
        </is>
      </c>
      <c r="P1828" t="n">
        <v>0</v>
      </c>
      <c r="Q1828" t="n">
        <v>0</v>
      </c>
      <c r="S1828"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28" t="inlineStr">
        <is>
          <t>09/08/2026 20:33</t>
        </is>
      </c>
    </row>
    <row r="1829">
      <c r="A1829" t="n">
        <v>3818</v>
      </c>
      <c r="B1829" t="inlineStr">
        <is>
          <t>VUNESP</t>
        </is>
      </c>
      <c r="C1829" t="inlineStr">
        <is>
          <t>TJ-SP</t>
        </is>
      </c>
      <c r="D1829" t="inlineStr">
        <is>
          <t>2024</t>
        </is>
      </c>
      <c r="E1829"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29" t="inlineStr">
        <is>
          <t>Informática</t>
        </is>
      </c>
      <c r="G1829" t="inlineStr">
        <is>
          <t>Windows</t>
        </is>
      </c>
      <c r="H1829" t="inlineStr">
        <is>
          <t>Médio</t>
        </is>
      </c>
      <c r="I1829" t="inlineStr">
        <is>
          <t>ME</t>
        </is>
      </c>
      <c r="J1829" t="inlineStr">
        <is>
          <t>quando o usuário deletou o arquivo, uma janela surgiu na tela, perguntando se ele desejava também deletar o atalho desse arquivo.</t>
        </is>
      </c>
      <c r="K1829" t="inlineStr">
        <is>
          <t>o atalho não funcionará mais até o arquivo dados.docx ser restaurado no mesmo local em que foi excluído.</t>
        </is>
      </c>
      <c r="L1829" t="inlineStr">
        <is>
          <t>quando um arquivo é deletado, o seu atalho é deletado automaticamente.</t>
        </is>
      </c>
      <c r="M1829" t="inlineStr">
        <is>
          <t>o atalho passará a apontar para o arquivo dados.docx na Lixeira do Windows 11.</t>
        </is>
      </c>
      <c r="N1829" t="inlineStr">
        <is>
          <t>caso o usuário clique no atalho, uma caixa de mensagem será exibida, com o texto “Erro – arquivo não encontrado”.</t>
        </is>
      </c>
      <c r="O1829" t="inlineStr">
        <is>
          <t>B</t>
        </is>
      </c>
      <c r="P1829" t="n">
        <v>0</v>
      </c>
      <c r="Q1829" t="n">
        <v>0</v>
      </c>
      <c r="S1829"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29" t="inlineStr">
        <is>
          <t>09/08/2026 20:34</t>
        </is>
      </c>
    </row>
    <row r="1830">
      <c r="A1830" t="n">
        <v>3819</v>
      </c>
      <c r="B1830" t="inlineStr">
        <is>
          <t>VUNESP</t>
        </is>
      </c>
      <c r="C1830" t="inlineStr">
        <is>
          <t>TJ-SP</t>
        </is>
      </c>
      <c r="D1830" t="inlineStr">
        <is>
          <t>2024</t>
        </is>
      </c>
      <c r="E1830" t="inlineStr">
        <is>
          <t>Um usuário de um computador com o sistema operacional Windows 11, em sua configuração padrão, utilizou o atalho Windows + Tab, que abriu</t>
        </is>
      </c>
      <c r="F1830" t="inlineStr">
        <is>
          <t>Informática</t>
        </is>
      </c>
      <c r="G1830" t="inlineStr">
        <is>
          <t>Windows</t>
        </is>
      </c>
      <c r="H1830" t="inlineStr">
        <is>
          <t>Médio</t>
        </is>
      </c>
      <c r="I1830" t="inlineStr">
        <is>
          <t>ME</t>
        </is>
      </c>
      <c r="J1830" t="inlineStr">
        <is>
          <t>a Assistência Rápida.</t>
        </is>
      </c>
      <c r="K1830" t="inlineStr">
        <is>
          <t>o menu Iniciar.</t>
        </is>
      </c>
      <c r="L1830" t="inlineStr">
        <is>
          <t>as definições de Facilidade de Acesso.</t>
        </is>
      </c>
      <c r="M1830" t="inlineStr">
        <is>
          <t>a aba do Narrador</t>
        </is>
      </c>
      <c r="N1830" t="inlineStr">
        <is>
          <t>a Visão de Tarefas.</t>
        </is>
      </c>
      <c r="O1830" t="inlineStr">
        <is>
          <t>E</t>
        </is>
      </c>
      <c r="P1830" t="n">
        <v>0</v>
      </c>
      <c r="Q1830" t="n">
        <v>0</v>
      </c>
      <c r="S1830"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30" t="inlineStr">
        <is>
          <t>09/08/2026 20:34</t>
        </is>
      </c>
    </row>
    <row r="1831">
      <c r="A1831" t="n">
        <v>3820</v>
      </c>
      <c r="B1831" t="inlineStr">
        <is>
          <t>IADES</t>
        </is>
      </c>
      <c r="C1831" t="inlineStr">
        <is>
          <t>GDF-SEEC</t>
        </is>
      </c>
      <c r="D1831" t="inlineStr">
        <is>
          <t>2023</t>
        </is>
      </c>
      <c r="E1831" t="inlineStr">
        <is>
          <t>No que se refere à organização de arquivos no sistema operacional Microsoft Windows, assinale a alternativa correta.</t>
        </is>
      </c>
      <c r="F1831" t="inlineStr">
        <is>
          <t>Informática</t>
        </is>
      </c>
      <c r="G1831" t="inlineStr">
        <is>
          <t>Windows</t>
        </is>
      </c>
      <c r="H1831" t="inlineStr">
        <is>
          <t>Médio</t>
        </is>
      </c>
      <c r="I1831" t="inlineStr">
        <is>
          <t>ME</t>
        </is>
      </c>
      <c r="J1831" t="inlineStr">
        <is>
          <t>Um arquivo somente pode ser localizado pelo seu nome, mas não por seus metadados, independentemente da ferramenta de busca utilizada.</t>
        </is>
      </c>
      <c r="K1831" t="inlineStr">
        <is>
          <t>O comando DIR, quando executado no aplicativo cmd, exibe uma lista composta unicamente por nomes dos arquivos do diretório atual, sem informações específicas acerca de suas datas de criação ou de alteração.</t>
        </is>
      </c>
      <c r="L1831" t="inlineStr">
        <is>
          <t>Os metadados de um arquivo são dados de alto nível que descrevem ou identificam o conteúdo desse arquivo.</t>
        </is>
      </c>
      <c r="M1831" t="inlineStr">
        <is>
          <t>O Explorador de Arquivos do Microsoft Windows 11 não permite a ordenação da lista de arquivos com base em seu tamanho, pois essa informação é oculta ao usuário.</t>
        </is>
      </c>
      <c r="N1831" t="inlineStr">
        <is>
          <t>No sistema operacional Microsoft Windows 11, todos os arquivos têm o mesmo conjunto de metadados.</t>
        </is>
      </c>
      <c r="O1831" t="inlineStr">
        <is>
          <t>C</t>
        </is>
      </c>
      <c r="P1831" t="n">
        <v>0</v>
      </c>
      <c r="Q1831" t="n">
        <v>0</v>
      </c>
      <c r="S1831"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31" t="inlineStr">
        <is>
          <t>09/08/2026 20:36</t>
        </is>
      </c>
    </row>
    <row r="1832">
      <c r="A1832" t="n">
        <v>3821</v>
      </c>
      <c r="B1832" t="inlineStr">
        <is>
          <t>IADES</t>
        </is>
      </c>
      <c r="C1832" t="inlineStr">
        <is>
          <t>CAU-ES</t>
        </is>
      </c>
      <c r="D1832" t="inlineStr">
        <is>
          <t>2023</t>
        </is>
      </c>
      <c r="E1832" t="inlineStr">
        <is>
          <t>Assinale a alternativa correspondente à ferramenta do sistema operacional Windows que permite o ajuste e as configurações do computador.</t>
        </is>
      </c>
      <c r="F1832" t="inlineStr">
        <is>
          <t>Informática</t>
        </is>
      </c>
      <c r="G1832" t="inlineStr">
        <is>
          <t>Windows</t>
        </is>
      </c>
      <c r="H1832" t="inlineStr">
        <is>
          <t>Médio</t>
        </is>
      </c>
      <c r="I1832" t="inlineStr">
        <is>
          <t>ME</t>
        </is>
      </c>
      <c r="J1832" t="inlineStr">
        <is>
          <t>Microsoft Edge</t>
        </is>
      </c>
      <c r="K1832" t="inlineStr">
        <is>
          <t>Windows Explorer</t>
        </is>
      </c>
      <c r="L1832" t="inlineStr">
        <is>
          <t>Gerenciador de dispositivos</t>
        </is>
      </c>
      <c r="M1832" t="inlineStr">
        <is>
          <t>Área de trabalho</t>
        </is>
      </c>
      <c r="N1832" t="inlineStr">
        <is>
          <t>Painel de controle</t>
        </is>
      </c>
      <c r="O1832" t="inlineStr">
        <is>
          <t>E</t>
        </is>
      </c>
      <c r="P1832" t="n">
        <v>0</v>
      </c>
      <c r="Q1832" t="n">
        <v>0</v>
      </c>
      <c r="S1832"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32" t="inlineStr">
        <is>
          <t>09/08/2026 20:37</t>
        </is>
      </c>
    </row>
    <row r="1833">
      <c r="A1833" t="n">
        <v>3822</v>
      </c>
      <c r="B1833" t="inlineStr">
        <is>
          <t>FUNDATEC</t>
        </is>
      </c>
      <c r="C1833" t="inlineStr">
        <is>
          <t>Água de Ivoti</t>
        </is>
      </c>
      <c r="D1833" t="inlineStr">
        <is>
          <t>2023</t>
        </is>
      </c>
      <c r="E1833" t="inlineStr">
        <is>
          <t>É possível usá-lo(a) para alterar as configurações do Windows. Essas configurações controlam quase toda a aparência e o funcionamento do Windows, e pode-se usá-las para configurar o Windows de maneira individual. A que o trecho se refere?</t>
        </is>
      </c>
      <c r="F1833" t="inlineStr">
        <is>
          <t>Informática</t>
        </is>
      </c>
      <c r="G1833" t="inlineStr">
        <is>
          <t>Windows</t>
        </is>
      </c>
      <c r="H1833" t="inlineStr">
        <is>
          <t>Médio</t>
        </is>
      </c>
      <c r="I1833" t="inlineStr">
        <is>
          <t>ME</t>
        </is>
      </c>
      <c r="J1833" t="inlineStr">
        <is>
          <t>Gerenciador de Tarefas.</t>
        </is>
      </c>
      <c r="K1833" t="inlineStr">
        <is>
          <t>Assistência Rápida.</t>
        </is>
      </c>
      <c r="L1833" t="inlineStr">
        <is>
          <t>Painel de Controle.</t>
        </is>
      </c>
      <c r="M1833" t="inlineStr">
        <is>
          <t>Acessórios do Windows.</t>
        </is>
      </c>
      <c r="N1833" t="inlineStr">
        <is>
          <t>Gestão de Monitoramento.</t>
        </is>
      </c>
      <c r="O1833" t="inlineStr">
        <is>
          <t>C</t>
        </is>
      </c>
      <c r="P1833" t="n">
        <v>0</v>
      </c>
      <c r="Q1833" t="n">
        <v>0</v>
      </c>
      <c r="S1833"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33" t="inlineStr">
        <is>
          <t>09/08/2026 20:37</t>
        </is>
      </c>
    </row>
    <row r="1834">
      <c r="A1834" t="n">
        <v>3823</v>
      </c>
      <c r="B1834" t="inlineStr">
        <is>
          <t>CONSULPAM</t>
        </is>
      </c>
      <c r="C1834" t="inlineStr">
        <is>
          <t>Prefeitura de Teutônia</t>
        </is>
      </c>
      <c r="D1834" t="inlineStr">
        <is>
          <t>2023</t>
        </is>
      </c>
      <c r="E1834"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34" t="inlineStr">
        <is>
          <t>Informática</t>
        </is>
      </c>
      <c r="G1834" t="inlineStr">
        <is>
          <t>Windows</t>
        </is>
      </c>
      <c r="H1834" t="inlineStr">
        <is>
          <t>Médio</t>
        </is>
      </c>
      <c r="I1834" t="inlineStr">
        <is>
          <t>ME</t>
        </is>
      </c>
      <c r="J1834" t="inlineStr">
        <is>
          <t>É criada uma cópia do arquivo selecionado, sendo esta cópia aberta em seguida e seu conteúdo exibido para o usuário.</t>
        </is>
      </c>
      <c r="K1834" t="inlineStr">
        <is>
          <t>É criada uma cópia do arquivo selecionado, sendo o arquivo original aberto em seguida e seu conteúdo exibido para o usuário.</t>
        </is>
      </c>
      <c r="L1834" t="inlineStr">
        <is>
          <t>O arquivo original é recortado e colado na mesma pasta, sendo este arquivo aberto em seguida e seu conteúdo exibido para o usuário.</t>
        </is>
      </c>
      <c r="M1834" t="inlineStr">
        <is>
          <t>O arquivo original é recortado e colado na mesma pasta, sendo que este arquivo continua fechado e sem exibição de seu conteúdo para o usuário.</t>
        </is>
      </c>
      <c r="N1834" t="inlineStr">
        <is>
          <t>A pasta e o arquivo nela contido são enviados para a lixeira do sistema, desaparecendo assim da área de trabalho.</t>
        </is>
      </c>
      <c r="O1834" t="inlineStr">
        <is>
          <t>D</t>
        </is>
      </c>
      <c r="P1834" t="n">
        <v>0</v>
      </c>
      <c r="Q1834" t="n">
        <v>0</v>
      </c>
      <c r="S1834"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34" t="inlineStr">
        <is>
          <t>09/08/2026 20:38</t>
        </is>
      </c>
    </row>
    <row r="1835">
      <c r="A1835" t="n">
        <v>3824</v>
      </c>
      <c r="B1835" t="inlineStr">
        <is>
          <t>CONSULPAM</t>
        </is>
      </c>
      <c r="C1835" t="inlineStr">
        <is>
          <t>Prefeitura de Teutônia</t>
        </is>
      </c>
      <c r="D1835" t="inlineStr">
        <is>
          <t>2023</t>
        </is>
      </c>
      <c r="E1835"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35" t="inlineStr">
        <is>
          <t>Informática</t>
        </is>
      </c>
      <c r="G1835" t="inlineStr">
        <is>
          <t>Windows</t>
        </is>
      </c>
      <c r="H1835" t="inlineStr">
        <is>
          <t>Médio</t>
        </is>
      </c>
      <c r="I1835" t="inlineStr">
        <is>
          <t>ME</t>
        </is>
      </c>
      <c r="J1835" t="inlineStr">
        <is>
          <t>Bluetooth.</t>
        </is>
      </c>
      <c r="K1835" t="inlineStr">
        <is>
          <t>Modo Avião.</t>
        </is>
      </c>
      <c r="L1835" t="inlineStr">
        <is>
          <t>Luz Noturna.</t>
        </is>
      </c>
      <c r="M1835" t="inlineStr">
        <is>
          <t>Acessibilidade.</t>
        </is>
      </c>
      <c r="N1835" t="inlineStr">
        <is>
          <t>Economia de Bateria.</t>
        </is>
      </c>
      <c r="O1835" t="inlineStr">
        <is>
          <t>C</t>
        </is>
      </c>
      <c r="P1835" t="n">
        <v>0</v>
      </c>
      <c r="Q1835" t="n">
        <v>0</v>
      </c>
      <c r="S1835"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35" t="inlineStr">
        <is>
          <t>09/08/2026 20:40</t>
        </is>
      </c>
    </row>
    <row r="1836">
      <c r="A1836" t="n">
        <v>3825</v>
      </c>
      <c r="B1836" t="inlineStr">
        <is>
          <t>IBFC</t>
        </is>
      </c>
      <c r="C1836" t="inlineStr">
        <is>
          <t>SEED</t>
        </is>
      </c>
      <c r="D1836" t="inlineStr">
        <is>
          <t>2021</t>
        </is>
      </c>
      <c r="E1836"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36" t="inlineStr">
        <is>
          <t>Informática</t>
        </is>
      </c>
      <c r="G1836" t="inlineStr">
        <is>
          <t>Windows</t>
        </is>
      </c>
      <c r="H1836" t="inlineStr">
        <is>
          <t>Médio</t>
        </is>
      </c>
      <c r="I1836" t="inlineStr">
        <is>
          <t>ME</t>
        </is>
      </c>
      <c r="J1836" t="inlineStr">
        <is>
          <t>V - F - F</t>
        </is>
      </c>
      <c r="K1836" t="inlineStr">
        <is>
          <t>V - V - F</t>
        </is>
      </c>
      <c r="L1836" t="inlineStr">
        <is>
          <t>F - V - V</t>
        </is>
      </c>
      <c r="M1836" t="inlineStr">
        <is>
          <t>F - F - V</t>
        </is>
      </c>
      <c r="N1836" t="inlineStr"/>
      <c r="O1836" t="inlineStr">
        <is>
          <t>A</t>
        </is>
      </c>
      <c r="P1836" t="n">
        <v>0</v>
      </c>
      <c r="Q1836" t="n">
        <v>0</v>
      </c>
      <c r="S1836"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36" t="inlineStr">
        <is>
          <t>09/08/2026 20:41</t>
        </is>
      </c>
    </row>
    <row r="1837">
      <c r="A1837" t="n">
        <v>3826</v>
      </c>
      <c r="B1837" t="inlineStr">
        <is>
          <t>AOCP</t>
        </is>
      </c>
      <c r="C1837" t="inlineStr">
        <is>
          <t>ADEMA</t>
        </is>
      </c>
      <c r="D1837" t="inlineStr">
        <is>
          <t>2024</t>
        </is>
      </c>
      <c r="E1837"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37" t="inlineStr">
        <is>
          <t>Informática</t>
        </is>
      </c>
      <c r="G1837" t="inlineStr">
        <is>
          <t>Windows</t>
        </is>
      </c>
      <c r="H1837" t="inlineStr">
        <is>
          <t>Médio</t>
        </is>
      </c>
      <c r="I1837" t="inlineStr">
        <is>
          <t>ME</t>
        </is>
      </c>
      <c r="J1837" t="inlineStr">
        <is>
          <t>Tecla do logotipo do Windows + P e Tecla do logotipo do Windows + U</t>
        </is>
      </c>
      <c r="K1837" t="inlineStr">
        <is>
          <t>Tecla do logotipo do Windows + Shift + S e Tecla do logotipo do Windows + T</t>
        </is>
      </c>
      <c r="L1837" t="inlineStr">
        <is>
          <t>Tecla do logotipo do Windows + O e Tecla do logotipo do Windows + P</t>
        </is>
      </c>
      <c r="M1837" t="inlineStr">
        <is>
          <t>Tecla do logotipo do Windows + M e Tecla do logotipo do Windows + L</t>
        </is>
      </c>
      <c r="N1837" t="inlineStr">
        <is>
          <t>Tecla do logotipo do Windows + H e Tecla do logotipo do Windows + J</t>
        </is>
      </c>
      <c r="O1837" t="inlineStr">
        <is>
          <t>A</t>
        </is>
      </c>
      <c r="P1837" t="n">
        <v>0</v>
      </c>
      <c r="Q1837" t="n">
        <v>0</v>
      </c>
      <c r="S1837"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37" t="inlineStr">
        <is>
          <t>09/08/2026 20:42</t>
        </is>
      </c>
    </row>
    <row r="1838">
      <c r="A1838" t="n">
        <v>3827</v>
      </c>
      <c r="B1838" t="inlineStr">
        <is>
          <t>AOCP-MS</t>
        </is>
      </c>
      <c r="C1838" t="inlineStr">
        <is>
          <t>DPE</t>
        </is>
      </c>
      <c r="D1838" t="inlineStr">
        <is>
          <t>2024</t>
        </is>
      </c>
      <c r="E1838"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38" t="inlineStr">
        <is>
          <t>Informática</t>
        </is>
      </c>
      <c r="G1838" t="inlineStr">
        <is>
          <t>Windows</t>
        </is>
      </c>
      <c r="H1838" t="inlineStr">
        <is>
          <t>Médio</t>
        </is>
      </c>
      <c r="I1838" t="inlineStr">
        <is>
          <t>ME</t>
        </is>
      </c>
      <c r="J1838" t="inlineStr">
        <is>
          <t>utilizar o Gerenciador de Tarefas para finalizar o processo do Word 2016 em português e tentar abrir o documento novamente.</t>
        </is>
      </c>
      <c r="K1838" t="inlineStr">
        <is>
          <t>reiniciar o computador em modo de segurança e tentar abrir o documento.</t>
        </is>
      </c>
      <c r="L1838" t="inlineStr">
        <is>
          <t>executar o comando</t>
        </is>
      </c>
      <c r="M1838" t="inlineStr">
        <is>
          <t>clicar com o botão direito do mouse no arquivo, escolher</t>
        </is>
      </c>
      <c r="N1838" t="inlineStr">
        <is>
          <t>clicar com o botão direito do mouse no arquivo, escolher</t>
        </is>
      </c>
      <c r="O1838" t="inlineStr">
        <is>
          <t>D</t>
        </is>
      </c>
      <c r="P1838" t="n">
        <v>0</v>
      </c>
      <c r="Q1838" t="n">
        <v>0</v>
      </c>
      <c r="S1838"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38" t="inlineStr">
        <is>
          <t>09/08/2026 20:43</t>
        </is>
      </c>
    </row>
    <row r="1839">
      <c r="A1839" t="n">
        <v>3828</v>
      </c>
      <c r="B1839" t="inlineStr">
        <is>
          <t>AOCP</t>
        </is>
      </c>
      <c r="C1839" t="inlineStr">
        <is>
          <t>SAP-SP</t>
        </is>
      </c>
      <c r="D1839" t="inlineStr">
        <is>
          <t>2024</t>
        </is>
      </c>
      <c r="E1839"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39" t="inlineStr">
        <is>
          <t>Informática</t>
        </is>
      </c>
      <c r="G1839" t="inlineStr">
        <is>
          <t>Windows</t>
        </is>
      </c>
      <c r="H1839" t="inlineStr">
        <is>
          <t>Médio</t>
        </is>
      </c>
      <c r="I1839" t="inlineStr">
        <is>
          <t>ME</t>
        </is>
      </c>
      <c r="J1839" t="inlineStr">
        <is>
          <t>Clicar com o botão direito do mouse e selecionar “Salvar como”.</t>
        </is>
      </c>
      <c r="K1839" t="inlineStr">
        <is>
          <t>Arrastar o arquivo para a lixeira.</t>
        </is>
      </c>
      <c r="L1839" t="inlineStr">
        <is>
          <t>Clicar com o botão direito do mouse sobre o arquivo e selecionar a opção “excluir”.</t>
        </is>
      </c>
      <c r="M1839" t="inlineStr">
        <is>
          <t>Selecionar o arquivo e pressionar a tecla DEL.</t>
        </is>
      </c>
      <c r="N1839" t="inlineStr">
        <is>
          <t>Selecionar o arquivo e pressionar CTRL + D.</t>
        </is>
      </c>
      <c r="O1839" t="inlineStr">
        <is>
          <t>A</t>
        </is>
      </c>
      <c r="P1839" t="n">
        <v>0</v>
      </c>
      <c r="Q1839" t="n">
        <v>0</v>
      </c>
      <c r="S1839"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39" t="inlineStr">
        <is>
          <t>09/08/2026 20:43</t>
        </is>
      </c>
    </row>
    <row r="1840">
      <c r="A1840" t="n">
        <v>3829</v>
      </c>
      <c r="B1840" t="inlineStr">
        <is>
          <t>FCC</t>
        </is>
      </c>
      <c r="C1840" t="inlineStr">
        <is>
          <t>SEPLAN</t>
        </is>
      </c>
      <c r="D1840" t="inlineStr">
        <is>
          <t>2024</t>
        </is>
      </c>
      <c r="E1840" t="inlineStr">
        <is>
          <t>Para garantir que apenas determinados usuários possam editar um arquivo específico no Microsoft Windows 11, em português, um usuário precisa personalizar suas permissões. Isso pode ser feito clicando</t>
        </is>
      </c>
      <c r="F1840" t="inlineStr">
        <is>
          <t>Informática</t>
        </is>
      </c>
      <c r="G1840" t="inlineStr">
        <is>
          <t>Windows</t>
        </is>
      </c>
      <c r="H1840" t="inlineStr">
        <is>
          <t>Médio</t>
        </is>
      </c>
      <c r="I1840" t="inlineStr">
        <is>
          <t>ME</t>
        </is>
      </c>
      <c r="J1840" t="inlineStr">
        <is>
          <t>na guia</t>
        </is>
      </c>
      <c r="K1840" t="inlineStr">
        <is>
          <t>com o botão direito do mouse no arquivo, selecionando</t>
        </is>
      </c>
      <c r="L1840" t="inlineStr">
        <is>
          <t>na guia</t>
        </is>
      </c>
      <c r="M1840" t="inlineStr">
        <is>
          <t>na função</t>
        </is>
      </c>
      <c r="N1840" t="inlineStr">
        <is>
          <t>com o botão direito do mouse sobre o arquivo, depois na opção</t>
        </is>
      </c>
      <c r="O1840" t="inlineStr">
        <is>
          <t>B</t>
        </is>
      </c>
      <c r="P1840" t="n">
        <v>0</v>
      </c>
      <c r="Q1840" t="n">
        <v>0</v>
      </c>
      <c r="S1840"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40" t="inlineStr">
        <is>
          <t>09/08/2026 20:44</t>
        </is>
      </c>
    </row>
    <row r="1841">
      <c r="A1841" t="n">
        <v>3830</v>
      </c>
      <c r="B1841" t="inlineStr">
        <is>
          <t>FCC</t>
        </is>
      </c>
      <c r="C1841" t="inlineStr">
        <is>
          <t>TRT 20ª Região</t>
        </is>
      </c>
      <c r="D1841" t="inlineStr">
        <is>
          <t>2024</t>
        </is>
      </c>
      <c r="E1841" t="inlineStr">
        <is>
          <t>Um funcionário do Tribunal do Trabalho utiliza um recurso do Windows 11 para executar aplicativos de forma isolada em um ambiente seguro denominado</t>
        </is>
      </c>
      <c r="F1841" t="inlineStr">
        <is>
          <t>Informática</t>
        </is>
      </c>
      <c r="G1841" t="inlineStr">
        <is>
          <t>Windows</t>
        </is>
      </c>
      <c r="H1841" t="inlineStr">
        <is>
          <t>Médio</t>
        </is>
      </c>
      <c r="I1841" t="inlineStr">
        <is>
          <t>ME</t>
        </is>
      </c>
      <c r="J1841" t="inlineStr">
        <is>
          <t>Windows Explorer.</t>
        </is>
      </c>
      <c r="K1841" t="inlineStr">
        <is>
          <t>Control Panel.</t>
        </is>
      </c>
      <c r="L1841" t="inlineStr">
        <is>
          <t>Virtual Desktop.</t>
        </is>
      </c>
      <c r="M1841" t="inlineStr">
        <is>
          <t>Device Manager.</t>
        </is>
      </c>
      <c r="N1841" t="inlineStr">
        <is>
          <t>Windows Sandbox.</t>
        </is>
      </c>
      <c r="O1841" t="inlineStr">
        <is>
          <t>E</t>
        </is>
      </c>
      <c r="P1841" t="n">
        <v>0</v>
      </c>
      <c r="Q1841" t="n">
        <v>0</v>
      </c>
      <c r="S1841"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41" t="inlineStr">
        <is>
          <t>09/08/2026 20:44</t>
        </is>
      </c>
    </row>
    <row r="1842">
      <c r="A1842" t="n">
        <v>3831</v>
      </c>
      <c r="B1842" t="inlineStr">
        <is>
          <t>FCC</t>
        </is>
      </c>
      <c r="C1842" t="inlineStr">
        <is>
          <t>TRT</t>
        </is>
      </c>
      <c r="D1842" t="inlineStr">
        <is>
          <t>2024</t>
        </is>
      </c>
      <c r="E1842" t="inlineStr">
        <is>
          <t>- 2025) A funcionalidade do Windows 11 que permite distribuir as janelas na tela em layouts predefinidos, por exemplo, em colunas, grades ou áreas de maior e menor destaque, permitindo aproveitar o espaço da tela de maneira otimizada, é a</t>
        </is>
      </c>
      <c r="F1842" t="inlineStr">
        <is>
          <t>Informática</t>
        </is>
      </c>
      <c r="G1842" t="inlineStr">
        <is>
          <t>Windows</t>
        </is>
      </c>
      <c r="H1842" t="inlineStr">
        <is>
          <t>Médio</t>
        </is>
      </c>
      <c r="I1842" t="inlineStr">
        <is>
          <t>ME</t>
        </is>
      </c>
      <c r="J1842" t="inlineStr">
        <is>
          <t>Azure Cortana. Logo</t>
        </is>
      </c>
      <c r="K1842" t="inlineStr">
        <is>
          <t>Windows Copilot.</t>
        </is>
      </c>
      <c r="L1842" t="inlineStr">
        <is>
          <t>Windows Badges.</t>
        </is>
      </c>
      <c r="M1842" t="inlineStr">
        <is>
          <t>Snap Layouts.</t>
        </is>
      </c>
      <c r="N1842" t="inlineStr">
        <is>
          <t>Microso Grld Layout.</t>
        </is>
      </c>
      <c r="O1842" t="inlineStr">
        <is>
          <t>D</t>
        </is>
      </c>
      <c r="P1842" t="n">
        <v>0</v>
      </c>
      <c r="Q1842" t="n">
        <v>0</v>
      </c>
      <c r="S1842"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42" t="inlineStr">
        <is>
          <t>09/08/2026 20:45</t>
        </is>
      </c>
    </row>
    <row r="1843">
      <c r="A1843" t="n">
        <v>3832</v>
      </c>
      <c r="B1843" t="inlineStr">
        <is>
          <t>IBFC</t>
        </is>
      </c>
      <c r="C1843" t="inlineStr">
        <is>
          <t>MGS</t>
        </is>
      </c>
      <c r="D1843" t="inlineStr">
        <is>
          <t>2023</t>
        </is>
      </c>
      <c r="E1843" t="inlineStr">
        <is>
          <t>Escolha corretamente a tecla de atalho mais utilizada para copiar um item selecionado:</t>
        </is>
      </c>
      <c r="F1843" t="inlineStr">
        <is>
          <t>Informática</t>
        </is>
      </c>
      <c r="G1843" t="inlineStr">
        <is>
          <t>Windows</t>
        </is>
      </c>
      <c r="H1843" t="inlineStr">
        <is>
          <t>Médio</t>
        </is>
      </c>
      <c r="I1843" t="inlineStr">
        <is>
          <t>ME</t>
        </is>
      </c>
      <c r="J1843" t="inlineStr">
        <is>
          <t>Ctrl + C</t>
        </is>
      </c>
      <c r="K1843" t="inlineStr">
        <is>
          <t>Ctrl + X</t>
        </is>
      </c>
      <c r="L1843" t="inlineStr">
        <is>
          <t>Ctrl + V</t>
        </is>
      </c>
      <c r="M1843" t="inlineStr">
        <is>
          <t>Ctrl + Z</t>
        </is>
      </c>
      <c r="N1843" t="inlineStr"/>
      <c r="O1843" t="inlineStr">
        <is>
          <t>A</t>
        </is>
      </c>
      <c r="P1843" t="n">
        <v>0</v>
      </c>
      <c r="Q1843" t="n">
        <v>0</v>
      </c>
      <c r="S1843"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43" t="inlineStr">
        <is>
          <t>09/08/2026 20:45</t>
        </is>
      </c>
    </row>
    <row r="1844">
      <c r="A1844" t="n">
        <v>3833</v>
      </c>
      <c r="B1844" t="inlineStr">
        <is>
          <t>IBFC</t>
        </is>
      </c>
      <c r="C1844" t="inlineStr">
        <is>
          <t>MGS</t>
        </is>
      </c>
      <c r="D1844" t="inlineStr">
        <is>
          <t>2023</t>
        </is>
      </c>
      <c r="E1844" t="inlineStr">
        <is>
          <t>Escolha corretamente o atalho de teclado comum para colar um item selecionado:</t>
        </is>
      </c>
      <c r="F1844" t="inlineStr">
        <is>
          <t>Informática</t>
        </is>
      </c>
      <c r="G1844" t="inlineStr">
        <is>
          <t>Windows</t>
        </is>
      </c>
      <c r="H1844" t="inlineStr">
        <is>
          <t>Médio</t>
        </is>
      </c>
      <c r="I1844" t="inlineStr">
        <is>
          <t>ME</t>
        </is>
      </c>
      <c r="J1844" t="inlineStr">
        <is>
          <t>Ctrl + C</t>
        </is>
      </c>
      <c r="K1844" t="inlineStr">
        <is>
          <t>Ctrl + X</t>
        </is>
      </c>
      <c r="L1844" t="inlineStr">
        <is>
          <t>Ctrl + V</t>
        </is>
      </c>
      <c r="M1844" t="inlineStr">
        <is>
          <t>Ctrl + Z</t>
        </is>
      </c>
      <c r="N1844" t="inlineStr"/>
      <c r="O1844" t="inlineStr">
        <is>
          <t>C</t>
        </is>
      </c>
      <c r="P1844" t="n">
        <v>0</v>
      </c>
      <c r="Q1844" t="n">
        <v>0</v>
      </c>
      <c r="S1844" t="inlineStr">
        <is>
          <t>(a) Errado. Ctrl + C: copia o item selecionado;
(a) Errado. Ctrl + X: recorta (move) o item selecionado;
(a) Correto. Ctrl + V: cola o item previamente copiado ou recortado;
(a) Errado. Ctrl + Z: desfaz a última ação.
Gabarito: Letra C</t>
        </is>
      </c>
      <c r="U1844" t="inlineStr">
        <is>
          <t>09/08/2026 20:45</t>
        </is>
      </c>
    </row>
    <row r="1845">
      <c r="A1845" t="n">
        <v>3834</v>
      </c>
      <c r="B1845" t="inlineStr">
        <is>
          <t>IBFC</t>
        </is>
      </c>
      <c r="C1845" t="inlineStr">
        <is>
          <t>MGS</t>
        </is>
      </c>
      <c r="D1845" t="inlineStr">
        <is>
          <t>2022</t>
        </is>
      </c>
      <c r="E1845"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45" t="inlineStr">
        <is>
          <t>Informática</t>
        </is>
      </c>
      <c r="G1845" t="inlineStr">
        <is>
          <t>Windows</t>
        </is>
      </c>
      <c r="H1845" t="inlineStr">
        <is>
          <t>Fácil</t>
        </is>
      </c>
      <c r="I1845" t="inlineStr">
        <is>
          <t>ME</t>
        </is>
      </c>
      <c r="J1845" t="inlineStr">
        <is>
          <t>Microsoft SharePoint Antivírus</t>
        </is>
      </c>
      <c r="K1845" t="inlineStr">
        <is>
          <t>Microsoft SQL Server Antivírus</t>
        </is>
      </c>
      <c r="L1845" t="inlineStr">
        <is>
          <t>Microsoft Defender Antivírus</t>
        </is>
      </c>
      <c r="M1845" t="inlineStr">
        <is>
          <t>Microsoft Exchange Antivírus.</t>
        </is>
      </c>
      <c r="N1845" t="inlineStr"/>
      <c r="O1845" t="inlineStr">
        <is>
          <t>C</t>
        </is>
      </c>
      <c r="P1845" t="n">
        <v>0</v>
      </c>
      <c r="Q1845" t="n">
        <v>0</v>
      </c>
      <c r="S1845"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45" t="inlineStr">
        <is>
          <t>09/08/2026 20:46</t>
        </is>
      </c>
    </row>
    <row r="1846">
      <c r="A1846" t="n">
        <v>3835</v>
      </c>
      <c r="B1846" t="inlineStr">
        <is>
          <t>IBFC</t>
        </is>
      </c>
      <c r="C1846" t="inlineStr">
        <is>
          <t>MGS</t>
        </is>
      </c>
      <c r="D1846" t="inlineStr">
        <is>
          <t>2022</t>
        </is>
      </c>
      <c r="E1846" t="inlineStr">
        <is>
          <t>Quanto ao Sistema Operacional Windows da Microsoft, as duas últimas versões que foram lançadas no mercado são:</t>
        </is>
      </c>
      <c r="F1846" t="inlineStr">
        <is>
          <t>Informática</t>
        </is>
      </c>
      <c r="G1846" t="inlineStr">
        <is>
          <t>Windows</t>
        </is>
      </c>
      <c r="H1846" t="inlineStr">
        <is>
          <t>Médio</t>
        </is>
      </c>
      <c r="I1846" t="inlineStr">
        <is>
          <t>ME</t>
        </is>
      </c>
      <c r="J1846" t="inlineStr">
        <is>
          <t>Windows 7 e Windows 8</t>
        </is>
      </c>
      <c r="K1846" t="inlineStr">
        <is>
          <t>Windows 9 e Windows 10</t>
        </is>
      </c>
      <c r="L1846" t="inlineStr">
        <is>
          <t>Windows 10 e Windows 11</t>
        </is>
      </c>
      <c r="M1846" t="inlineStr">
        <is>
          <t>Windows XP e Windows Vista</t>
        </is>
      </c>
      <c r="N1846" t="inlineStr"/>
      <c r="O1846" t="inlineStr">
        <is>
          <t>C</t>
        </is>
      </c>
      <c r="P1846" t="n">
        <v>0</v>
      </c>
      <c r="Q1846" t="n">
        <v>0</v>
      </c>
      <c r="S1846"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46" t="inlineStr">
        <is>
          <t>09/08/2026 20:46</t>
        </is>
      </c>
    </row>
    <row r="1847">
      <c r="A1847" t="n">
        <v>3836</v>
      </c>
      <c r="B1847" t="inlineStr">
        <is>
          <t>AOCP</t>
        </is>
      </c>
      <c r="C1847" t="inlineStr">
        <is>
          <t>EMBASA</t>
        </is>
      </c>
      <c r="D1847" t="inlineStr">
        <is>
          <t>2022</t>
        </is>
      </c>
      <c r="E1847" t="inlineStr">
        <is>
          <t>Você desempenha seu trabalho na EMBASA utilizando um computador. No encerramento do expediente da manhã, o modo de configuração em que você precisa deixar o computador para que ele entre em hibernação automática e consuma menos energia é o</t>
        </is>
      </c>
      <c r="F1847" t="inlineStr">
        <is>
          <t>Informática</t>
        </is>
      </c>
      <c r="G1847" t="inlineStr">
        <is>
          <t>Windows</t>
        </is>
      </c>
      <c r="H1847" t="inlineStr">
        <is>
          <t>Médio</t>
        </is>
      </c>
      <c r="I1847" t="inlineStr">
        <is>
          <t>ME</t>
        </is>
      </c>
      <c r="J1847" t="inlineStr">
        <is>
          <t>modo tablet.</t>
        </is>
      </c>
      <c r="K1847" t="inlineStr">
        <is>
          <t>modo switch.</t>
        </is>
      </c>
      <c r="L1847" t="inlineStr">
        <is>
          <t>modo strength.</t>
        </is>
      </c>
      <c r="M1847" t="inlineStr">
        <is>
          <t>modo dormant.</t>
        </is>
      </c>
      <c r="N1847" t="inlineStr">
        <is>
          <t>modo stand-by.</t>
        </is>
      </c>
      <c r="O1847" t="inlineStr">
        <is>
          <t>E</t>
        </is>
      </c>
      <c r="P1847" t="n">
        <v>0</v>
      </c>
      <c r="Q1847" t="n">
        <v>0</v>
      </c>
      <c r="S1847"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47" t="inlineStr">
        <is>
          <t>09/08/2026 21:23</t>
        </is>
      </c>
    </row>
    <row r="1848">
      <c r="A1848" t="n">
        <v>3837</v>
      </c>
      <c r="B1848" t="inlineStr">
        <is>
          <t>FGV</t>
        </is>
      </c>
      <c r="C1848" t="inlineStr">
        <is>
          <t>CM</t>
        </is>
      </c>
      <c r="D1848" t="inlineStr">
        <is>
          <t>2024</t>
        </is>
      </c>
      <c r="E1848" t="inlineStr">
        <is>
          <t>Sabe-se que os conjuntos 𝑨 = {𝟏,𝟑,𝟓,𝒙,𝟖} e 𝑩 = {𝟐,𝟑,𝒚,𝟕,𝟖} têm, cada um, 5 elementos. Sabe-se, também, que a interseção de A e B tem 4 elementos. A soma dos elementos da união de A e B é</t>
        </is>
      </c>
      <c r="F1848" t="inlineStr">
        <is>
          <t>Matemática</t>
        </is>
      </c>
      <c r="G1848" t="inlineStr">
        <is>
          <t>Teoria dos Conjuntos</t>
        </is>
      </c>
      <c r="H1848" t="inlineStr">
        <is>
          <t>Médio</t>
        </is>
      </c>
      <c r="I1848" t="inlineStr">
        <is>
          <t>ME</t>
        </is>
      </c>
      <c r="J1848" t="inlineStr">
        <is>
          <t>26.</t>
        </is>
      </c>
      <c r="K1848" t="inlineStr">
        <is>
          <t>27.</t>
        </is>
      </c>
      <c r="L1848" t="inlineStr">
        <is>
          <t>28.</t>
        </is>
      </c>
      <c r="M1848" t="inlineStr">
        <is>
          <t>29.</t>
        </is>
      </c>
      <c r="N1848" t="inlineStr">
        <is>
          <t>30.</t>
        </is>
      </c>
      <c r="O1848" t="inlineStr">
        <is>
          <t>A</t>
        </is>
      </c>
      <c r="P1848" t="n">
        <v>0</v>
      </c>
      <c r="Q1848" t="n">
        <v>0</v>
      </c>
      <c r="S1848"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48" t="inlineStr">
        <is>
          <t>09/08/2026 21:58</t>
        </is>
      </c>
    </row>
    <row r="1849">
      <c r="A1849" t="n">
        <v>3838</v>
      </c>
      <c r="B1849" t="inlineStr">
        <is>
          <t>AVANÇA-SP</t>
        </is>
      </c>
      <c r="C1849" t="inlineStr">
        <is>
          <t>PREF. AMERICANA</t>
        </is>
      </c>
      <c r="D1849" t="inlineStr">
        <is>
          <t>2023</t>
        </is>
      </c>
      <c r="E1849" t="inlineStr">
        <is>
          <t>Das alternativas abaixo, qual apresenta um conjunto vazio:</t>
        </is>
      </c>
      <c r="F1849" t="inlineStr">
        <is>
          <t>Matemática</t>
        </is>
      </c>
      <c r="G1849" t="inlineStr">
        <is>
          <t>Teoria dos Conjuntos</t>
        </is>
      </c>
      <c r="H1849" t="inlineStr">
        <is>
          <t>Fácil</t>
        </is>
      </c>
      <c r="I1849" t="inlineStr">
        <is>
          <t>ME</t>
        </is>
      </c>
      <c r="J1849" t="inlineStr">
        <is>
          <t>P = {4}.</t>
        </is>
      </c>
      <c r="K1849" t="inlineStr">
        <is>
          <t>Q = {5,2,9}.</t>
        </is>
      </c>
      <c r="L1849" t="inlineStr">
        <is>
          <t>R = {0,1;0,6}.</t>
        </is>
      </c>
      <c r="M1849" t="inlineStr">
        <is>
          <t>S = {0,34; - 0,2}.</t>
        </is>
      </c>
      <c r="N1849" t="inlineStr">
        <is>
          <t>T = { }.</t>
        </is>
      </c>
      <c r="O1849" t="inlineStr">
        <is>
          <t>E</t>
        </is>
      </c>
      <c r="P1849" t="n">
        <v>0</v>
      </c>
      <c r="Q1849" t="n">
        <v>0</v>
      </c>
      <c r="S1849"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49" t="inlineStr">
        <is>
          <t>09/08/2026 22:00</t>
        </is>
      </c>
    </row>
    <row r="1850">
      <c r="A1850" t="n">
        <v>3839</v>
      </c>
      <c r="B1850" t="inlineStr">
        <is>
          <t>FGV</t>
        </is>
      </c>
      <c r="C1850" t="inlineStr">
        <is>
          <t>TCE</t>
        </is>
      </c>
      <c r="D1850" t="inlineStr">
        <is>
          <t>2023</t>
        </is>
      </c>
      <c r="E1850" t="inlineStr">
        <is>
          <t>Considere o conjunto 𝐴 = {2, 3, 4, 6, 7, 8}. O número de subconjuntos de 𝐴 com 3 elementos, sendo pelo menos um elemento ímpar, é:</t>
        </is>
      </c>
      <c r="F1850" t="inlineStr">
        <is>
          <t>Matemática</t>
        </is>
      </c>
      <c r="G1850" t="inlineStr">
        <is>
          <t>Teoria dos Conjuntos</t>
        </is>
      </c>
      <c r="H1850" t="inlineStr">
        <is>
          <t>Médio</t>
        </is>
      </c>
      <c r="I1850" t="inlineStr">
        <is>
          <t>ME</t>
        </is>
      </c>
      <c r="J1850" t="inlineStr">
        <is>
          <t>16</t>
        </is>
      </c>
      <c r="K1850" t="inlineStr">
        <is>
          <t>15</t>
        </is>
      </c>
      <c r="L1850" t="inlineStr">
        <is>
          <t>14</t>
        </is>
      </c>
      <c r="M1850" t="inlineStr">
        <is>
          <t>12</t>
        </is>
      </c>
      <c r="N1850" t="inlineStr">
        <is>
          <t>8</t>
        </is>
      </c>
      <c r="O1850" t="inlineStr">
        <is>
          <t>A</t>
        </is>
      </c>
      <c r="P1850" t="n">
        <v>0</v>
      </c>
      <c r="Q1850" t="n">
        <v>0</v>
      </c>
      <c r="S1850"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50" t="inlineStr">
        <is>
          <t>09/08/2026 22:00</t>
        </is>
      </c>
    </row>
    <row r="1851">
      <c r="A1851" t="n">
        <v>3840</v>
      </c>
      <c r="B1851" t="inlineStr">
        <is>
          <t>FGV</t>
        </is>
      </c>
      <c r="C1851" t="inlineStr">
        <is>
          <t>BANESTES</t>
        </is>
      </c>
      <c r="D1851" t="inlineStr">
        <is>
          <t>2023</t>
        </is>
      </c>
      <c r="E1851" t="inlineStr">
        <is>
          <t>Sejam A e B dois conjuntos finitos tais que 𝑨 ∪ 𝑩 = {𝟏,𝟐,𝟑,𝟒,𝟓,𝟔,𝟕} e {𝟏,𝟐,𝟓} é o conjunto de elementos que estão em A e não estão em B. O conjunto dos elementos que não estão em A ou estão em B é</t>
        </is>
      </c>
      <c r="F1851" t="inlineStr">
        <is>
          <t>Matemática</t>
        </is>
      </c>
      <c r="G1851" t="inlineStr">
        <is>
          <t>Teoria dos Conjuntos</t>
        </is>
      </c>
      <c r="H1851" t="inlineStr">
        <is>
          <t>Médio</t>
        </is>
      </c>
      <c r="I1851" t="inlineStr">
        <is>
          <t>ME</t>
        </is>
      </c>
      <c r="J1851" t="inlineStr">
        <is>
          <t>{3, 4}.</t>
        </is>
      </c>
      <c r="K1851" t="inlineStr">
        <is>
          <t>{3, 6}.</t>
        </is>
      </c>
      <c r="L1851" t="inlineStr">
        <is>
          <t>{3, 4, 6}.</t>
        </is>
      </c>
      <c r="M1851" t="inlineStr">
        <is>
          <t>{4, 6, 7}.</t>
        </is>
      </c>
      <c r="N1851" t="inlineStr">
        <is>
          <t>{3, 4, 6, 7}.</t>
        </is>
      </c>
      <c r="O1851" t="inlineStr">
        <is>
          <t>E</t>
        </is>
      </c>
      <c r="P1851" t="n">
        <v>0</v>
      </c>
      <c r="Q1851" t="n">
        <v>0</v>
      </c>
      <c r="S1851"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51" t="inlineStr">
        <is>
          <t>09/08/2026 22:02</t>
        </is>
      </c>
    </row>
    <row r="1852">
      <c r="A1852" t="inlineStr">
        <is>
          <t>3841</t>
        </is>
      </c>
      <c r="B1852" t="inlineStr">
        <is>
          <t>MPE</t>
        </is>
      </c>
      <c r="C1852" t="inlineStr">
        <is>
          <t>MPE-GO</t>
        </is>
      </c>
      <c r="D1852" t="inlineStr">
        <is>
          <t>2022</t>
        </is>
      </c>
      <c r="E1852" t="inlineStr">
        <is>
          <t>Sejam x e y números tais que os conjuntos {𝟎,𝟖,𝟐} e {𝒙,𝒚,𝟐} são iguais, podemos afirmar que:</t>
        </is>
      </c>
      <c r="F1852" t="inlineStr">
        <is>
          <t>Matemática</t>
        </is>
      </c>
      <c r="G1852" t="inlineStr">
        <is>
          <t>Teoria dos Conjuntos</t>
        </is>
      </c>
      <c r="H1852" t="inlineStr">
        <is>
          <t>Médio</t>
        </is>
      </c>
      <c r="I1852" t="inlineStr">
        <is>
          <t>ME</t>
        </is>
      </c>
      <c r="J1852" t="inlineStr">
        <is>
          <t>𝑥 = 0 e 𝑦 = 8</t>
        </is>
      </c>
      <c r="K1852" t="inlineStr">
        <is>
          <t>𝑥 +𝑦 = 8</t>
        </is>
      </c>
      <c r="L1852" t="inlineStr">
        <is>
          <t>𝑥 &lt; 𝑦</t>
        </is>
      </c>
      <c r="M1852" t="inlineStr">
        <is>
          <t>𝑥 +2𝑦 = 8</t>
        </is>
      </c>
      <c r="N1852" t="inlineStr"/>
      <c r="O1852" t="inlineStr">
        <is>
          <t>B</t>
        </is>
      </c>
      <c r="P1852" t="n">
        <v>0</v>
      </c>
      <c r="Q1852" t="n">
        <v>0</v>
      </c>
      <c r="S1852"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52" t="inlineStr">
        <is>
          <t>09/08/2026 22:02</t>
        </is>
      </c>
    </row>
    <row r="1853">
      <c r="A1853" t="n">
        <v>3842</v>
      </c>
      <c r="B1853" t="inlineStr">
        <is>
          <t>IDIB</t>
        </is>
      </c>
      <c r="C1853" t="inlineStr">
        <is>
          <t>GOINFRA</t>
        </is>
      </c>
      <c r="D1853" t="inlineStr">
        <is>
          <t>2022</t>
        </is>
      </c>
      <c r="E1853" t="inlineStr">
        <is>
          <t>Seja o conjunto 𝑨 = {𝟏,𝟐,𝟑,𝟒,𝟓,𝟔,𝟕,𝟖} e 𝑩 = {𝟐,𝟒,𝟔,𝟖}. Determine a quantidade de subconjuntos do conjunto 𝑪 = (𝑨 ∩ 𝑩)∪{𝟏}.</t>
        </is>
      </c>
      <c r="F1853" t="inlineStr">
        <is>
          <t>Matemática</t>
        </is>
      </c>
      <c r="G1853" t="inlineStr">
        <is>
          <t>Teoria dos Conjuntos</t>
        </is>
      </c>
      <c r="H1853" t="inlineStr">
        <is>
          <t>Médio</t>
        </is>
      </c>
      <c r="I1853" t="inlineStr">
        <is>
          <t>ME</t>
        </is>
      </c>
      <c r="J1853" t="inlineStr">
        <is>
          <t>32</t>
        </is>
      </c>
      <c r="K1853" t="inlineStr">
        <is>
          <t>26</t>
        </is>
      </c>
      <c r="L1853" t="inlineStr">
        <is>
          <t>30</t>
        </is>
      </c>
      <c r="M1853" t="inlineStr">
        <is>
          <t>64</t>
        </is>
      </c>
      <c r="N1853" t="inlineStr">
        <is>
          <t>2</t>
        </is>
      </c>
      <c r="O1853" t="inlineStr">
        <is>
          <t>A</t>
        </is>
      </c>
      <c r="P1853" t="n">
        <v>0</v>
      </c>
      <c r="Q1853" t="n">
        <v>0</v>
      </c>
      <c r="S1853"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53" t="inlineStr">
        <is>
          <t>09/08/2026 22:04</t>
        </is>
      </c>
    </row>
    <row r="1854">
      <c r="A1854" t="n">
        <v>3843</v>
      </c>
      <c r="B1854" t="inlineStr">
        <is>
          <t>SELECON</t>
        </is>
      </c>
      <c r="C1854" t="inlineStr">
        <is>
          <t>PREF. SÃO GONÇALO</t>
        </is>
      </c>
      <c r="D1854" t="inlineStr">
        <is>
          <t>2022</t>
        </is>
      </c>
      <c r="E1854" t="inlineStr">
        <is>
          <t>Sejam A e B conjuntos definidos da seguinte maneira:
A = {pessoas que moram em São Gonçalo}
B= {pessoas que trabalham em Niterói}
O conjunto A – (A – B) representa o conjunto cujos elementos são pessoas que:</t>
        </is>
      </c>
      <c r="F1854" t="inlineStr">
        <is>
          <t>Matemática</t>
        </is>
      </c>
      <c r="G1854" t="inlineStr">
        <is>
          <t>Teoria dos Conjuntos</t>
        </is>
      </c>
      <c r="H1854" t="inlineStr">
        <is>
          <t>Médio</t>
        </is>
      </c>
      <c r="I1854" t="inlineStr">
        <is>
          <t>ME</t>
        </is>
      </c>
      <c r="J1854" t="inlineStr">
        <is>
          <t>moram em São Gonçalo e trabalham em Niterói</t>
        </is>
      </c>
      <c r="K1854" t="inlineStr">
        <is>
          <t>moram em Niterói e trabalham em São Gonçalo</t>
        </is>
      </c>
      <c r="L1854" t="inlineStr">
        <is>
          <t>moram em São Gonçalo e não trabalham em Niterói</t>
        </is>
      </c>
      <c r="M1854" t="inlineStr">
        <is>
          <t>moram em Niterói e não trabalham em São Gonçalo</t>
        </is>
      </c>
      <c r="N1854" t="inlineStr"/>
      <c r="O1854" t="inlineStr">
        <is>
          <t>A</t>
        </is>
      </c>
      <c r="P1854" t="n">
        <v>0</v>
      </c>
      <c r="Q1854" t="n">
        <v>0</v>
      </c>
      <c r="S1854"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54" t="inlineStr">
        <is>
          <t>09/08/2026 22:05</t>
        </is>
      </c>
    </row>
    <row r="1855">
      <c r="A1855" t="n">
        <v>3844</v>
      </c>
      <c r="B1855" t="inlineStr">
        <is>
          <t>IDIB</t>
        </is>
      </c>
      <c r="C1855" t="inlineStr">
        <is>
          <t>GOINFRA</t>
        </is>
      </c>
      <c r="D1855" t="inlineStr">
        <is>
          <t>2022</t>
        </is>
      </c>
      <c r="E1855" t="inlineStr">
        <is>
          <t>Sejam A, B e C conjuntos dados na figura a seguir. É correto o que se afirma na alternativa que corresponde ao conjunto D hachurado na figura. 𝐴 𝐵 𝐷 𝐶</t>
        </is>
      </c>
      <c r="F1855" t="inlineStr">
        <is>
          <t>Matemática</t>
        </is>
      </c>
      <c r="G1855" t="inlineStr">
        <is>
          <t>Teoria dos Conjuntos</t>
        </is>
      </c>
      <c r="H1855" t="inlineStr">
        <is>
          <t>Médio</t>
        </is>
      </c>
      <c r="I1855" t="inlineStr">
        <is>
          <t>ME</t>
        </is>
      </c>
      <c r="J1855" t="inlineStr">
        <is>
          <t>𝐷 = (𝐴 ∩ 𝐵) − (𝐴 ∩ 𝐵 ∩ 𝐶)</t>
        </is>
      </c>
      <c r="K1855" t="inlineStr">
        <is>
          <t>𝐷 = 𝐴 ∩ 𝐵</t>
        </is>
      </c>
      <c r="L1855" t="inlineStr">
        <is>
          <t>𝐷 = 𝐴 ∩ 𝐵 ∩ 𝐶</t>
        </is>
      </c>
      <c r="M1855" t="inlineStr">
        <is>
          <t>𝐷 = (𝐴 ∩ 𝐵) − 𝐵</t>
        </is>
      </c>
      <c r="N1855" t="inlineStr">
        <is>
          <t>𝐷 = (𝐴 ∩ 𝐶) − 𝐵</t>
        </is>
      </c>
      <c r="O1855" t="inlineStr">
        <is>
          <t>A</t>
        </is>
      </c>
      <c r="P1855" t="n">
        <v>0</v>
      </c>
      <c r="Q1855" t="n">
        <v>0</v>
      </c>
      <c r="R1855" t="inlineStr">
        <is>
          <t>f6b32d61-8531-4085-972e-5631ba7a5f61.png</t>
        </is>
      </c>
      <c r="S1855"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55" t="inlineStr">
        <is>
          <t>09/08/2026 22:07</t>
        </is>
      </c>
    </row>
    <row r="1856">
      <c r="A1856" t="n">
        <v>3845</v>
      </c>
      <c r="B1856" t="inlineStr">
        <is>
          <t>FUNDATEC</t>
        </is>
      </c>
      <c r="C1856" t="inlineStr">
        <is>
          <t>BM-RS</t>
        </is>
      </c>
      <c r="D1856" t="inlineStr">
        <is>
          <t>2022</t>
        </is>
      </c>
      <c r="E1856" t="inlineStr">
        <is>
          <t>Considere os conjuntos:
𝑨 = {𝟏,𝟐,𝟑,𝟏𝟖}
𝑩 = {𝟏,𝟐,𝟑,...,𝟏𝟖} = {𝒙 ∈ 𝑵 / 𝟎 &lt; 𝒙 &lt; 𝟏𝟗}
É possível afirmar que 𝑨∩𝑩 é dado por:</t>
        </is>
      </c>
      <c r="F1856" t="inlineStr">
        <is>
          <t>Matemática</t>
        </is>
      </c>
      <c r="G1856" t="inlineStr">
        <is>
          <t>Teoria dos Conjuntos</t>
        </is>
      </c>
      <c r="H1856" t="inlineStr">
        <is>
          <t>Médio</t>
        </is>
      </c>
      <c r="I1856" t="inlineStr">
        <is>
          <t>ME</t>
        </is>
      </c>
      <c r="J1856" t="inlineStr">
        <is>
          <t>𝐴</t>
        </is>
      </c>
      <c r="K1856" t="inlineStr">
        <is>
          <t>𝐵</t>
        </is>
      </c>
      <c r="L1856" t="inlineStr">
        <is>
          <t>𝐴∪𝐵</t>
        </is>
      </c>
      <c r="M1856" t="inlineStr">
        <is>
          <t>𝐴\𝐵</t>
        </is>
      </c>
      <c r="N1856" t="inlineStr">
        <is>
          <t>𝐵\𝐴</t>
        </is>
      </c>
      <c r="O1856" t="inlineStr">
        <is>
          <t>A</t>
        </is>
      </c>
      <c r="P1856" t="n">
        <v>0</v>
      </c>
      <c r="Q1856" t="n">
        <v>0</v>
      </c>
      <c r="S1856"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856" t="inlineStr">
        <is>
          <t>09/08/2026 22:07</t>
        </is>
      </c>
    </row>
    <row r="1857">
      <c r="A1857" t="n">
        <v>3846</v>
      </c>
      <c r="B1857" t="inlineStr">
        <is>
          <t>INST. CONSULPLAN</t>
        </is>
      </c>
      <c r="C1857" t="inlineStr">
        <is>
          <t>PREF. GONÇALVES</t>
        </is>
      </c>
      <c r="D1857" t="inlineStr">
        <is>
          <t>2022</t>
        </is>
      </c>
      <c r="E1857" t="inlineStr">
        <is>
          <t>Dados os conjuntos 𝑨 = {𝟎,𝟏,𝟐,𝟑} e 𝑩 = {𝟐,𝟒,𝟓,𝟔} e 𝑪 = {𝟐,𝟓,𝟕,𝟗}. O conjunto (𝑨 ∪ 𝑩) – (𝑩 ∩ 𝑪) é:</t>
        </is>
      </c>
      <c r="F1857" t="inlineStr">
        <is>
          <t>Matemática</t>
        </is>
      </c>
      <c r="G1857" t="inlineStr">
        <is>
          <t>Teoria dos Conjuntos</t>
        </is>
      </c>
      <c r="H1857" t="inlineStr">
        <is>
          <t>Médio</t>
        </is>
      </c>
      <c r="I1857" t="inlineStr">
        <is>
          <t>ME</t>
        </is>
      </c>
      <c r="J1857" t="inlineStr">
        <is>
          <t>{0,1,3,4,6}</t>
        </is>
      </c>
      <c r="K1857" t="inlineStr">
        <is>
          <t>{0,1,2,3,5,7,9}</t>
        </is>
      </c>
      <c r="L1857" t="inlineStr">
        <is>
          <t>{0,1,2,3,4,5,6}</t>
        </is>
      </c>
      <c r="M1857" t="inlineStr">
        <is>
          <t>{0,1,2,3,4,5,6,7,9}</t>
        </is>
      </c>
      <c r="N1857" t="inlineStr"/>
      <c r="O1857" t="inlineStr">
        <is>
          <t>A</t>
        </is>
      </c>
      <c r="P1857" t="n">
        <v>0</v>
      </c>
      <c r="Q1857" t="n">
        <v>0</v>
      </c>
      <c r="S1857"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857" t="inlineStr">
        <is>
          <t>09/08/2026 22:08</t>
        </is>
      </c>
    </row>
    <row r="1858">
      <c r="A1858" t="inlineStr">
        <is>
          <t>3847</t>
        </is>
      </c>
      <c r="B1858" t="inlineStr">
        <is>
          <t>IBADE</t>
        </is>
      </c>
      <c r="C1858" t="inlineStr">
        <is>
          <t>CRC-RO</t>
        </is>
      </c>
      <c r="D1858" t="inlineStr">
        <is>
          <t>2022</t>
        </is>
      </c>
      <c r="E1858" t="inlineStr">
        <is>
          <t>Considere os conjuntos A, B e C.
𝑨 = {𝟏,𝟑,𝟓,𝟕,𝟏𝟎}
𝑩 = {𝟎,𝟑,𝟒,𝟓,𝟕,𝟗}
𝑪 = {𝟐,𝟑,𝟒,𝟖,𝟕,𝟏𝟐}
Calcule (𝑨∪𝑩)∩𝑪 :</t>
        </is>
      </c>
      <c r="F1858" t="inlineStr">
        <is>
          <t>Matemática</t>
        </is>
      </c>
      <c r="G1858" t="inlineStr">
        <is>
          <t>Teoria dos Conjuntos</t>
        </is>
      </c>
      <c r="H1858" t="inlineStr">
        <is>
          <t>Médio</t>
        </is>
      </c>
      <c r="I1858" t="inlineStr">
        <is>
          <t>ME</t>
        </is>
      </c>
      <c r="J1858" t="inlineStr">
        <is>
          <t>{3,4,7}</t>
        </is>
      </c>
      <c r="K1858" t="inlineStr">
        <is>
          <t>{1,2,4,5,10}</t>
        </is>
      </c>
      <c r="L1858" t="inlineStr">
        <is>
          <t>{2,4,7,9,12}</t>
        </is>
      </c>
      <c r="M1858" t="inlineStr">
        <is>
          <t>{0,1,3,4,5,7,10}</t>
        </is>
      </c>
      <c r="N1858" t="inlineStr">
        <is>
          <t>{0,1,5,10}</t>
        </is>
      </c>
      <c r="O1858" t="inlineStr">
        <is>
          <t>A</t>
        </is>
      </c>
      <c r="P1858" t="n">
        <v>0</v>
      </c>
      <c r="Q1858" t="n">
        <v>0</v>
      </c>
      <c r="S1858"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858" t="inlineStr">
        <is>
          <t>09/08/2026 22:08</t>
        </is>
      </c>
    </row>
    <row r="1859">
      <c r="A1859" t="n">
        <v>3848</v>
      </c>
      <c r="B1859" t="inlineStr">
        <is>
          <t>IBFC</t>
        </is>
      </c>
      <c r="C1859" t="inlineStr">
        <is>
          <t>MGS</t>
        </is>
      </c>
      <c r="D1859" t="inlineStr">
        <is>
          <t>2022</t>
        </is>
      </c>
      <c r="E1859" t="inlineStr">
        <is>
          <t>Diz-se que dois conjuntos A e B não-vazios são disjuntos se:</t>
        </is>
      </c>
      <c r="F1859" t="inlineStr">
        <is>
          <t>Matemática</t>
        </is>
      </c>
      <c r="G1859" t="inlineStr">
        <is>
          <t>Teoria dos Conjuntos</t>
        </is>
      </c>
      <c r="H1859" t="inlineStr">
        <is>
          <t>Médio</t>
        </is>
      </c>
      <c r="I1859" t="inlineStr">
        <is>
          <t>ME</t>
        </is>
      </c>
      <c r="J1859" t="inlineStr">
        <is>
          <t>a união entre A e B for um conjunto vazio</t>
        </is>
      </c>
      <c r="K1859" t="inlineStr">
        <is>
          <t>se a intersecção entre A e B for um conjunto não vazio</t>
        </is>
      </c>
      <c r="L1859" t="inlineStr">
        <is>
          <t>se a diferença entre A e B for um conjunto unitário</t>
        </is>
      </c>
      <c r="M1859" t="inlineStr">
        <is>
          <t>se o conjunto A não tiver elemento comum ao conjunto B</t>
        </is>
      </c>
      <c r="N1859" t="inlineStr"/>
      <c r="O1859" t="inlineStr">
        <is>
          <t>D</t>
        </is>
      </c>
      <c r="P1859" t="n">
        <v>0</v>
      </c>
      <c r="Q1859" t="n">
        <v>0</v>
      </c>
      <c r="S1859"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859" t="inlineStr">
        <is>
          <t>09/08/2026 22:11</t>
        </is>
      </c>
    </row>
    <row r="1860">
      <c r="A1860" t="n">
        <v>3849</v>
      </c>
      <c r="B1860" t="inlineStr">
        <is>
          <t>QUADRIX</t>
        </is>
      </c>
      <c r="C1860" t="inlineStr">
        <is>
          <t>CRA-PR</t>
        </is>
      </c>
      <c r="D1860" t="inlineStr">
        <is>
          <t>2022</t>
        </is>
      </c>
      <c r="E1860" t="inlineStr">
        <is>
          <t>Considerando o conjunto da frutas F, o conjunto das comidas doces D e o conjunto dos tipos de manga M, julgue o item.
𝑀 ⊂ 𝐹</t>
        </is>
      </c>
      <c r="F1860" t="inlineStr">
        <is>
          <t>Matemática</t>
        </is>
      </c>
      <c r="G1860" t="inlineStr">
        <is>
          <t>Teoria dos Conjuntos</t>
        </is>
      </c>
      <c r="H1860" t="inlineStr">
        <is>
          <t>Médio</t>
        </is>
      </c>
      <c r="I1860" t="inlineStr">
        <is>
          <t>CE</t>
        </is>
      </c>
      <c r="J1860" t="inlineStr"/>
      <c r="K1860" t="inlineStr"/>
      <c r="L1860" t="inlineStr"/>
      <c r="M1860" t="inlineStr"/>
      <c r="N1860" t="inlineStr"/>
      <c r="O1860" t="inlineStr">
        <is>
          <t>C</t>
        </is>
      </c>
      <c r="P1860" t="n">
        <v>0</v>
      </c>
      <c r="Q1860" t="n">
        <v>0</v>
      </c>
      <c r="S1860"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860" t="inlineStr">
        <is>
          <t>09/08/2026 22:12</t>
        </is>
      </c>
    </row>
    <row r="1861">
      <c r="A1861" t="n">
        <v>3850</v>
      </c>
      <c r="B1861" t="inlineStr">
        <is>
          <t>FUNDATEC</t>
        </is>
      </c>
      <c r="C1861" t="inlineStr">
        <is>
          <t>PREF. VIAMÃO</t>
        </is>
      </c>
      <c r="D1861" t="inlineStr">
        <is>
          <t>2022</t>
        </is>
      </c>
      <c r="E1861"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861" t="inlineStr">
        <is>
          <t>Matemática</t>
        </is>
      </c>
      <c r="G1861" t="inlineStr">
        <is>
          <t>Teoria dos Conjuntos</t>
        </is>
      </c>
      <c r="H1861" t="inlineStr">
        <is>
          <t>Médio</t>
        </is>
      </c>
      <c r="I1861" t="inlineStr">
        <is>
          <t>ME</t>
        </is>
      </c>
      <c r="J1861" t="inlineStr">
        <is>
          <t>Apenas I e II estão corretas.</t>
        </is>
      </c>
      <c r="K1861" t="inlineStr">
        <is>
          <t>Apenas I e III estão corretas.</t>
        </is>
      </c>
      <c r="L1861" t="inlineStr">
        <is>
          <t>Apenas II e III estão corretas.</t>
        </is>
      </c>
      <c r="M1861" t="inlineStr">
        <is>
          <t>Todas estão corretas.</t>
        </is>
      </c>
      <c r="N1861" t="inlineStr">
        <is>
          <t>Todas estão incorretas.</t>
        </is>
      </c>
      <c r="O1861" t="inlineStr">
        <is>
          <t>E</t>
        </is>
      </c>
      <c r="P1861" t="n">
        <v>0</v>
      </c>
      <c r="Q1861" t="n">
        <v>0</v>
      </c>
      <c r="S1861"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861" t="inlineStr">
        <is>
          <t>09/08/2026 22:13</t>
        </is>
      </c>
    </row>
    <row r="1862">
      <c r="A1862" t="n">
        <v>3851</v>
      </c>
      <c r="B1862" t="inlineStr">
        <is>
          <t>FUNDATEC</t>
        </is>
      </c>
      <c r="C1862" t="inlineStr">
        <is>
          <t>PREF. TRAMANDAÍ</t>
        </is>
      </c>
      <c r="D1862" t="inlineStr">
        <is>
          <t>2021</t>
        </is>
      </c>
      <c r="E1862" t="inlineStr">
        <is>
          <t>Considerando dois conjuntos, A e B, sendo: A = {2,4,6,8,10,12} e B = {2,4,6,8,10,12,14,16}, assinale a alternativa correta.</t>
        </is>
      </c>
      <c r="F1862" t="inlineStr">
        <is>
          <t>Matemática</t>
        </is>
      </c>
      <c r="G1862" t="inlineStr">
        <is>
          <t>Teoria dos Conjuntos</t>
        </is>
      </c>
      <c r="H1862" t="inlineStr">
        <is>
          <t>Médio</t>
        </is>
      </c>
      <c r="I1862" t="inlineStr">
        <is>
          <t>ME</t>
        </is>
      </c>
      <c r="J1862" t="inlineStr">
        <is>
          <t>O conjunto A contém o conjunto B.</t>
        </is>
      </c>
      <c r="K1862" t="inlineStr">
        <is>
          <t>O conjunto A está contido no conjunto B.</t>
        </is>
      </c>
      <c r="L1862" t="inlineStr">
        <is>
          <t>O conjunto B está contido no conjunto A.</t>
        </is>
      </c>
      <c r="M1862" t="inlineStr">
        <is>
          <t>O conjunto B pertence ao conjunto A.</t>
        </is>
      </c>
      <c r="N1862" t="inlineStr"/>
      <c r="O1862" t="inlineStr">
        <is>
          <t>B</t>
        </is>
      </c>
      <c r="P1862" t="n">
        <v>0</v>
      </c>
      <c r="Q1862" t="n">
        <v>0</v>
      </c>
      <c r="S1862"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862" t="inlineStr">
        <is>
          <t>09/08/2026 22:14</t>
        </is>
      </c>
    </row>
    <row r="1863">
      <c r="A1863" t="inlineStr">
        <is>
          <t>3852</t>
        </is>
      </c>
      <c r="B1863" t="inlineStr">
        <is>
          <t>ANPEC</t>
        </is>
      </c>
      <c r="C1863" t="inlineStr">
        <is>
          <t>PREF. TRAMANDAÍ</t>
        </is>
      </c>
      <c r="D1863" t="inlineStr">
        <is>
          <t>2021</t>
        </is>
      </c>
      <c r="E1863"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863" t="inlineStr">
        <is>
          <t>Matemática</t>
        </is>
      </c>
      <c r="G1863" t="inlineStr">
        <is>
          <t>Teoria dos Conjuntos</t>
        </is>
      </c>
      <c r="H1863" t="inlineStr">
        <is>
          <t>Médio</t>
        </is>
      </c>
      <c r="I1863" t="inlineStr">
        <is>
          <t>CE</t>
        </is>
      </c>
      <c r="J1863" t="inlineStr"/>
      <c r="K1863" t="inlineStr"/>
      <c r="L1863" t="inlineStr"/>
      <c r="M1863" t="inlineStr"/>
      <c r="N1863" t="inlineStr"/>
      <c r="O1863" t="inlineStr">
        <is>
          <t>C</t>
        </is>
      </c>
      <c r="P1863" t="n">
        <v>0</v>
      </c>
      <c r="Q1863" t="n">
        <v>0</v>
      </c>
      <c r="S1863"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863" t="inlineStr">
        <is>
          <t>09/08/2026 22:16</t>
        </is>
      </c>
    </row>
    <row r="1864">
      <c r="A1864" t="n">
        <v>3853</v>
      </c>
      <c r="B1864" t="inlineStr">
        <is>
          <t>VUNESP</t>
        </is>
      </c>
      <c r="C1864" t="inlineStr">
        <is>
          <t>ESFCEX</t>
        </is>
      </c>
      <c r="D1864" t="inlineStr">
        <is>
          <t>2021</t>
        </is>
      </c>
      <c r="E1864" t="inlineStr">
        <is>
          <t>Uma condição necessária para a existência do complementar do conjunto B em um universo A é</t>
        </is>
      </c>
      <c r="F1864" t="inlineStr">
        <is>
          <t>Matemática</t>
        </is>
      </c>
      <c r="G1864" t="inlineStr">
        <is>
          <t>Teoria dos Conjuntos</t>
        </is>
      </c>
      <c r="H1864" t="inlineStr">
        <is>
          <t>Médio</t>
        </is>
      </c>
      <c r="I1864" t="inlineStr">
        <is>
          <t>ME</t>
        </is>
      </c>
      <c r="J1864" t="inlineStr">
        <is>
          <t>𝐵 ⊂ 𝐴.</t>
        </is>
      </c>
      <c r="K1864" t="inlineStr">
        <is>
          <t>𝐴 ⊂ 𝐵.</t>
        </is>
      </c>
      <c r="L1864" t="inlineStr">
        <is>
          <t>𝐴 ≠ 𝐵.</t>
        </is>
      </c>
      <c r="M1864" t="inlineStr">
        <is>
          <t>𝐵 = 𝐴.</t>
        </is>
      </c>
      <c r="N1864" t="inlineStr">
        <is>
          <t>𝐴 = ∅.</t>
        </is>
      </c>
      <c r="O1864" t="inlineStr">
        <is>
          <t>A</t>
        </is>
      </c>
      <c r="P1864" t="n">
        <v>0</v>
      </c>
      <c r="Q1864" t="n">
        <v>0</v>
      </c>
      <c r="S1864"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864" t="inlineStr">
        <is>
          <t>09/08/2026 22:19</t>
        </is>
      </c>
    </row>
    <row r="1865">
      <c r="A1865" t="n">
        <v>3854</v>
      </c>
      <c r="B1865" t="inlineStr">
        <is>
          <t>VUNESP</t>
        </is>
      </c>
      <c r="C1865" t="inlineStr">
        <is>
          <t>ISS-GRU</t>
        </is>
      </c>
      <c r="D1865" t="inlineStr">
        <is>
          <t>2019</t>
        </is>
      </c>
      <c r="E1865" t="inlineStr">
        <is>
          <t>Considere as operações entre conjuntos:
𝑨 ∩ 𝑩 − 𝑪
A alternativa cuja parte sombreada corresponde ao resultado dessas operações é:</t>
        </is>
      </c>
      <c r="F1865" t="inlineStr">
        <is>
          <t>Matemática</t>
        </is>
      </c>
      <c r="G1865" t="inlineStr">
        <is>
          <t>Teoria dos Conjuntos</t>
        </is>
      </c>
      <c r="H1865" t="inlineStr">
        <is>
          <t>Médio</t>
        </is>
      </c>
      <c r="I1865" t="inlineStr">
        <is>
          <t>ME</t>
        </is>
      </c>
      <c r="J1865" t="inlineStr">
        <is>
          <t>Figura A)</t>
        </is>
      </c>
      <c r="K1865" t="inlineStr">
        <is>
          <t>Figura B)</t>
        </is>
      </c>
      <c r="L1865" t="inlineStr">
        <is>
          <t>Figura C)</t>
        </is>
      </c>
      <c r="M1865" t="inlineStr">
        <is>
          <t>Figura D)</t>
        </is>
      </c>
      <c r="N1865" t="inlineStr">
        <is>
          <t>Figura E)</t>
        </is>
      </c>
      <c r="O1865" t="inlineStr">
        <is>
          <t>B</t>
        </is>
      </c>
      <c r="P1865" t="n">
        <v>0</v>
      </c>
      <c r="Q1865" t="n">
        <v>0</v>
      </c>
      <c r="R1865" t="inlineStr">
        <is>
          <t>f08fce0c-aa42-4c97-9bf0-7a6ffb25fac4.png</t>
        </is>
      </c>
      <c r="S1865"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865" t="inlineStr">
        <is>
          <t>09/08/2026 22:25</t>
        </is>
      </c>
    </row>
    <row r="1866">
      <c r="A1866" t="n">
        <v>3855</v>
      </c>
      <c r="B1866" t="inlineStr">
        <is>
          <t>FGV</t>
        </is>
      </c>
      <c r="C1866" t="inlineStr">
        <is>
          <t>GCM-SJC</t>
        </is>
      </c>
      <c r="D1866" t="inlineStr">
        <is>
          <t>2024</t>
        </is>
      </c>
      <c r="E1866" t="inlineStr">
        <is>
          <t>Em um grupo de 50 guardas, 35 estão de bermuda e 27 estão de boné. Sabe-se também que, nesse grupo, todos estão usando bermuda ou boné. O número de guardas, nesse grupo, que estão usando bermuda e boné é</t>
        </is>
      </c>
      <c r="F1866" t="inlineStr">
        <is>
          <t>Matemática</t>
        </is>
      </c>
      <c r="G1866" t="inlineStr">
        <is>
          <t>Teoria dos Conjuntos</t>
        </is>
      </c>
      <c r="H1866" t="inlineStr">
        <is>
          <t>Médio</t>
        </is>
      </c>
      <c r="I1866" t="inlineStr">
        <is>
          <t>ME</t>
        </is>
      </c>
      <c r="J1866" t="inlineStr">
        <is>
          <t>35.</t>
        </is>
      </c>
      <c r="K1866" t="inlineStr">
        <is>
          <t>27.</t>
        </is>
      </c>
      <c r="L1866" t="inlineStr">
        <is>
          <t>23.</t>
        </is>
      </c>
      <c r="M1866" t="inlineStr">
        <is>
          <t>15.</t>
        </is>
      </c>
      <c r="N1866" t="inlineStr">
        <is>
          <t>12.</t>
        </is>
      </c>
      <c r="O1866" t="inlineStr">
        <is>
          <t>E</t>
        </is>
      </c>
      <c r="P1866" t="n">
        <v>0</v>
      </c>
      <c r="Q1866" t="n">
        <v>0</v>
      </c>
      <c r="S1866"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866" t="inlineStr">
        <is>
          <t>09/08/2026 22:29</t>
        </is>
      </c>
    </row>
    <row r="1867">
      <c r="A1867" t="inlineStr">
        <is>
          <t>3856</t>
        </is>
      </c>
      <c r="B1867" t="inlineStr">
        <is>
          <t>FGV</t>
        </is>
      </c>
      <c r="C1867" t="inlineStr">
        <is>
          <t>ALESC</t>
        </is>
      </c>
      <c r="D1867" t="inlineStr">
        <is>
          <t>2024</t>
        </is>
      </c>
      <c r="E1867"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867" t="inlineStr">
        <is>
          <t>Matemática</t>
        </is>
      </c>
      <c r="G1867" t="inlineStr">
        <is>
          <t>Teoria dos Conjuntos</t>
        </is>
      </c>
      <c r="H1867" t="inlineStr">
        <is>
          <t>Médio</t>
        </is>
      </c>
      <c r="I1867" t="inlineStr">
        <is>
          <t>ME</t>
        </is>
      </c>
      <c r="J1867" t="inlineStr">
        <is>
          <t>3</t>
        </is>
      </c>
      <c r="K1867" t="inlineStr">
        <is>
          <t>4</t>
        </is>
      </c>
      <c r="L1867" t="inlineStr">
        <is>
          <t>5</t>
        </is>
      </c>
      <c r="M1867" t="inlineStr">
        <is>
          <t>6</t>
        </is>
      </c>
      <c r="N1867" t="inlineStr">
        <is>
          <t>7</t>
        </is>
      </c>
      <c r="O1867" t="inlineStr">
        <is>
          <t>D</t>
        </is>
      </c>
      <c r="P1867" t="n">
        <v>0</v>
      </c>
      <c r="Q1867" t="n">
        <v>0</v>
      </c>
      <c r="S1867"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867" t="inlineStr">
        <is>
          <t>09/08/2026 22:30</t>
        </is>
      </c>
    </row>
    <row r="1868">
      <c r="A1868" t="inlineStr">
        <is>
          <t>3857</t>
        </is>
      </c>
      <c r="B1868" t="inlineStr">
        <is>
          <t>Cebraspe</t>
        </is>
      </c>
      <c r="C1868" t="inlineStr">
        <is>
          <t>PC-DF</t>
        </is>
      </c>
      <c r="D1868" t="inlineStr">
        <is>
          <t>2020</t>
        </is>
      </c>
      <c r="E1868"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868" t="inlineStr">
        <is>
          <t>Matemática</t>
        </is>
      </c>
      <c r="G1868" t="inlineStr">
        <is>
          <t>Teoria dos Conjuntos</t>
        </is>
      </c>
      <c r="H1868" t="inlineStr">
        <is>
          <t>Médio</t>
        </is>
      </c>
      <c r="I1868" t="inlineStr">
        <is>
          <t>CE</t>
        </is>
      </c>
      <c r="J1868" t="inlineStr"/>
      <c r="K1868" t="inlineStr"/>
      <c r="L1868" t="inlineStr"/>
      <c r="M1868" t="inlineStr"/>
      <c r="N1868" t="inlineStr"/>
      <c r="O1868" t="inlineStr">
        <is>
          <t>C</t>
        </is>
      </c>
      <c r="P1868" t="n">
        <v>0</v>
      </c>
      <c r="Q1868" t="n">
        <v>0</v>
      </c>
      <c r="S1868"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868" t="inlineStr">
        <is>
          <t>6e251f4c-7c1b-4ffc-984f-133fee05304a</t>
        </is>
      </c>
      <c r="U1868" t="inlineStr">
        <is>
          <t>09/08/2026 22:41</t>
        </is>
      </c>
    </row>
    <row r="1869">
      <c r="A1869" t="inlineStr">
        <is>
          <t>3858</t>
        </is>
      </c>
      <c r="B1869" t="inlineStr">
        <is>
          <t>Cebraspe</t>
        </is>
      </c>
      <c r="C1869" t="inlineStr">
        <is>
          <t>PC-DF</t>
        </is>
      </c>
      <c r="D1869" t="inlineStr">
        <is>
          <t>2025</t>
        </is>
      </c>
      <c r="E1869" t="inlineStr">
        <is>
          <t>No máximo, 270 candidatos não possuem nenhuma das habilidades mencionadas.</t>
        </is>
      </c>
      <c r="F1869" t="inlineStr">
        <is>
          <t>Matemática</t>
        </is>
      </c>
      <c r="G1869" t="inlineStr">
        <is>
          <t>Teoria dos Conjuntos</t>
        </is>
      </c>
      <c r="H1869" t="inlineStr">
        <is>
          <t>Médio</t>
        </is>
      </c>
      <c r="I1869" t="inlineStr">
        <is>
          <t>CE</t>
        </is>
      </c>
      <c r="J1869" t="inlineStr"/>
      <c r="K1869" t="inlineStr"/>
      <c r="L1869" t="inlineStr"/>
      <c r="M1869" t="inlineStr"/>
      <c r="N1869" t="inlineStr"/>
      <c r="O1869" t="inlineStr">
        <is>
          <t>C</t>
        </is>
      </c>
      <c r="P1869" t="n">
        <v>0</v>
      </c>
      <c r="Q1869" t="n">
        <v>0</v>
      </c>
      <c r="S1869"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869" t="inlineStr">
        <is>
          <t>6e251f4c-7c1b-4ffc-984f-133fee05304a</t>
        </is>
      </c>
      <c r="U1869" t="inlineStr">
        <is>
          <t>09/08/2026 22:49</t>
        </is>
      </c>
    </row>
    <row r="1870">
      <c r="A1870" t="n">
        <v>3859</v>
      </c>
      <c r="B1870" t="inlineStr">
        <is>
          <t>VUNESP</t>
        </is>
      </c>
      <c r="C1870" t="inlineStr">
        <is>
          <t>DPE-SP</t>
        </is>
      </c>
      <c r="D1870" t="inlineStr">
        <is>
          <t>2023</t>
        </is>
      </c>
      <c r="E1870"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870" t="inlineStr">
        <is>
          <t>Matemática</t>
        </is>
      </c>
      <c r="G1870" t="inlineStr">
        <is>
          <t>Teoria dos Conjuntos</t>
        </is>
      </c>
      <c r="H1870" t="inlineStr">
        <is>
          <t>Médio</t>
        </is>
      </c>
      <c r="I1870" t="inlineStr">
        <is>
          <t>ME</t>
        </is>
      </c>
      <c r="J1870" t="inlineStr">
        <is>
          <t>49.</t>
        </is>
      </c>
      <c r="K1870" t="inlineStr">
        <is>
          <t>53.</t>
        </is>
      </c>
      <c r="L1870" t="inlineStr">
        <is>
          <t>58.</t>
        </is>
      </c>
      <c r="M1870" t="inlineStr">
        <is>
          <t>61.</t>
        </is>
      </c>
      <c r="N1870" t="inlineStr">
        <is>
          <t>78.</t>
        </is>
      </c>
      <c r="O1870" t="inlineStr">
        <is>
          <t>D</t>
        </is>
      </c>
      <c r="P1870" t="n">
        <v>0</v>
      </c>
      <c r="Q1870" t="n">
        <v>0</v>
      </c>
      <c r="S1870"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870" t="inlineStr">
        <is>
          <t>09/08/2026 23:03</t>
        </is>
      </c>
    </row>
    <row r="1871">
      <c r="A1871" t="n">
        <v>3860</v>
      </c>
      <c r="B1871" t="inlineStr">
        <is>
          <t>VUNESP</t>
        </is>
      </c>
      <c r="C1871" t="inlineStr">
        <is>
          <t>ALESP</t>
        </is>
      </c>
      <c r="D1871" t="inlineStr">
        <is>
          <t>2022</t>
        </is>
      </c>
      <c r="E1871"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871" t="inlineStr">
        <is>
          <t>Matemática</t>
        </is>
      </c>
      <c r="G1871" t="inlineStr">
        <is>
          <t>Teoria dos Conjuntos</t>
        </is>
      </c>
      <c r="H1871" t="inlineStr">
        <is>
          <t>Médio</t>
        </is>
      </c>
      <c r="I1871" t="inlineStr">
        <is>
          <t>ME</t>
        </is>
      </c>
      <c r="J1871" t="inlineStr">
        <is>
          <t>60.</t>
        </is>
      </c>
      <c r="K1871" t="inlineStr">
        <is>
          <t>30.</t>
        </is>
      </c>
      <c r="L1871" t="inlineStr">
        <is>
          <t>15.</t>
        </is>
      </c>
      <c r="M1871" t="inlineStr">
        <is>
          <t>45.</t>
        </is>
      </c>
      <c r="N1871" t="inlineStr">
        <is>
          <t>75.</t>
        </is>
      </c>
      <c r="O1871" t="inlineStr">
        <is>
          <t>A</t>
        </is>
      </c>
      <c r="P1871" t="n">
        <v>0</v>
      </c>
      <c r="Q1871" t="n">
        <v>0</v>
      </c>
      <c r="S1871"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871" t="inlineStr">
        <is>
          <t>09/08/2026 23:05</t>
        </is>
      </c>
    </row>
    <row r="1872">
      <c r="A1872" t="n">
        <v>3861</v>
      </c>
      <c r="B1872" t="inlineStr">
        <is>
          <t>SELECON</t>
        </is>
      </c>
      <c r="C1872" t="inlineStr">
        <is>
          <t>PREF. SÃO GONÇALO</t>
        </is>
      </c>
      <c r="D1872" t="inlineStr">
        <is>
          <t>2022</t>
        </is>
      </c>
      <c r="E1872"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872" t="inlineStr">
        <is>
          <t>Matemática</t>
        </is>
      </c>
      <c r="G1872" t="inlineStr">
        <is>
          <t>Teoria dos Conjuntos</t>
        </is>
      </c>
      <c r="H1872" t="inlineStr">
        <is>
          <t>Médio</t>
        </is>
      </c>
      <c r="I1872" t="inlineStr">
        <is>
          <t>ME</t>
        </is>
      </c>
      <c r="J1872" t="inlineStr">
        <is>
          <t>13</t>
        </is>
      </c>
      <c r="K1872" t="inlineStr">
        <is>
          <t>14</t>
        </is>
      </c>
      <c r="L1872" t="inlineStr">
        <is>
          <t>15</t>
        </is>
      </c>
      <c r="M1872" t="inlineStr">
        <is>
          <t>16</t>
        </is>
      </c>
      <c r="N1872" t="inlineStr"/>
      <c r="O1872" t="inlineStr">
        <is>
          <t>C</t>
        </is>
      </c>
      <c r="P1872" t="n">
        <v>0</v>
      </c>
      <c r="Q1872" t="n">
        <v>0</v>
      </c>
      <c r="S1872"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872" t="inlineStr">
        <is>
          <t>09/08/2026 23:05</t>
        </is>
      </c>
    </row>
    <row r="1873">
      <c r="A1873" t="n">
        <v>3862</v>
      </c>
      <c r="B1873" t="inlineStr">
        <is>
          <t>AOCP</t>
        </is>
      </c>
      <c r="C1873" t="inlineStr">
        <is>
          <t>IP PREV</t>
        </is>
      </c>
      <c r="D1873" t="inlineStr">
        <is>
          <t>2022</t>
        </is>
      </c>
      <c r="E1873"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873" t="inlineStr">
        <is>
          <t>Matemática</t>
        </is>
      </c>
      <c r="G1873" t="inlineStr">
        <is>
          <t>Teoria dos Conjuntos</t>
        </is>
      </c>
      <c r="H1873" t="inlineStr">
        <is>
          <t>Médio</t>
        </is>
      </c>
      <c r="I1873" t="inlineStr">
        <is>
          <t>ME</t>
        </is>
      </c>
      <c r="J1873" t="inlineStr">
        <is>
          <t>mais de 30% dos conveniados não responderam ao questionário ou não manifestaram interesse em qualquer um dos dois Fundos de Previdência.</t>
        </is>
      </c>
      <c r="K1873" t="inlineStr">
        <is>
          <t>o percentual de conveniados que gostariam que somente o Fundo de Previdência A fosse aplicado em seus planos foi de 23%.</t>
        </is>
      </c>
      <c r="L1873" t="inlineStr">
        <is>
          <t>71 conveniados gostariam que pelo menos um dos dois Fundos de Previdência fosse aplicado em seus planos.</t>
        </is>
      </c>
      <c r="M1873" t="inlineStr">
        <is>
          <t>mais de 14 dos conveniados gostariam que somente o Fundo de Previdência B fosse aplicado em seus planos.</t>
        </is>
      </c>
      <c r="N1873" t="inlineStr">
        <is>
          <t>mais de 70% dos conveniados gostariam que pelo menos um dos dois Fundos de Previdência fosse aplicado em seus planos, A ou B ou ambos.</t>
        </is>
      </c>
      <c r="O1873" t="inlineStr">
        <is>
          <t>E</t>
        </is>
      </c>
      <c r="P1873" t="n">
        <v>0</v>
      </c>
      <c r="Q1873" t="n">
        <v>0</v>
      </c>
      <c r="S1873"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873" t="inlineStr">
        <is>
          <t>09/08/2026 23:06</t>
        </is>
      </c>
    </row>
    <row r="1874">
      <c r="A1874" t="n">
        <v>3863</v>
      </c>
      <c r="B1874" t="inlineStr">
        <is>
          <t>FUNDATEC</t>
        </is>
      </c>
      <c r="C1874" t="inlineStr">
        <is>
          <t>SEPOG-RS</t>
        </is>
      </c>
      <c r="D1874" t="inlineStr">
        <is>
          <t>2022</t>
        </is>
      </c>
      <c r="E1874"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874" t="inlineStr">
        <is>
          <t>Matemática</t>
        </is>
      </c>
      <c r="G1874" t="inlineStr">
        <is>
          <t>Teoria dos Conjuntos</t>
        </is>
      </c>
      <c r="H1874" t="inlineStr">
        <is>
          <t>Médio</t>
        </is>
      </c>
      <c r="I1874" t="inlineStr">
        <is>
          <t>ME</t>
        </is>
      </c>
      <c r="J1874" t="inlineStr">
        <is>
          <t>86 alunos não estudam nenhuma das três disciplinas.</t>
        </is>
      </c>
      <c r="K1874" t="inlineStr">
        <is>
          <t>60 alunos estudam apenas uma das três disciplinas.</t>
        </is>
      </c>
      <c r="L1874" t="inlineStr">
        <is>
          <t>34 alunos não estudam nenhuma das três disciplinas.</t>
        </is>
      </c>
      <c r="M1874" t="inlineStr">
        <is>
          <t>30 alunos estudam apenas duas disciplinas.</t>
        </is>
      </c>
      <c r="N1874" t="inlineStr">
        <is>
          <t>23 alunos estudam apenas matemática.</t>
        </is>
      </c>
      <c r="O1874" t="inlineStr">
        <is>
          <t>A</t>
        </is>
      </c>
      <c r="P1874" t="n">
        <v>0</v>
      </c>
      <c r="Q1874" t="n">
        <v>0</v>
      </c>
      <c r="S1874"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874" t="inlineStr">
        <is>
          <t>09/08/2026 23:07</t>
        </is>
      </c>
    </row>
    <row r="1875">
      <c r="A1875" t="n">
        <v>3864</v>
      </c>
      <c r="B1875" t="inlineStr">
        <is>
          <t>RBO</t>
        </is>
      </c>
      <c r="C1875" t="inlineStr">
        <is>
          <t>ISS</t>
        </is>
      </c>
      <c r="D1875" t="inlineStr">
        <is>
          <t>2022</t>
        </is>
      </c>
      <c r="E1875"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875" t="inlineStr">
        <is>
          <t>Matemática</t>
        </is>
      </c>
      <c r="G1875" t="inlineStr">
        <is>
          <t>Teoria dos Conjuntos</t>
        </is>
      </c>
      <c r="H1875" t="inlineStr">
        <is>
          <t>Médio</t>
        </is>
      </c>
      <c r="I1875" t="inlineStr">
        <is>
          <t>ME</t>
        </is>
      </c>
      <c r="J1875" t="inlineStr">
        <is>
          <t>A quantidade de candidatos que falam espanhol é igual a quantidade de candidatos que falam francês.</t>
        </is>
      </c>
      <c r="K1875" t="inlineStr">
        <is>
          <t>50 candidatos falam somente inglês.</t>
        </is>
      </c>
      <c r="L1875" t="inlineStr">
        <is>
          <t>46 candidatos falam pelo menos dois idiomas.</t>
        </is>
      </c>
      <c r="M1875" t="inlineStr">
        <is>
          <t>49 candidatos falam francês.</t>
        </is>
      </c>
      <c r="N1875" t="inlineStr">
        <is>
          <t>126 candidatos falam somente um dos idiomas.</t>
        </is>
      </c>
      <c r="O1875" t="inlineStr">
        <is>
          <t>E</t>
        </is>
      </c>
      <c r="P1875" t="n">
        <v>0</v>
      </c>
      <c r="Q1875" t="n">
        <v>0</v>
      </c>
      <c r="S1875"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875" t="inlineStr">
        <is>
          <t>09/08/2026 23:07</t>
        </is>
      </c>
    </row>
    <row r="1876">
      <c r="A1876" t="n">
        <v>3865</v>
      </c>
      <c r="B1876" t="inlineStr">
        <is>
          <t>SELECON</t>
        </is>
      </c>
      <c r="C1876" t="inlineStr">
        <is>
          <t>PREF. SÃO GONÇALO</t>
        </is>
      </c>
      <c r="D1876" t="inlineStr">
        <is>
          <t>2022</t>
        </is>
      </c>
      <c r="E1876"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876" t="inlineStr">
        <is>
          <t>Matemática</t>
        </is>
      </c>
      <c r="G1876" t="inlineStr">
        <is>
          <t>Teoria dos Conjuntos</t>
        </is>
      </c>
      <c r="H1876" t="inlineStr">
        <is>
          <t>Médio</t>
        </is>
      </c>
      <c r="I1876" t="inlineStr">
        <is>
          <t>ME</t>
        </is>
      </c>
      <c r="J1876" t="inlineStr">
        <is>
          <t>500</t>
        </is>
      </c>
      <c r="K1876" t="inlineStr">
        <is>
          <t>540</t>
        </is>
      </c>
      <c r="L1876" t="inlineStr">
        <is>
          <t>640</t>
        </is>
      </c>
      <c r="M1876" t="inlineStr">
        <is>
          <t>680</t>
        </is>
      </c>
      <c r="N1876" t="inlineStr"/>
      <c r="O1876" t="inlineStr">
        <is>
          <t>C</t>
        </is>
      </c>
      <c r="P1876" t="n">
        <v>0</v>
      </c>
      <c r="Q1876" t="n">
        <v>0</v>
      </c>
      <c r="S1876"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876" t="inlineStr">
        <is>
          <t>09/08/2026 23:08</t>
        </is>
      </c>
    </row>
    <row r="1877">
      <c r="A1877" t="n">
        <v>3866</v>
      </c>
      <c r="B1877" t="inlineStr">
        <is>
          <t>UFMT</t>
        </is>
      </c>
      <c r="C1877" t="inlineStr">
        <is>
          <t>CBM-MT</t>
        </is>
      </c>
      <c r="D1877" t="inlineStr">
        <is>
          <t>2022</t>
        </is>
      </c>
      <c r="E1877"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877" t="inlineStr">
        <is>
          <t>Matemática</t>
        </is>
      </c>
      <c r="G1877" t="inlineStr">
        <is>
          <t>Teoria dos Conjuntos</t>
        </is>
      </c>
      <c r="H1877" t="inlineStr">
        <is>
          <t>Médio</t>
        </is>
      </c>
      <c r="I1877" t="inlineStr">
        <is>
          <t>ME</t>
        </is>
      </c>
      <c r="J1877" t="inlineStr">
        <is>
          <t>1</t>
        </is>
      </c>
      <c r="K1877" t="inlineStr">
        <is>
          <t>3</t>
        </is>
      </c>
      <c r="L1877" t="inlineStr">
        <is>
          <t>2</t>
        </is>
      </c>
      <c r="M1877" t="inlineStr">
        <is>
          <t>4</t>
        </is>
      </c>
      <c r="N1877" t="inlineStr">
        <is>
          <t>0</t>
        </is>
      </c>
      <c r="O1877" t="inlineStr">
        <is>
          <t>D</t>
        </is>
      </c>
      <c r="P1877" t="n">
        <v>0</v>
      </c>
      <c r="Q1877" t="n">
        <v>0</v>
      </c>
      <c r="S1877"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877" t="inlineStr">
        <is>
          <t>09/08/2026 23:08</t>
        </is>
      </c>
    </row>
    <row r="1878">
      <c r="A1878" t="n">
        <v>3867</v>
      </c>
      <c r="B1878" t="inlineStr">
        <is>
          <t>QUADRIX</t>
        </is>
      </c>
      <c r="C1878" t="inlineStr">
        <is>
          <t>CRA-PR</t>
        </is>
      </c>
      <c r="D1878" t="inlineStr">
        <is>
          <t>2022</t>
        </is>
      </c>
      <c r="E1878" t="inlineStr">
        <is>
          <t>Considerando o conjunto da frutas F, o conjunto das comidas doces D e o conjunto dos tipos de manga M, julgue o item.
O número de elementos do conjunto 𝐹 ∪𝐷 é igual à soma do número de elementos de F com o número de elementos de D.</t>
        </is>
      </c>
      <c r="F1878" t="inlineStr">
        <is>
          <t>Matemática</t>
        </is>
      </c>
      <c r="G1878" t="inlineStr">
        <is>
          <t>Teoria dos Conjuntos</t>
        </is>
      </c>
      <c r="H1878" t="inlineStr">
        <is>
          <t>Médio</t>
        </is>
      </c>
      <c r="I1878" t="inlineStr">
        <is>
          <t>CE</t>
        </is>
      </c>
      <c r="J1878" t="inlineStr"/>
      <c r="K1878" t="inlineStr"/>
      <c r="L1878" t="inlineStr"/>
      <c r="M1878" t="inlineStr"/>
      <c r="N1878" t="inlineStr"/>
      <c r="O1878" t="inlineStr">
        <is>
          <t>E</t>
        </is>
      </c>
      <c r="P1878" t="n">
        <v>0</v>
      </c>
      <c r="Q1878" t="n">
        <v>0</v>
      </c>
      <c r="S1878"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878" t="inlineStr">
        <is>
          <t>09/08/2026 23:09</t>
        </is>
      </c>
    </row>
    <row r="1879">
      <c r="A1879" t="n">
        <v>3868</v>
      </c>
      <c r="B1879" t="inlineStr">
        <is>
          <t>IBFC</t>
        </is>
      </c>
      <c r="C1879" t="inlineStr">
        <is>
          <t>PC-BA</t>
        </is>
      </c>
      <c r="D1879" t="inlineStr">
        <is>
          <t>2022</t>
        </is>
      </c>
      <c r="E1879" t="inlineStr">
        <is>
          <t>Numa assembleia havia 50 escrivães, sendo que 32 eram destros e 16 eram ambidestros. Nessas condições, e sabendo que todos sabiam escrever, o total de canhotos na assembleia era igual a:</t>
        </is>
      </c>
      <c r="F1879" t="inlineStr">
        <is>
          <t>Matemática</t>
        </is>
      </c>
      <c r="G1879" t="inlineStr">
        <is>
          <t>Teoria dos Conjuntos</t>
        </is>
      </c>
      <c r="H1879" t="inlineStr">
        <is>
          <t>Médio</t>
        </is>
      </c>
      <c r="I1879" t="inlineStr">
        <is>
          <t>ME</t>
        </is>
      </c>
      <c r="J1879" t="inlineStr">
        <is>
          <t>2</t>
        </is>
      </c>
      <c r="K1879" t="inlineStr">
        <is>
          <t>34</t>
        </is>
      </c>
      <c r="L1879" t="inlineStr">
        <is>
          <t>18</t>
        </is>
      </c>
      <c r="M1879" t="inlineStr">
        <is>
          <t>22</t>
        </is>
      </c>
      <c r="N1879" t="inlineStr">
        <is>
          <t>16</t>
        </is>
      </c>
      <c r="O1879" t="inlineStr">
        <is>
          <t>B</t>
        </is>
      </c>
      <c r="P1879" t="n">
        <v>0</v>
      </c>
      <c r="Q1879" t="n">
        <v>0</v>
      </c>
      <c r="S1879"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879" t="inlineStr">
        <is>
          <t>09/08/2026 23:11</t>
        </is>
      </c>
    </row>
    <row r="1880">
      <c r="A1880" t="n">
        <v>3869</v>
      </c>
      <c r="B1880" t="inlineStr">
        <is>
          <t>Inst. AOCP</t>
        </is>
      </c>
      <c r="C1880" t="inlineStr">
        <is>
          <t>PM-ES</t>
        </is>
      </c>
      <c r="D1880" t="inlineStr">
        <is>
          <t>2022</t>
        </is>
      </c>
      <c r="E1880"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880" t="inlineStr">
        <is>
          <t>Matemática</t>
        </is>
      </c>
      <c r="G1880" t="inlineStr">
        <is>
          <t>Teoria dos Conjuntos</t>
        </is>
      </c>
      <c r="H1880" t="inlineStr">
        <is>
          <t>Médio</t>
        </is>
      </c>
      <c r="I1880" t="inlineStr">
        <is>
          <t>ME</t>
        </is>
      </c>
      <c r="J1880" t="inlineStr">
        <is>
          <t>159.</t>
        </is>
      </c>
      <c r="K1880" t="inlineStr">
        <is>
          <t>132.</t>
        </is>
      </c>
      <c r="L1880" t="inlineStr">
        <is>
          <t>120.</t>
        </is>
      </c>
      <c r="M1880" t="inlineStr">
        <is>
          <t>98.</t>
        </is>
      </c>
      <c r="N1880" t="inlineStr">
        <is>
          <t>81.</t>
        </is>
      </c>
      <c r="O1880" t="inlineStr">
        <is>
          <t>E</t>
        </is>
      </c>
      <c r="P1880" t="n">
        <v>0</v>
      </c>
      <c r="Q1880" t="n">
        <v>0</v>
      </c>
      <c r="S1880"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880" t="inlineStr">
        <is>
          <t>09/08/2026 23:11</t>
        </is>
      </c>
    </row>
    <row r="1881">
      <c r="A1881" t="n">
        <v>3870</v>
      </c>
      <c r="B1881" t="inlineStr">
        <is>
          <t>FEPESE</t>
        </is>
      </c>
      <c r="C1881" t="inlineStr">
        <is>
          <t>CINCATARINA</t>
        </is>
      </c>
      <c r="D1881" t="inlineStr">
        <is>
          <t>2022</t>
        </is>
      </c>
      <c r="E1881" t="inlineStr">
        <is>
          <t>Numa empresa com 720 funcionários, 300 gostam de vinho, 500 gostam de cerveja e 210 gostam de vinho e cerveja. Quantos funcionários não gostam nem de vinho nem de cerveja?</t>
        </is>
      </c>
      <c r="F1881" t="inlineStr">
        <is>
          <t>Matemática</t>
        </is>
      </c>
      <c r="G1881" t="inlineStr">
        <is>
          <t>Teoria dos Conjuntos</t>
        </is>
      </c>
      <c r="H1881" t="inlineStr">
        <is>
          <t>Médio</t>
        </is>
      </c>
      <c r="I1881" t="inlineStr">
        <is>
          <t>ME</t>
        </is>
      </c>
      <c r="J1881" t="inlineStr">
        <is>
          <t>Mais de 175</t>
        </is>
      </c>
      <c r="K1881" t="inlineStr">
        <is>
          <t>Mais de 150 e menos de 175</t>
        </is>
      </c>
      <c r="L1881" t="inlineStr">
        <is>
          <t>Mais de 125 e menos de 150</t>
        </is>
      </c>
      <c r="M1881" t="inlineStr">
        <is>
          <t>Mais de 100 e menos de 125</t>
        </is>
      </c>
      <c r="N1881" t="inlineStr"/>
      <c r="O1881" t="inlineStr">
        <is>
          <t>C</t>
        </is>
      </c>
      <c r="P1881" t="n">
        <v>0</v>
      </c>
      <c r="Q1881" t="n">
        <v>0</v>
      </c>
      <c r="S1881"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881" t="inlineStr">
        <is>
          <t>09/08/2026 23:12</t>
        </is>
      </c>
    </row>
    <row r="1882">
      <c r="A1882" t="n">
        <v>3871</v>
      </c>
      <c r="B1882" t="inlineStr">
        <is>
          <t>IBFC</t>
        </is>
      </c>
      <c r="C1882" t="inlineStr">
        <is>
          <t>PM-RN</t>
        </is>
      </c>
      <c r="D1882" t="inlineStr">
        <is>
          <t>2022</t>
        </is>
      </c>
      <c r="E1882"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882" t="inlineStr">
        <is>
          <t>Matemática</t>
        </is>
      </c>
      <c r="G1882" t="inlineStr">
        <is>
          <t>Teoria dos Conjuntos</t>
        </is>
      </c>
      <c r="H1882" t="inlineStr">
        <is>
          <t>Médio</t>
        </is>
      </c>
      <c r="I1882" t="inlineStr">
        <is>
          <t>ME</t>
        </is>
      </c>
      <c r="J1882" t="inlineStr">
        <is>
          <t>100 e 110</t>
        </is>
      </c>
      <c r="K1882" t="inlineStr">
        <is>
          <t>112 e 122</t>
        </is>
      </c>
      <c r="L1882" t="inlineStr">
        <is>
          <t>123 e 134</t>
        </is>
      </c>
      <c r="M1882" t="inlineStr">
        <is>
          <t>135 e 156</t>
        </is>
      </c>
      <c r="N1882" t="inlineStr">
        <is>
          <t>158 e 180</t>
        </is>
      </c>
      <c r="O1882" t="inlineStr">
        <is>
          <t>B</t>
        </is>
      </c>
      <c r="P1882" t="n">
        <v>0</v>
      </c>
      <c r="Q1882" t="n">
        <v>0</v>
      </c>
      <c r="S1882"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882" t="inlineStr">
        <is>
          <t>09/08/2026 23:14</t>
        </is>
      </c>
    </row>
    <row r="1883">
      <c r="A1883" t="n">
        <v>3872</v>
      </c>
      <c r="B1883" t="inlineStr">
        <is>
          <t>FGV</t>
        </is>
      </c>
      <c r="C1883" t="inlineStr">
        <is>
          <t>SENADO FEDERAL</t>
        </is>
      </c>
      <c r="D1883" t="inlineStr">
        <is>
          <t>2022</t>
        </is>
      </c>
      <c r="E1883" t="inlineStr">
        <is>
          <t>Um clube tem 180 associados que participam de suas duas atividades sociais. Há 130 frequentadores da cinemateca, enquanto 92 sócios participam das aulas de dança de salão.
Sendo assim, é correto afirmar que</t>
        </is>
      </c>
      <c r="F1883" t="inlineStr">
        <is>
          <t>Matemática</t>
        </is>
      </c>
      <c r="G1883" t="inlineStr">
        <is>
          <t>Teoria dos Conjuntos</t>
        </is>
      </c>
      <c r="H1883" t="inlineStr">
        <is>
          <t>Médio</t>
        </is>
      </c>
      <c r="I1883" t="inlineStr">
        <is>
          <t>ME</t>
        </is>
      </c>
      <c r="J1883" t="inlineStr">
        <is>
          <t>mais de 40 sócios participam das duas atividades.</t>
        </is>
      </c>
      <c r="K1883" t="inlineStr">
        <is>
          <t>menos de 30 sócios participam das duas atividades.</t>
        </is>
      </c>
      <c r="L1883" t="inlineStr">
        <is>
          <t>mais de 55 sócios só vão às aulas de dança.</t>
        </is>
      </c>
      <c r="M1883" t="inlineStr">
        <is>
          <t>menos de 80 sócios só vão à cinemateca.</t>
        </is>
      </c>
      <c r="N1883" t="inlineStr">
        <is>
          <t>menos de 45 sócios só vão às aulas de dança.</t>
        </is>
      </c>
      <c r="O1883" t="inlineStr">
        <is>
          <t>A</t>
        </is>
      </c>
      <c r="P1883" t="n">
        <v>0</v>
      </c>
      <c r="Q1883" t="n">
        <v>0</v>
      </c>
      <c r="S1883"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883" t="inlineStr">
        <is>
          <t>09/08/2026 23:16</t>
        </is>
      </c>
    </row>
    <row r="1884">
      <c r="A1884" t="n">
        <v>3873</v>
      </c>
      <c r="B1884" t="inlineStr">
        <is>
          <t>CESGRANRIO</t>
        </is>
      </c>
      <c r="C1884" t="inlineStr">
        <is>
          <t>Banco do Brasil</t>
        </is>
      </c>
      <c r="D1884" t="inlineStr">
        <is>
          <t>2021</t>
        </is>
      </c>
      <c r="E1884"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884" t="inlineStr">
        <is>
          <t>Matemática</t>
        </is>
      </c>
      <c r="G1884" t="inlineStr">
        <is>
          <t>Teoria dos Conjuntos</t>
        </is>
      </c>
      <c r="H1884" t="inlineStr">
        <is>
          <t>Médio</t>
        </is>
      </c>
      <c r="I1884" t="inlineStr">
        <is>
          <t>ME</t>
        </is>
      </c>
      <c r="J1884" t="inlineStr">
        <is>
          <t>10%</t>
        </is>
      </c>
      <c r="K1884" t="inlineStr">
        <is>
          <t>15%</t>
        </is>
      </c>
      <c r="L1884" t="inlineStr">
        <is>
          <t>20%</t>
        </is>
      </c>
      <c r="M1884" t="inlineStr">
        <is>
          <t>25%</t>
        </is>
      </c>
      <c r="N1884" t="inlineStr">
        <is>
          <t>30%</t>
        </is>
      </c>
      <c r="O1884" t="inlineStr">
        <is>
          <t>A</t>
        </is>
      </c>
      <c r="P1884" t="n">
        <v>0</v>
      </c>
      <c r="Q1884" t="n">
        <v>0</v>
      </c>
      <c r="S1884"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884" t="inlineStr">
        <is>
          <t>09/08/2026 23:17</t>
        </is>
      </c>
    </row>
    <row r="1885">
      <c r="A1885" t="inlineStr">
        <is>
          <t>3874</t>
        </is>
      </c>
      <c r="B1885" t="inlineStr">
        <is>
          <t>Cebraspe</t>
        </is>
      </c>
      <c r="C1885" t="inlineStr">
        <is>
          <t>Pref. Camaçari</t>
        </is>
      </c>
      <c r="D1885" t="inlineStr">
        <is>
          <t>2024</t>
        </is>
      </c>
      <c r="E1885"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𝒂&lt;sup&gt;𝒏&lt;/sup&gt;, sendo 𝒏 um número natural (ℕ), então, para todo 𝒂 ∈ 𝑰 e para todo 𝒏 ∈ ℕ, c é irracional.
Assinale a opção correta.</t>
        </is>
      </c>
      <c r="F1885" t="inlineStr">
        <is>
          <t>Matemática</t>
        </is>
      </c>
      <c r="G1885" t="inlineStr">
        <is>
          <t>Conjuntos Numéricos</t>
        </is>
      </c>
      <c r="H1885" t="inlineStr">
        <is>
          <t>Médio</t>
        </is>
      </c>
      <c r="I1885" t="inlineStr">
        <is>
          <t>ME</t>
        </is>
      </c>
      <c r="J1885" t="inlineStr">
        <is>
          <t>Apenas o item I está certo.</t>
        </is>
      </c>
      <c r="K1885" t="inlineStr">
        <is>
          <t>Apenas o item II está certo.</t>
        </is>
      </c>
      <c r="L1885" t="inlineStr">
        <is>
          <t>Apenas o item III está certo.</t>
        </is>
      </c>
      <c r="M1885" t="inlineStr">
        <is>
          <t>Apenas os itens I e II estão certos.</t>
        </is>
      </c>
      <c r="N1885" t="inlineStr">
        <is>
          <t>Nenhum item está certo.</t>
        </is>
      </c>
      <c r="O1885" t="inlineStr">
        <is>
          <t>E</t>
        </is>
      </c>
      <c r="P1885" t="n">
        <v>1</v>
      </c>
      <c r="Q1885" t="n">
        <v>0</v>
      </c>
      <c r="S1885"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885" t="inlineStr">
        <is>
          <t>09/08/2026 23:31</t>
        </is>
      </c>
    </row>
    <row r="1886">
      <c r="A1886" t="n">
        <v>3875</v>
      </c>
      <c r="B1886" t="inlineStr">
        <is>
          <t>Cebraspe</t>
        </is>
      </c>
      <c r="C1886" t="inlineStr">
        <is>
          <t>TCE</t>
        </is>
      </c>
      <c r="D1886" t="inlineStr">
        <is>
          <t>2024</t>
        </is>
      </c>
      <c r="E1886"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886" t="inlineStr">
        <is>
          <t>Matemática</t>
        </is>
      </c>
      <c r="G1886" t="inlineStr">
        <is>
          <t>Conjuntos Numéricos</t>
        </is>
      </c>
      <c r="H1886" t="inlineStr">
        <is>
          <t>Médio</t>
        </is>
      </c>
      <c r="I1886" t="inlineStr">
        <is>
          <t>CE</t>
        </is>
      </c>
      <c r="J1886" t="inlineStr"/>
      <c r="K1886" t="inlineStr"/>
      <c r="L1886" t="inlineStr"/>
      <c r="M1886" t="inlineStr"/>
      <c r="N1886" t="inlineStr"/>
      <c r="O1886" t="inlineStr">
        <is>
          <t>E</t>
        </is>
      </c>
      <c r="P1886" t="n">
        <v>0</v>
      </c>
      <c r="Q1886" t="n">
        <v>0</v>
      </c>
      <c r="S1886"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886" t="inlineStr">
        <is>
          <t>09/08/2026 23:43</t>
        </is>
      </c>
    </row>
    <row r="1887">
      <c r="A1887" t="n">
        <v>3876</v>
      </c>
      <c r="B1887" t="inlineStr">
        <is>
          <t>FGV</t>
        </is>
      </c>
      <c r="C1887" t="inlineStr">
        <is>
          <t>PREF. VITORIA</t>
        </is>
      </c>
      <c r="D1887" t="inlineStr">
        <is>
          <t>2024</t>
        </is>
      </c>
      <c r="E1887" t="inlineStr">
        <is>
          <t>Se a soma de 5 números inteiros positivos consecutivos dá resultado par, então, entre esses números</t>
        </is>
      </c>
      <c r="F1887" t="inlineStr">
        <is>
          <t>Matemática</t>
        </is>
      </c>
      <c r="G1887" t="inlineStr">
        <is>
          <t>Conjuntos Numéricos</t>
        </is>
      </c>
      <c r="H1887" t="inlineStr">
        <is>
          <t>Médio</t>
        </is>
      </c>
      <c r="I1887" t="inlineStr">
        <is>
          <t>ME</t>
        </is>
      </c>
      <c r="J1887" t="inlineStr">
        <is>
          <t>a maioria é ímpar.</t>
        </is>
      </c>
      <c r="K1887" t="inlineStr">
        <is>
          <t>o produto dos dois menores é ímpar.</t>
        </is>
      </c>
      <c r="L1887" t="inlineStr">
        <is>
          <t>o produto do maior com o menor ímpar.</t>
        </is>
      </c>
      <c r="M1887" t="inlineStr">
        <is>
          <t>a soma de todos os pares é ímpar.</t>
        </is>
      </c>
      <c r="N1887" t="inlineStr">
        <is>
          <t>a soma de todos os ímpares é par.</t>
        </is>
      </c>
      <c r="O1887" t="inlineStr">
        <is>
          <t>E</t>
        </is>
      </c>
      <c r="P1887" t="n">
        <v>0</v>
      </c>
      <c r="Q1887" t="n">
        <v>0</v>
      </c>
      <c r="S1887"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887" t="inlineStr">
        <is>
          <t>09/08/2026 23:44</t>
        </is>
      </c>
    </row>
    <row r="1888">
      <c r="A1888" t="n">
        <v>3877</v>
      </c>
      <c r="B1888" t="inlineStr">
        <is>
          <t>Cebraspe</t>
        </is>
      </c>
      <c r="C1888" t="inlineStr">
        <is>
          <t>Pref. Recife</t>
        </is>
      </c>
      <c r="D1888" t="inlineStr">
        <is>
          <t>2023</t>
        </is>
      </c>
      <c r="E1888" t="inlineStr">
        <is>
          <t>Acerca dos números reais e das suas propriedades, julgue o item subsequente. 𝑛3+1
Se $n \in \mathbb{Z}$, o número $\frac{n^3+1}{n-1}$ só será inteiro se $n = 0$ ou $n = 2$.</t>
        </is>
      </c>
      <c r="F1888" t="inlineStr">
        <is>
          <t>Matemática</t>
        </is>
      </c>
      <c r="G1888" t="inlineStr">
        <is>
          <t>Conjuntos Numéricos</t>
        </is>
      </c>
      <c r="H1888" t="inlineStr">
        <is>
          <t>Médio</t>
        </is>
      </c>
      <c r="I1888" t="inlineStr">
        <is>
          <t>CE</t>
        </is>
      </c>
      <c r="J1888" t="inlineStr"/>
      <c r="K1888" t="inlineStr"/>
      <c r="L1888" t="inlineStr"/>
      <c r="M1888" t="inlineStr"/>
      <c r="N1888" t="inlineStr"/>
      <c r="O1888" t="inlineStr">
        <is>
          <t>E</t>
        </is>
      </c>
      <c r="P1888" t="n">
        <v>0</v>
      </c>
      <c r="Q1888" t="n">
        <v>0</v>
      </c>
      <c r="S1888"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888" t="inlineStr">
        <is>
          <t>09/08/2026 23:55</t>
        </is>
      </c>
    </row>
    <row r="1889">
      <c r="A1889" t="n">
        <v>3878</v>
      </c>
      <c r="B1889" t="inlineStr">
        <is>
          <t>FGV</t>
        </is>
      </c>
      <c r="C1889" t="inlineStr">
        <is>
          <t>BANESTES</t>
        </is>
      </c>
      <c r="D1889" t="inlineStr">
        <is>
          <t>2023</t>
        </is>
      </c>
      <c r="E1889" t="inlineStr">
        <is>
          <t>A quantidade de números inteiros e positivos formados por 2 algarismos cuja diferença vale 4 é igual a</t>
        </is>
      </c>
      <c r="F1889" t="inlineStr">
        <is>
          <t>Matemática</t>
        </is>
      </c>
      <c r="G1889" t="inlineStr">
        <is>
          <t>Conjuntos Numéricos</t>
        </is>
      </c>
      <c r="H1889" t="inlineStr">
        <is>
          <t>Médio</t>
        </is>
      </c>
      <c r="I1889" t="inlineStr">
        <is>
          <t>ME</t>
        </is>
      </c>
      <c r="J1889" t="inlineStr">
        <is>
          <t>5.</t>
        </is>
      </c>
      <c r="K1889" t="inlineStr">
        <is>
          <t>6.</t>
        </is>
      </c>
      <c r="L1889" t="inlineStr">
        <is>
          <t>10.</t>
        </is>
      </c>
      <c r="M1889" t="inlineStr">
        <is>
          <t>11.</t>
        </is>
      </c>
      <c r="N1889" t="inlineStr">
        <is>
          <t>15.</t>
        </is>
      </c>
      <c r="O1889" t="inlineStr">
        <is>
          <t>D</t>
        </is>
      </c>
      <c r="P1889" t="n">
        <v>0</v>
      </c>
      <c r="Q1889" t="n">
        <v>0</v>
      </c>
      <c r="S1889"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889" t="inlineStr">
        <is>
          <t>09/08/2026 23:59</t>
        </is>
      </c>
    </row>
    <row r="1890">
      <c r="A1890" t="n">
        <v>3879</v>
      </c>
      <c r="B1890" t="inlineStr">
        <is>
          <t>QUADRIX</t>
        </is>
      </c>
      <c r="C1890" t="inlineStr">
        <is>
          <t>CRF-GO</t>
        </is>
      </c>
      <c r="D1890" t="inlineStr">
        <is>
          <t>2022</t>
        </is>
      </c>
      <c r="E1890"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890" t="inlineStr">
        <is>
          <t>Matemática</t>
        </is>
      </c>
      <c r="G1890" t="inlineStr">
        <is>
          <t>Conjuntos Numéricos</t>
        </is>
      </c>
      <c r="H1890" t="inlineStr">
        <is>
          <t>Médio</t>
        </is>
      </c>
      <c r="I1890" t="inlineStr">
        <is>
          <t>CE</t>
        </is>
      </c>
      <c r="J1890" t="inlineStr"/>
      <c r="K1890" t="inlineStr"/>
      <c r="L1890" t="inlineStr"/>
      <c r="M1890" t="inlineStr"/>
      <c r="N1890" t="inlineStr"/>
      <c r="O1890" t="inlineStr">
        <is>
          <t>C</t>
        </is>
      </c>
      <c r="P1890" t="n">
        <v>0</v>
      </c>
      <c r="Q1890" t="n">
        <v>0</v>
      </c>
      <c r="S1890"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890" t="inlineStr">
        <is>
          <t>10/08/2026 00:00</t>
        </is>
      </c>
    </row>
    <row r="1891">
      <c r="A1891" t="n">
        <v>3880</v>
      </c>
      <c r="B1891" t="inlineStr">
        <is>
          <t>QUADRIX</t>
        </is>
      </c>
      <c r="C1891" t="inlineStr">
        <is>
          <t>CRF</t>
        </is>
      </c>
      <c r="D1891" t="inlineStr">
        <is>
          <t>2022</t>
        </is>
      </c>
      <c r="E1891"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891" t="inlineStr">
        <is>
          <t>Matemática</t>
        </is>
      </c>
      <c r="G1891" t="inlineStr">
        <is>
          <t>Conjuntos Numéricos</t>
        </is>
      </c>
      <c r="H1891" t="inlineStr">
        <is>
          <t>Médio</t>
        </is>
      </c>
      <c r="I1891" t="inlineStr">
        <is>
          <t>CE</t>
        </is>
      </c>
      <c r="J1891" t="inlineStr"/>
      <c r="K1891" t="inlineStr"/>
      <c r="L1891" t="inlineStr"/>
      <c r="M1891" t="inlineStr"/>
      <c r="N1891" t="inlineStr"/>
      <c r="O1891" t="inlineStr">
        <is>
          <t>E</t>
        </is>
      </c>
      <c r="P1891" t="n">
        <v>1</v>
      </c>
      <c r="Q1891" t="n">
        <v>1</v>
      </c>
      <c r="S1891"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891" t="inlineStr">
        <is>
          <t>10/08/2026 00:00</t>
        </is>
      </c>
    </row>
    <row r="1892">
      <c r="A1892" t="n">
        <v>3881</v>
      </c>
      <c r="B1892" t="inlineStr">
        <is>
          <t>FGV</t>
        </is>
      </c>
      <c r="C1892" t="inlineStr">
        <is>
          <t>SEAD-AP</t>
        </is>
      </c>
      <c r="D1892" t="inlineStr">
        <is>
          <t>2022</t>
        </is>
      </c>
      <c r="E1892" t="inlineStr">
        <is>
          <t>A soma de dois números naturais é 33. O maior valor para o produto deles é</t>
        </is>
      </c>
      <c r="F1892" t="inlineStr">
        <is>
          <t>Matemática</t>
        </is>
      </c>
      <c r="G1892" t="inlineStr">
        <is>
          <t>Conjuntos Numéricos</t>
        </is>
      </c>
      <c r="H1892" t="inlineStr">
        <is>
          <t>Médio</t>
        </is>
      </c>
      <c r="I1892" t="inlineStr">
        <is>
          <t>ME</t>
        </is>
      </c>
      <c r="J1892" t="inlineStr">
        <is>
          <t>271.</t>
        </is>
      </c>
      <c r="K1892" t="inlineStr">
        <is>
          <t>271,75.</t>
        </is>
      </c>
      <c r="L1892" t="inlineStr">
        <is>
          <t>272.</t>
        </is>
      </c>
      <c r="M1892" t="inlineStr">
        <is>
          <t>272,25.</t>
        </is>
      </c>
      <c r="N1892" t="inlineStr">
        <is>
          <t>273.</t>
        </is>
      </c>
      <c r="O1892" t="inlineStr">
        <is>
          <t>C</t>
        </is>
      </c>
      <c r="P1892" t="n">
        <v>1</v>
      </c>
      <c r="Q1892" t="n">
        <v>1</v>
      </c>
      <c r="S1892"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892" t="inlineStr">
        <is>
          <t>10/08/2026 00:01</t>
        </is>
      </c>
    </row>
    <row r="1893">
      <c r="A1893" t="n">
        <v>3882</v>
      </c>
      <c r="B1893" t="inlineStr">
        <is>
          <t>QUADRIX</t>
        </is>
      </c>
      <c r="C1893" t="inlineStr">
        <is>
          <t>CRBM</t>
        </is>
      </c>
      <c r="D1893" t="inlineStr">
        <is>
          <t>2022</t>
        </is>
      </c>
      <c r="E1893" t="inlineStr">
        <is>
          <t>Sendo 𝑨 = {−𝟓,𝟏,𝟑,𝟓,𝟕}, 𝑩 = {𝟐,𝟑,𝟒,𝟔,𝟖}, ℕo conjunto dos números naturais, ∅ o conjunto vazio e ℚ o conjunto dos números racionais, julgue o item.
(𝐴∪𝐵)∩ℕ ≠ ∅.</t>
        </is>
      </c>
      <c r="F1893" t="inlineStr">
        <is>
          <t>Matemática</t>
        </is>
      </c>
      <c r="G1893" t="inlineStr">
        <is>
          <t>Conjuntos Numéricos</t>
        </is>
      </c>
      <c r="H1893" t="inlineStr">
        <is>
          <t>Médio</t>
        </is>
      </c>
      <c r="I1893" t="inlineStr">
        <is>
          <t>CE</t>
        </is>
      </c>
      <c r="J1893" t="inlineStr"/>
      <c r="K1893" t="inlineStr"/>
      <c r="L1893" t="inlineStr"/>
      <c r="M1893" t="inlineStr"/>
      <c r="N1893" t="inlineStr"/>
      <c r="O1893" t="inlineStr">
        <is>
          <t>C</t>
        </is>
      </c>
      <c r="P1893" t="n">
        <v>0</v>
      </c>
      <c r="Q1893" t="n">
        <v>0</v>
      </c>
      <c r="S1893"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893" t="inlineStr">
        <is>
          <t>10/08/2026 00:01</t>
        </is>
      </c>
    </row>
    <row r="1894">
      <c r="A1894" t="n">
        <v>3883</v>
      </c>
      <c r="B1894" t="inlineStr">
        <is>
          <t>IDECAN</t>
        </is>
      </c>
      <c r="C1894" t="inlineStr">
        <is>
          <t>SEFAZ-RR</t>
        </is>
      </c>
      <c r="D1894" t="inlineStr">
        <is>
          <t>2022</t>
        </is>
      </c>
      <c r="E1894" t="inlineStr">
        <is>
          <t>Seja 𝑨 = {𝟏,𝟐,𝒆,𝟑,𝝅,𝟒,𝟓,𝟔,𝟕}, ℕ o conjunto dos naturais, ℤ conjuntos dos inteiros e ℚ conjunto dos racionais. Determine o conjunto E, fruto da operação 𝑬 = 𝑨∩[(ℕ∩ℚ)∪ℤ].</t>
        </is>
      </c>
      <c r="F1894" t="inlineStr">
        <is>
          <t>Matemática</t>
        </is>
      </c>
      <c r="G1894" t="inlineStr">
        <is>
          <t>Conjuntos Numéricos</t>
        </is>
      </c>
      <c r="H1894" t="inlineStr">
        <is>
          <t>Médio</t>
        </is>
      </c>
      <c r="I1894" t="inlineStr">
        <is>
          <t>ME</t>
        </is>
      </c>
      <c r="J1894" t="inlineStr">
        <is>
          <t>𝐸 = {𝑒,𝜋}</t>
        </is>
      </c>
      <c r="K1894" t="inlineStr">
        <is>
          <t>𝐸 = ∅</t>
        </is>
      </c>
      <c r="L1894" t="inlineStr">
        <is>
          <t>𝐸 = {2,4,6}</t>
        </is>
      </c>
      <c r="M1894" t="inlineStr">
        <is>
          <t>𝐸 = ℤ</t>
        </is>
      </c>
      <c r="N1894" t="inlineStr">
        <is>
          <t>𝐸 = {1,2,3,4,5,6,7}</t>
        </is>
      </c>
      <c r="O1894" t="inlineStr">
        <is>
          <t>E</t>
        </is>
      </c>
      <c r="P1894" t="n">
        <v>0</v>
      </c>
      <c r="Q1894" t="n">
        <v>0</v>
      </c>
      <c r="S1894"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894" t="inlineStr">
        <is>
          <t>10/08/2026 00:02</t>
        </is>
      </c>
    </row>
    <row r="1895">
      <c r="A1895" t="n">
        <v>3884</v>
      </c>
      <c r="B1895" t="inlineStr">
        <is>
          <t>AOCP</t>
        </is>
      </c>
      <c r="C1895" t="inlineStr">
        <is>
          <t>CM BAURU</t>
        </is>
      </c>
      <c r="D1895" t="inlineStr">
        <is>
          <t>2022</t>
        </is>
      </c>
      <c r="E1895" t="inlineStr">
        <is>
          <t>Dentre as seguintes alternativas, qual delas NÃO apresenta um número que pertença ao conjunto dos Irracionais?</t>
        </is>
      </c>
      <c r="F1895" t="inlineStr">
        <is>
          <t>Matemática</t>
        </is>
      </c>
      <c r="G1895" t="inlineStr">
        <is>
          <t>Conjuntos Numéricos</t>
        </is>
      </c>
      <c r="H1895" t="inlineStr">
        <is>
          <t>Médio</t>
        </is>
      </c>
      <c r="I1895" t="inlineStr">
        <is>
          <t>ME</t>
        </is>
      </c>
      <c r="J1895" t="inlineStr">
        <is>
          <t>π</t>
        </is>
      </c>
      <c r="K1895" t="inlineStr">
        <is>
          <t>√5</t>
        </is>
      </c>
      <c r="L1895" t="inlineStr">
        <is>
          <t>e</t>
        </is>
      </c>
      <c r="M1895" t="inlineStr">
        <is>
          <t>4,2324252627...</t>
        </is>
      </c>
      <c r="N1895" t="inlineStr">
        <is>
          <t>$\sqrt[3]{64}$</t>
        </is>
      </c>
      <c r="O1895" t="inlineStr">
        <is>
          <t>E</t>
        </is>
      </c>
      <c r="P1895" t="n">
        <v>0</v>
      </c>
      <c r="Q1895" t="n">
        <v>0</v>
      </c>
      <c r="S1895"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895" t="inlineStr">
        <is>
          <t>10/08/2026 00:03</t>
        </is>
      </c>
    </row>
    <row r="1896">
      <c r="A1896" t="n">
        <v>3885</v>
      </c>
      <c r="B1896" t="inlineStr">
        <is>
          <t>IDECAN</t>
        </is>
      </c>
      <c r="C1896" t="inlineStr">
        <is>
          <t>CBM-ES</t>
        </is>
      </c>
      <c r="D1896" t="inlineStr">
        <is>
          <t>2022</t>
        </is>
      </c>
      <c r="E1896" t="inlineStr">
        <is>
          <t>Assinale o item no qual o elemento corresponde ao número que não pertence ao conjunto dos irracionais.</t>
        </is>
      </c>
      <c r="F1896" t="inlineStr">
        <is>
          <t>Matemática</t>
        </is>
      </c>
      <c r="G1896" t="inlineStr">
        <is>
          <t>Conjuntos Numéricos</t>
        </is>
      </c>
      <c r="H1896" t="inlineStr">
        <is>
          <t>Médio</t>
        </is>
      </c>
      <c r="I1896" t="inlineStr">
        <is>
          <t>ME</t>
        </is>
      </c>
      <c r="J1896" t="inlineStr">
        <is>
          <t>√2+1</t>
        </is>
      </c>
      <c r="K1896" t="inlineStr">
        <is>
          <t>𝜋</t>
        </is>
      </c>
      <c r="L1896" t="inlineStr">
        <is>
          <t>𝑒</t>
        </is>
      </c>
      <c r="M1896" t="inlineStr">
        <is>
          <t>$\sqrt{3}/2$</t>
        </is>
      </c>
      <c r="N1896" t="inlineStr">
        <is>
          <t>$\sqrt[3]{8}$</t>
        </is>
      </c>
      <c r="O1896" t="inlineStr">
        <is>
          <t>E</t>
        </is>
      </c>
      <c r="P1896" t="n">
        <v>0</v>
      </c>
      <c r="Q1896" t="n">
        <v>0</v>
      </c>
      <c r="S1896" t="inlineStr">
        <is>
          <t>Questão bem similar a anterior! 𝜋 e 𝑒 são exemplos clássicos de números irracionais. Ademais, √2 e √3 são
também números irracionais. Das alternativas, apenas a raiz cúbica de 8 não é um irracional.
√8 =
3√23
= 2
Gabarito: LETRA E.</t>
        </is>
      </c>
      <c r="U1896" t="inlineStr">
        <is>
          <t>10/08/2026 00:09</t>
        </is>
      </c>
    </row>
    <row r="1897">
      <c r="A1897" t="n">
        <v>3886</v>
      </c>
      <c r="B1897" t="inlineStr">
        <is>
          <t>AOCP</t>
        </is>
      </c>
      <c r="C1897" t="inlineStr">
        <is>
          <t>CM BAURU</t>
        </is>
      </c>
      <c r="D1897" t="inlineStr">
        <is>
          <t>2022</t>
        </is>
      </c>
      <c r="E1897" t="inlineStr">
        <is>
          <t>Dado os conjuntos numéricos: Naturais, Inteiros, Racionais e Irracionais, é correto afirmar que</t>
        </is>
      </c>
      <c r="F1897" t="inlineStr">
        <is>
          <t>Matemática</t>
        </is>
      </c>
      <c r="G1897" t="inlineStr">
        <is>
          <t>Conjuntos Numéricos</t>
        </is>
      </c>
      <c r="H1897" t="inlineStr">
        <is>
          <t>Médio</t>
        </is>
      </c>
      <c r="I1897" t="inlineStr">
        <is>
          <t>ME</t>
        </is>
      </c>
      <c r="J1897" t="inlineStr">
        <is>
          <t>todo número Racional é também um número Irracional.</t>
        </is>
      </c>
      <c r="K1897" t="inlineStr">
        <is>
          <t>todo número Irracional é também um número Racional.</t>
        </is>
      </c>
      <c r="L1897" t="inlineStr">
        <is>
          <t>todo número Inteiro é também um número Racional.</t>
        </is>
      </c>
      <c r="M1897" t="inlineStr">
        <is>
          <t>todo número Racional é também um número Inteiro.</t>
        </is>
      </c>
      <c r="N1897" t="inlineStr">
        <is>
          <t>todo número Inteiro é também um número Natural.</t>
        </is>
      </c>
      <c r="O1897" t="inlineStr">
        <is>
          <t>C</t>
        </is>
      </c>
      <c r="P1897" t="n">
        <v>0</v>
      </c>
      <c r="Q1897" t="n">
        <v>0</v>
      </c>
      <c r="S1897"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897" t="inlineStr">
        <is>
          <t>10/08/2026 00:09</t>
        </is>
      </c>
    </row>
    <row r="1898">
      <c r="A1898" t="n">
        <v>3887</v>
      </c>
      <c r="B1898" t="inlineStr">
        <is>
          <t>FCC</t>
        </is>
      </c>
      <c r="C1898" t="inlineStr">
        <is>
          <t>PGE-AM</t>
        </is>
      </c>
      <c r="D1898" t="inlineStr">
        <is>
          <t>2022</t>
        </is>
      </c>
      <c r="E1898" t="inlineStr">
        <is>
          <t>Se escrevermos os números inteiros de 0 a 100, o número de vezes que aparecerá o algarismo 7 é:</t>
        </is>
      </c>
      <c r="F1898" t="inlineStr">
        <is>
          <t>Matemática</t>
        </is>
      </c>
      <c r="G1898" t="inlineStr">
        <is>
          <t>Conjuntos Numéricos</t>
        </is>
      </c>
      <c r="H1898" t="inlineStr">
        <is>
          <t>Médio</t>
        </is>
      </c>
      <c r="I1898" t="inlineStr">
        <is>
          <t>ME</t>
        </is>
      </c>
      <c r="J1898" t="inlineStr">
        <is>
          <t>10</t>
        </is>
      </c>
      <c r="K1898" t="inlineStr">
        <is>
          <t>11</t>
        </is>
      </c>
      <c r="L1898" t="inlineStr">
        <is>
          <t>21</t>
        </is>
      </c>
      <c r="M1898" t="inlineStr">
        <is>
          <t>19</t>
        </is>
      </c>
      <c r="N1898" t="inlineStr">
        <is>
          <t>20</t>
        </is>
      </c>
      <c r="O1898" t="inlineStr">
        <is>
          <t>E</t>
        </is>
      </c>
      <c r="P1898" t="n">
        <v>0</v>
      </c>
      <c r="Q1898" t="n">
        <v>0</v>
      </c>
      <c r="S1898"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898" t="inlineStr">
        <is>
          <t>10/08/2026 00:09</t>
        </is>
      </c>
    </row>
    <row r="1899">
      <c r="A1899" t="n">
        <v>3888</v>
      </c>
      <c r="B1899" t="inlineStr">
        <is>
          <t>FCC</t>
        </is>
      </c>
      <c r="C1899" t="inlineStr">
        <is>
          <t>PREF. SJRP</t>
        </is>
      </c>
      <c r="D1899" t="inlineStr">
        <is>
          <t>2019</t>
        </is>
      </c>
      <c r="E1899"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899" t="inlineStr">
        <is>
          <t>Matemática</t>
        </is>
      </c>
      <c r="G1899" t="inlineStr">
        <is>
          <t>Conjuntos Numéricos</t>
        </is>
      </c>
      <c r="H1899" t="inlineStr">
        <is>
          <t>Médio</t>
        </is>
      </c>
      <c r="I1899" t="inlineStr">
        <is>
          <t>ME</t>
        </is>
      </c>
      <c r="J1899" t="inlineStr">
        <is>
          <t>20000</t>
        </is>
      </c>
      <c r="K1899" t="inlineStr">
        <is>
          <t>20020</t>
        </is>
      </c>
      <c r="L1899" t="inlineStr">
        <is>
          <t>20099</t>
        </is>
      </c>
      <c r="M1899" t="inlineStr">
        <is>
          <t>20902</t>
        </is>
      </c>
      <c r="N1899" t="inlineStr">
        <is>
          <t>20202</t>
        </is>
      </c>
      <c r="O1899" t="inlineStr">
        <is>
          <t>A</t>
        </is>
      </c>
      <c r="P1899" t="n">
        <v>0</v>
      </c>
      <c r="Q1899" t="n">
        <v>0</v>
      </c>
      <c r="S1899"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899" t="inlineStr">
        <is>
          <t>10/08/2026 00:10</t>
        </is>
      </c>
    </row>
    <row r="1900">
      <c r="A1900" t="n">
        <v>3889</v>
      </c>
      <c r="B1900" t="inlineStr">
        <is>
          <t>FCM</t>
        </is>
      </c>
      <c r="C1900" t="inlineStr">
        <is>
          <t>PREF. TIMÓTEO</t>
        </is>
      </c>
      <c r="D1900" t="inlineStr">
        <is>
          <t>2022</t>
        </is>
      </c>
      <c r="E1900"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00" t="inlineStr">
        <is>
          <t>Matemática</t>
        </is>
      </c>
      <c r="G1900" t="inlineStr">
        <is>
          <t>Conjuntos Numéricos</t>
        </is>
      </c>
      <c r="H1900" t="inlineStr">
        <is>
          <t>Médio</t>
        </is>
      </c>
      <c r="I1900" t="inlineStr">
        <is>
          <t>ME</t>
        </is>
      </c>
      <c r="J1900" t="inlineStr">
        <is>
          <t>II.</t>
        </is>
      </c>
      <c r="K1900" t="inlineStr">
        <is>
          <t>III.</t>
        </is>
      </c>
      <c r="L1900" t="inlineStr">
        <is>
          <t>I e II.</t>
        </is>
      </c>
      <c r="M1900" t="inlineStr">
        <is>
          <t>I e III.</t>
        </is>
      </c>
      <c r="N1900" t="inlineStr"/>
      <c r="O1900" t="inlineStr">
        <is>
          <t>B</t>
        </is>
      </c>
      <c r="P1900" t="n">
        <v>1</v>
      </c>
      <c r="Q1900" t="n">
        <v>1</v>
      </c>
      <c r="S1900"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00" t="inlineStr">
        <is>
          <t>10/08/2026 00:10</t>
        </is>
      </c>
    </row>
    <row r="1901">
      <c r="A1901" t="n">
        <v>3890</v>
      </c>
      <c r="B1901" t="inlineStr">
        <is>
          <t>IDECAN</t>
        </is>
      </c>
      <c r="C1901" t="inlineStr">
        <is>
          <t>IBGE</t>
        </is>
      </c>
      <c r="D1901" t="inlineStr">
        <is>
          <t>2022</t>
        </is>
      </c>
      <c r="E1901" t="inlineStr">
        <is>
          <t>Um grupo de amigos, cada um deles falou qual a altura. Abaixo temos a tabela com altura de cada um.
Nome Altura Daniel 1,58 Matheus 1,72 Rubens 1,63 Pedro 1,80 Jorge 1,67 Coloque em ordem crescente e assinale o item correto.</t>
        </is>
      </c>
      <c r="F1901" t="inlineStr">
        <is>
          <t>Matemática</t>
        </is>
      </c>
      <c r="G1901" t="inlineStr">
        <is>
          <t>Conjuntos Numéricos</t>
        </is>
      </c>
      <c r="H1901" t="inlineStr">
        <is>
          <t>Médio</t>
        </is>
      </c>
      <c r="I1901" t="inlineStr">
        <is>
          <t>ME</t>
        </is>
      </c>
      <c r="J1901" t="inlineStr">
        <is>
          <t>1,58 &gt; 1,63 &gt; 1,67 &gt; 1,72 &gt; 1,80</t>
        </is>
      </c>
      <c r="K1901" t="inlineStr">
        <is>
          <t>1,67 &gt; 1,72 &gt; 1,80 &gt; 1,58 &gt; 1,63</t>
        </is>
      </c>
      <c r="L1901" t="inlineStr">
        <is>
          <t>1,58 &lt; 1,63 &lt; 1,67 &lt; 1,72 &lt; 1,80</t>
        </is>
      </c>
      <c r="M1901" t="inlineStr">
        <is>
          <t>1,58 &lt; 1,63 &lt; 1,67 &gt; 1,72 &gt; 1,80</t>
        </is>
      </c>
      <c r="N1901" t="inlineStr">
        <is>
          <t>1,72 &gt; 1,80 &gt; 1,58 &gt; 1,63 &gt; 1,67</t>
        </is>
      </c>
      <c r="O1901" t="inlineStr">
        <is>
          <t>C</t>
        </is>
      </c>
      <c r="P1901" t="n">
        <v>1</v>
      </c>
      <c r="Q1901" t="n">
        <v>1</v>
      </c>
      <c r="R1901" t="inlineStr">
        <is>
          <t>1eda0488-6c15-495a-af59-6058d2718534.png</t>
        </is>
      </c>
      <c r="S1901"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01" t="inlineStr">
        <is>
          <t>10/08/2026 00:11</t>
        </is>
      </c>
    </row>
    <row r="1902">
      <c r="A1902" t="n">
        <v>3891</v>
      </c>
      <c r="B1902" t="inlineStr">
        <is>
          <t>FGV</t>
        </is>
      </c>
      <c r="C1902" t="inlineStr">
        <is>
          <t>IMBEL</t>
        </is>
      </c>
      <c r="D1902" t="inlineStr">
        <is>
          <t>2021</t>
        </is>
      </c>
      <c r="E1902" t="inlineStr">
        <is>
          <t>Sabe-se que a soma de dez números naturais é par. Em relação a esses dez números é correto afirmar que</t>
        </is>
      </c>
      <c r="F1902" t="inlineStr">
        <is>
          <t>Matemática</t>
        </is>
      </c>
      <c r="G1902" t="inlineStr">
        <is>
          <t>Conjuntos Numéricos</t>
        </is>
      </c>
      <c r="H1902" t="inlineStr">
        <is>
          <t>Médio</t>
        </is>
      </c>
      <c r="I1902" t="inlineStr">
        <is>
          <t>ME</t>
        </is>
      </c>
      <c r="J1902" t="inlineStr">
        <is>
          <t>todos são, obrigatoriamente, pares.</t>
        </is>
      </c>
      <c r="K1902" t="inlineStr">
        <is>
          <t>todos são, obrigatoriamente, ímpares.</t>
        </is>
      </c>
      <c r="L1902" t="inlineStr">
        <is>
          <t>pelo menos um deles é par.</t>
        </is>
      </c>
      <c r="M1902" t="inlineStr">
        <is>
          <t>a quantidade de números pares é ímpar.</t>
        </is>
      </c>
      <c r="N1902" t="inlineStr">
        <is>
          <t>a quantidade de números ímpares é par.</t>
        </is>
      </c>
      <c r="O1902" t="inlineStr">
        <is>
          <t>E</t>
        </is>
      </c>
      <c r="P1902" t="n">
        <v>1</v>
      </c>
      <c r="Q1902" t="n">
        <v>1</v>
      </c>
      <c r="S1902"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02" t="inlineStr">
        <is>
          <t>10/08/2026 00:12</t>
        </is>
      </c>
    </row>
    <row r="1903">
      <c r="A1903" t="n">
        <v>3892</v>
      </c>
      <c r="B1903" t="inlineStr">
        <is>
          <t>Cebraspe</t>
        </is>
      </c>
      <c r="C1903" t="inlineStr">
        <is>
          <t>SEDUC-AL</t>
        </is>
      </c>
      <c r="D1903" t="inlineStr">
        <is>
          <t>2021</t>
        </is>
      </c>
      <c r="E1903" t="inlineStr">
        <is>
          <t>Acerca das operações com números reais e suas propriedades, julgue o item a seguir.
Se o cubo de um número inteiro é ímpar, então esse número deve ser, necessariamente, ímpar.</t>
        </is>
      </c>
      <c r="F1903" t="inlineStr">
        <is>
          <t>Matemática</t>
        </is>
      </c>
      <c r="G1903" t="inlineStr">
        <is>
          <t>Conjuntos Numéricos</t>
        </is>
      </c>
      <c r="H1903" t="inlineStr">
        <is>
          <t>Médio</t>
        </is>
      </c>
      <c r="I1903" t="inlineStr">
        <is>
          <t>CE</t>
        </is>
      </c>
      <c r="J1903" t="inlineStr"/>
      <c r="K1903" t="inlineStr"/>
      <c r="L1903" t="inlineStr"/>
      <c r="M1903" t="inlineStr"/>
      <c r="N1903" t="inlineStr"/>
      <c r="O1903" t="inlineStr">
        <is>
          <t>C</t>
        </is>
      </c>
      <c r="P1903" t="n">
        <v>0</v>
      </c>
      <c r="Q1903" t="n">
        <v>0</v>
      </c>
      <c r="S1903"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03" t="inlineStr">
        <is>
          <t>10/08/2026 00:13</t>
        </is>
      </c>
    </row>
    <row r="1904">
      <c r="A1904" t="n">
        <v>3893</v>
      </c>
      <c r="B1904" t="inlineStr">
        <is>
          <t>FUNDATEC</t>
        </is>
      </c>
      <c r="C1904" t="inlineStr">
        <is>
          <t>PREF. IMBÉ</t>
        </is>
      </c>
      <c r="D1904" t="inlineStr">
        <is>
          <t>2020</t>
        </is>
      </c>
      <c r="E1904"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04" t="inlineStr">
        <is>
          <t>Matemática</t>
        </is>
      </c>
      <c r="G1904" t="inlineStr">
        <is>
          <t>Conjuntos Numéricos</t>
        </is>
      </c>
      <c r="H1904" t="inlineStr">
        <is>
          <t>Médio</t>
        </is>
      </c>
      <c r="I1904" t="inlineStr">
        <is>
          <t>ME</t>
        </is>
      </c>
      <c r="J1904" t="inlineStr">
        <is>
          <t>F – V – F.</t>
        </is>
      </c>
      <c r="K1904" t="inlineStr">
        <is>
          <t>V – F – V.</t>
        </is>
      </c>
      <c r="L1904" t="inlineStr">
        <is>
          <t>F – F – V.</t>
        </is>
      </c>
      <c r="M1904" t="inlineStr">
        <is>
          <t>V – V – F.</t>
        </is>
      </c>
      <c r="N1904" t="inlineStr">
        <is>
          <t>F – F – F.</t>
        </is>
      </c>
      <c r="O1904" t="inlineStr">
        <is>
          <t>A</t>
        </is>
      </c>
      <c r="P1904" t="n">
        <v>1</v>
      </c>
      <c r="Q1904" t="n">
        <v>1</v>
      </c>
      <c r="S1904"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04" t="inlineStr">
        <is>
          <t>10/08/2026 00:13</t>
        </is>
      </c>
    </row>
    <row r="1905">
      <c r="A1905" t="n">
        <v>3894</v>
      </c>
      <c r="B1905" t="inlineStr">
        <is>
          <t>UNIFIL</t>
        </is>
      </c>
      <c r="C1905" t="inlineStr">
        <is>
          <t>PREF. SA SUDOESTE</t>
        </is>
      </c>
      <c r="D1905" t="inlineStr">
        <is>
          <t>2020</t>
        </is>
      </c>
      <c r="E1905" t="inlineStr">
        <is>
          <t>Assinale a alternativa que representa a quantidade de números pares existentes na sequência {1, 3, 5, 8, 16, 20, 30, 50, 88, 100, 552, 663, 1000, 1114}.</t>
        </is>
      </c>
      <c r="F1905" t="inlineStr">
        <is>
          <t>Matemática</t>
        </is>
      </c>
      <c r="G1905" t="inlineStr">
        <is>
          <t>Conjuntos Numéricos</t>
        </is>
      </c>
      <c r="H1905" t="inlineStr">
        <is>
          <t>Médio</t>
        </is>
      </c>
      <c r="I1905" t="inlineStr">
        <is>
          <t>ME</t>
        </is>
      </c>
      <c r="J1905" t="inlineStr">
        <is>
          <t>10</t>
        </is>
      </c>
      <c r="K1905" t="inlineStr">
        <is>
          <t>20</t>
        </is>
      </c>
      <c r="L1905" t="inlineStr">
        <is>
          <t>30</t>
        </is>
      </c>
      <c r="M1905" t="inlineStr">
        <is>
          <t>40</t>
        </is>
      </c>
      <c r="N1905" t="inlineStr"/>
      <c r="O1905" t="inlineStr">
        <is>
          <t>A</t>
        </is>
      </c>
      <c r="P1905" t="n">
        <v>0</v>
      </c>
      <c r="Q1905" t="n">
        <v>0</v>
      </c>
      <c r="S1905"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05" t="inlineStr">
        <is>
          <t>10/08/2026 00:13</t>
        </is>
      </c>
    </row>
    <row r="1906">
      <c r="A1906" t="n">
        <v>3895</v>
      </c>
      <c r="B1906" t="inlineStr">
        <is>
          <t>QUADRIX</t>
        </is>
      </c>
      <c r="C1906" t="inlineStr">
        <is>
          <t>CRA-PR</t>
        </is>
      </c>
      <c r="D1906" t="inlineStr">
        <is>
          <t>2020</t>
        </is>
      </c>
      <c r="E1906" t="inlineStr">
        <is>
          <t>Acerca dos conjuntos dos números naturais, dos números inteiros e dos números racionais, de suas operações e de suas propriedades, julgue o item:
a diferença entre dois números naturais é sempre um número natural.</t>
        </is>
      </c>
      <c r="F1906" t="inlineStr">
        <is>
          <t>Matemática</t>
        </is>
      </c>
      <c r="G1906" t="inlineStr">
        <is>
          <t>Conjuntos Numéricos</t>
        </is>
      </c>
      <c r="H1906" t="inlineStr">
        <is>
          <t>Médio</t>
        </is>
      </c>
      <c r="I1906" t="inlineStr">
        <is>
          <t>CE</t>
        </is>
      </c>
      <c r="J1906" t="inlineStr"/>
      <c r="K1906" t="inlineStr"/>
      <c r="L1906" t="inlineStr"/>
      <c r="M1906" t="inlineStr"/>
      <c r="N1906" t="inlineStr"/>
      <c r="O1906" t="inlineStr">
        <is>
          <t>E</t>
        </is>
      </c>
      <c r="P1906" t="n">
        <v>0</v>
      </c>
      <c r="Q1906" t="n">
        <v>0</v>
      </c>
      <c r="S1906"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06" t="inlineStr">
        <is>
          <t>10/08/2026 00:14</t>
        </is>
      </c>
    </row>
    <row r="1907">
      <c r="A1907" t="n">
        <v>3896</v>
      </c>
      <c r="B1907" t="inlineStr">
        <is>
          <t>QUADRIX</t>
        </is>
      </c>
      <c r="C1907" t="inlineStr">
        <is>
          <t>CRA-PR</t>
        </is>
      </c>
      <c r="D1907" t="inlineStr">
        <is>
          <t>2020</t>
        </is>
      </c>
      <c r="E1907" t="inlineStr">
        <is>
          <t>Acerca dos conjuntos dos números naturais, dos números inteiros e dos números racionais, de suas operações e de suas propriedades, julgue o item:
o produto entre dois números naturais é sempre um número natural.</t>
        </is>
      </c>
      <c r="F1907" t="inlineStr">
        <is>
          <t>Matemática</t>
        </is>
      </c>
      <c r="G1907" t="inlineStr">
        <is>
          <t>Conjuntos Numéricos</t>
        </is>
      </c>
      <c r="H1907" t="inlineStr">
        <is>
          <t>Médio</t>
        </is>
      </c>
      <c r="I1907" t="inlineStr">
        <is>
          <t>CE</t>
        </is>
      </c>
      <c r="J1907" t="inlineStr"/>
      <c r="K1907" t="inlineStr"/>
      <c r="L1907" t="inlineStr"/>
      <c r="M1907" t="inlineStr"/>
      <c r="N1907" t="inlineStr"/>
      <c r="O1907" t="inlineStr">
        <is>
          <t>C</t>
        </is>
      </c>
      <c r="P1907" t="n">
        <v>0</v>
      </c>
      <c r="Q1907" t="n">
        <v>0</v>
      </c>
      <c r="S1907"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07" t="inlineStr">
        <is>
          <t>10/08/2026 00:14</t>
        </is>
      </c>
    </row>
    <row r="1908">
      <c r="A1908" t="n">
        <v>3897</v>
      </c>
      <c r="B1908" t="inlineStr">
        <is>
          <t>QUADRIX</t>
        </is>
      </c>
      <c r="C1908" t="inlineStr">
        <is>
          <t>CRA-PR</t>
        </is>
      </c>
      <c r="D1908" t="inlineStr">
        <is>
          <t>2020</t>
        </is>
      </c>
      <c r="E1908" t="inlineStr">
        <is>
          <t>Acerca dos conjuntos dos números naturais, dos números inteiros e dos números racionais, de suas operações e de suas propriedades, julgue o item:
o conjunto dos números inteiros está contido no conjunto dos números naturais.</t>
        </is>
      </c>
      <c r="F1908" t="inlineStr">
        <is>
          <t>Matemática</t>
        </is>
      </c>
      <c r="G1908" t="inlineStr">
        <is>
          <t>Conjuntos Numéricos</t>
        </is>
      </c>
      <c r="H1908" t="inlineStr">
        <is>
          <t>Médio</t>
        </is>
      </c>
      <c r="I1908" t="inlineStr">
        <is>
          <t>CE</t>
        </is>
      </c>
      <c r="J1908" t="inlineStr"/>
      <c r="K1908" t="inlineStr"/>
      <c r="L1908" t="inlineStr"/>
      <c r="M1908" t="inlineStr"/>
      <c r="N1908" t="inlineStr"/>
      <c r="O1908" t="inlineStr">
        <is>
          <t>E</t>
        </is>
      </c>
      <c r="P1908" t="n">
        <v>0</v>
      </c>
      <c r="Q1908" t="n">
        <v>0</v>
      </c>
      <c r="S1908"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08" t="inlineStr">
        <is>
          <t>10/08/2026 00:14</t>
        </is>
      </c>
    </row>
    <row r="1909">
      <c r="A1909" t="n">
        <v>3898</v>
      </c>
      <c r="B1909" t="inlineStr">
        <is>
          <t>PREF. BARRA VELHA</t>
        </is>
      </c>
      <c r="C1909" t="inlineStr">
        <is>
          <t>PREF. BARRA VELHA</t>
        </is>
      </c>
      <c r="D1909" t="inlineStr">
        <is>
          <t>2020</t>
        </is>
      </c>
      <c r="E1909" t="inlineStr">
        <is>
          <t>Marque a alternativa CORRETA em relação a sucessor e antecessor de um número.</t>
        </is>
      </c>
      <c r="F1909" t="inlineStr">
        <is>
          <t>Matemática</t>
        </is>
      </c>
      <c r="G1909" t="inlineStr">
        <is>
          <t>Conjuntos Numéricos</t>
        </is>
      </c>
      <c r="H1909" t="inlineStr">
        <is>
          <t>Médio</t>
        </is>
      </c>
      <c r="I1909" t="inlineStr">
        <is>
          <t>ME</t>
        </is>
      </c>
      <c r="J1909" t="inlineStr">
        <is>
          <t>A diferença entre o sucessor e o antecessor de um número é sempre dois.</t>
        </is>
      </c>
      <c r="K1909" t="inlineStr">
        <is>
          <t>O sucessor de um número negativo é sempre um número negativo.</t>
        </is>
      </c>
      <c r="L1909" t="inlineStr">
        <is>
          <t>Todos os números naturais têm antecessor.</t>
        </is>
      </c>
      <c r="M1909" t="inlineStr">
        <is>
          <t>Nenhuma das alternativas.</t>
        </is>
      </c>
      <c r="N1909" t="inlineStr"/>
      <c r="O1909" t="inlineStr">
        <is>
          <t>A</t>
        </is>
      </c>
      <c r="P1909" t="n">
        <v>1</v>
      </c>
      <c r="Q1909" t="n">
        <v>1</v>
      </c>
      <c r="S1909"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09" t="inlineStr">
        <is>
          <t>10/08/2026 00:15</t>
        </is>
      </c>
    </row>
    <row r="1910">
      <c r="A1910" t="n">
        <v>3899</v>
      </c>
      <c r="B1910" t="inlineStr">
        <is>
          <t>FUNDATEC</t>
        </is>
      </c>
      <c r="C1910" t="inlineStr">
        <is>
          <t>PREF.PARAÍ</t>
        </is>
      </c>
      <c r="D1910" t="inlineStr">
        <is>
          <t>2019</t>
        </is>
      </c>
      <c r="E1910" t="inlineStr">
        <is>
          <t>Considere as seguintes afirmações sobre os números naturais:
I. A soma de dois números naturais pares é sempre um número par.
II. A soma de dois números ímpares é sempre um número ímpar.
III. Há infinitos números primos.
Quais estão corretas?</t>
        </is>
      </c>
      <c r="F1910" t="inlineStr">
        <is>
          <t>Matemática</t>
        </is>
      </c>
      <c r="G1910" t="inlineStr">
        <is>
          <t>Conjuntos Numéricos</t>
        </is>
      </c>
      <c r="H1910" t="inlineStr">
        <is>
          <t>Médio</t>
        </is>
      </c>
      <c r="I1910" t="inlineStr">
        <is>
          <t>ME</t>
        </is>
      </c>
      <c r="J1910" t="inlineStr">
        <is>
          <t>Apenas I.</t>
        </is>
      </c>
      <c r="K1910" t="inlineStr">
        <is>
          <t>Apenas II.</t>
        </is>
      </c>
      <c r="L1910" t="inlineStr">
        <is>
          <t>Apenas I e II.</t>
        </is>
      </c>
      <c r="M1910" t="inlineStr">
        <is>
          <t>Apenas I e III.</t>
        </is>
      </c>
      <c r="N1910" t="inlineStr">
        <is>
          <t>I, II e III.</t>
        </is>
      </c>
      <c r="O1910" t="inlineStr">
        <is>
          <t>D</t>
        </is>
      </c>
      <c r="P1910" t="n">
        <v>1</v>
      </c>
      <c r="Q1910" t="n">
        <v>1</v>
      </c>
      <c r="S1910"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10" t="inlineStr">
        <is>
          <t>10/08/2026 00:16</t>
        </is>
      </c>
    </row>
    <row r="1911">
      <c r="A1911" t="n">
        <v>3900</v>
      </c>
      <c r="B1911" t="inlineStr">
        <is>
          <t>FUNDATEC</t>
        </is>
      </c>
      <c r="C1911" t="inlineStr">
        <is>
          <t>PREF. PINHEIRO PRETO</t>
        </is>
      </c>
      <c r="D1911" t="inlineStr">
        <is>
          <t>2019</t>
        </is>
      </c>
      <c r="E1911" t="inlineStr">
        <is>
          <t>Assinale a alternativa que apresenta apenas números irracionais.</t>
        </is>
      </c>
      <c r="F1911" t="inlineStr">
        <is>
          <t>Matemática</t>
        </is>
      </c>
      <c r="G1911" t="inlineStr">
        <is>
          <t>Conjuntos Numéricos</t>
        </is>
      </c>
      <c r="H1911" t="inlineStr">
        <is>
          <t>Médio</t>
        </is>
      </c>
      <c r="I1911" t="inlineStr">
        <is>
          <t>ME</t>
        </is>
      </c>
      <c r="J1911" t="inlineStr">
        <is>
          <t>4,2,1.</t>
        </is>
      </c>
      <c r="K1911" t="inlineStr">
        <is>
          <t>√2, 3/2,𝜋</t>
        </is>
      </c>
      <c r="L1911" t="inlineStr">
        <is>
          <t>√2,√5,𝜋</t>
        </is>
      </c>
      <c r="M1911" t="inlineStr">
        <is>
          <t>√9,√81,√100</t>
        </is>
      </c>
      <c r="N1911" t="inlineStr">
        <is>
          <t>$\sqrt{2}, \sqrt[3]{8}, \pi$</t>
        </is>
      </c>
      <c r="O1911" t="inlineStr">
        <is>
          <t>C</t>
        </is>
      </c>
      <c r="P1911" t="n">
        <v>1</v>
      </c>
      <c r="Q1911" t="n">
        <v>1</v>
      </c>
      <c r="S1911"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11" t="inlineStr">
        <is>
          <t>10/08/2026 00:18</t>
        </is>
      </c>
    </row>
    <row r="1912">
      <c r="A1912" t="n">
        <v>3901</v>
      </c>
      <c r="B1912" t="inlineStr">
        <is>
          <t>PREF. PERUÍBE</t>
        </is>
      </c>
      <c r="C1912" t="inlineStr">
        <is>
          <t>PREF. PINHEIRO PRETO</t>
        </is>
      </c>
      <c r="D1912" t="inlineStr">
        <is>
          <t>2019</t>
        </is>
      </c>
      <c r="E1912" t="inlineStr">
        <is>
          <t>Em relação ao conjunto dos números reais, é verdade que</t>
        </is>
      </c>
      <c r="F1912" t="inlineStr">
        <is>
          <t>Matemática</t>
        </is>
      </c>
      <c r="G1912" t="inlineStr">
        <is>
          <t>Conjuntos Numéricos</t>
        </is>
      </c>
      <c r="H1912" t="inlineStr">
        <is>
          <t>Médio</t>
        </is>
      </c>
      <c r="I1912" t="inlineStr">
        <is>
          <t>ME</t>
        </is>
      </c>
      <c r="J1912" t="inlineStr">
        <is>
          <t>o produto de dois números irracionais não pode ser um número racional.</t>
        </is>
      </c>
      <c r="K1912" t="inlineStr">
        <is>
          <t>a soma de dois números irracionais distintos é sempre um número irracional.</t>
        </is>
      </c>
      <c r="L1912" t="inlineStr">
        <is>
          <t>todo número racional tem uma representação decimal finita.</t>
        </is>
      </c>
      <c r="M1912" t="inlineStr">
        <is>
          <t>o número 43/71 não é racional, pois sua representação decimal não é periódica.</t>
        </is>
      </c>
      <c r="N1912" t="inlineStr">
        <is>
          <t>se a representação decimal infinita de um número é periódica, então esse número é racional.</t>
        </is>
      </c>
      <c r="O1912" t="inlineStr">
        <is>
          <t>E</t>
        </is>
      </c>
      <c r="P1912" t="n">
        <v>0</v>
      </c>
      <c r="Q1912" t="n">
        <v>0</v>
      </c>
      <c r="S1912"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12" t="inlineStr">
        <is>
          <t>10/08/2026 00:18</t>
        </is>
      </c>
    </row>
    <row r="1913">
      <c r="A1913" t="n">
        <v>3902</v>
      </c>
      <c r="B1913" t="inlineStr">
        <is>
          <t>PREF. PERUÍBE</t>
        </is>
      </c>
      <c r="C1913" t="inlineStr">
        <is>
          <t>UNESPAR</t>
        </is>
      </c>
      <c r="D1913" t="inlineStr">
        <is>
          <t>2019</t>
        </is>
      </c>
      <c r="E1913" t="inlineStr">
        <is>
          <t>Considerando os conjuntos numéricos, assinale a alternativa CORRETA:</t>
        </is>
      </c>
      <c r="F1913" t="inlineStr">
        <is>
          <t>Matemática</t>
        </is>
      </c>
      <c r="G1913" t="inlineStr">
        <is>
          <t>Conjuntos Numéricos</t>
        </is>
      </c>
      <c r="H1913" t="inlineStr">
        <is>
          <t>Médio</t>
        </is>
      </c>
      <c r="I1913" t="inlineStr">
        <is>
          <t>ME</t>
        </is>
      </c>
      <c r="J1913" t="inlineStr">
        <is>
          <t>O número √2 ∈ ℕ</t>
        </is>
      </c>
      <c r="K1913" t="inlineStr">
        <is>
          <t>O número 𝜋 ∈ ℚ</t>
        </is>
      </c>
      <c r="L1913" t="inlineStr">
        <is>
          <t>O número √3 ∈ ℚ</t>
        </is>
      </c>
      <c r="M1913" t="inlineStr">
        <is>
          <t>O número √36 ∈ ℚ</t>
        </is>
      </c>
      <c r="N1913" t="inlineStr"/>
      <c r="O1913" t="inlineStr">
        <is>
          <t>D</t>
        </is>
      </c>
      <c r="P1913" t="n">
        <v>0</v>
      </c>
      <c r="Q1913" t="n">
        <v>0</v>
      </c>
      <c r="S1913"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13" t="inlineStr">
        <is>
          <t>10/08/2026 00:19</t>
        </is>
      </c>
    </row>
    <row r="1914">
      <c r="A1914" t="n">
        <v>3903</v>
      </c>
      <c r="B1914" t="inlineStr">
        <is>
          <t>FCC</t>
        </is>
      </c>
      <c r="C1914" t="inlineStr">
        <is>
          <t>TRT</t>
        </is>
      </c>
      <c r="D1914" t="inlineStr">
        <is>
          <t>2006</t>
        </is>
      </c>
      <c r="E1914" t="inlineStr">
        <is>
          <t>Se x e y são números inteiros tais que x é par e y é ímpar, então é correto afirmar que</t>
        </is>
      </c>
      <c r="F1914" t="inlineStr">
        <is>
          <t>Matemática</t>
        </is>
      </c>
      <c r="G1914" t="inlineStr">
        <is>
          <t>Conjuntos Numéricos</t>
        </is>
      </c>
      <c r="H1914" t="inlineStr">
        <is>
          <t>Médio</t>
        </is>
      </c>
      <c r="I1914" t="inlineStr">
        <is>
          <t>ME</t>
        </is>
      </c>
      <c r="J1914" t="inlineStr">
        <is>
          <t>x + y é par.</t>
        </is>
      </c>
      <c r="K1914" t="inlineStr">
        <is>
          <t>x + 2y é ímpar.</t>
        </is>
      </c>
      <c r="L1914" t="inlineStr">
        <is>
          <t>3x − 5y é par.</t>
        </is>
      </c>
      <c r="M1914" t="inlineStr">
        <is>
          <t>x . y é ímpar.</t>
        </is>
      </c>
      <c r="N1914" t="inlineStr">
        <is>
          <t>2x − y é ímpar.</t>
        </is>
      </c>
      <c r="O1914" t="inlineStr">
        <is>
          <t>E</t>
        </is>
      </c>
      <c r="P1914" t="n">
        <v>0</v>
      </c>
      <c r="Q1914" t="n">
        <v>0</v>
      </c>
      <c r="S1914"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14" t="inlineStr">
        <is>
          <t>10/08/2026 00:20</t>
        </is>
      </c>
    </row>
    <row r="1915">
      <c r="A1915" t="n">
        <v>3904</v>
      </c>
      <c r="B1915" t="inlineStr">
        <is>
          <t>FGV</t>
        </is>
      </c>
      <c r="C1915" t="inlineStr">
        <is>
          <t>ALEP-PR</t>
        </is>
      </c>
      <c r="D1915" t="inlineStr">
        <is>
          <t>2024</t>
        </is>
      </c>
      <c r="E1915" t="inlineStr">
        <is>
          <t>O número real $\frac{1}{\sqrt{3}+\sqrt{2}}$ é igual a</t>
        </is>
      </c>
      <c r="F1915" t="inlineStr">
        <is>
          <t>Matemática</t>
        </is>
      </c>
      <c r="G1915" t="inlineStr">
        <is>
          <t>Operações Básicas</t>
        </is>
      </c>
      <c r="H1915" t="inlineStr">
        <is>
          <t>Médio</t>
        </is>
      </c>
      <c r="I1915" t="inlineStr">
        <is>
          <t>ME</t>
        </is>
      </c>
      <c r="J1915" t="inlineStr">
        <is>
          <t>√3−√2</t>
        </is>
      </c>
      <c r="K1915" t="inlineStr">
        <is>
          <t>√3+√2</t>
        </is>
      </c>
      <c r="L1915" t="inlineStr">
        <is>
          <t>(√3+√2)/5</t>
        </is>
      </c>
      <c r="M1915" t="inlineStr">
        <is>
          <t>1/√5</t>
        </is>
      </c>
      <c r="N1915" t="inlineStr">
        <is>
          <t>1/√6</t>
        </is>
      </c>
      <c r="O1915" t="inlineStr">
        <is>
          <t>A</t>
        </is>
      </c>
      <c r="P1915" t="n">
        <v>0</v>
      </c>
      <c r="Q1915" t="n">
        <v>0</v>
      </c>
      <c r="S1915"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15" t="inlineStr">
        <is>
          <t>10/08/2026 00:33</t>
        </is>
      </c>
    </row>
    <row r="1916">
      <c r="A1916" t="n">
        <v>3905</v>
      </c>
      <c r="B1916" t="inlineStr">
        <is>
          <t>FGV</t>
        </is>
      </c>
      <c r="C1916" t="inlineStr">
        <is>
          <t>ALEP-PR</t>
        </is>
      </c>
      <c r="D1916" t="inlineStr">
        <is>
          <t>2024</t>
        </is>
      </c>
      <c r="E1916" t="inlineStr">
        <is>
          <t>O número real √𝟐+√𝟖 é igual a:</t>
        </is>
      </c>
      <c r="F1916" t="inlineStr">
        <is>
          <t>Matemática</t>
        </is>
      </c>
      <c r="G1916" t="inlineStr">
        <is>
          <t>Operações Básicas</t>
        </is>
      </c>
      <c r="H1916" t="inlineStr">
        <is>
          <t>Médio</t>
        </is>
      </c>
      <c r="I1916" t="inlineStr">
        <is>
          <t>ME</t>
        </is>
      </c>
      <c r="J1916" t="inlineStr">
        <is>
          <t>4</t>
        </is>
      </c>
      <c r="K1916" t="inlineStr">
        <is>
          <t>8</t>
        </is>
      </c>
      <c r="L1916" t="inlineStr">
        <is>
          <t>3√2</t>
        </is>
      </c>
      <c r="M1916" t="inlineStr">
        <is>
          <t>4√8</t>
        </is>
      </c>
      <c r="N1916" t="inlineStr">
        <is>
          <t>√10</t>
        </is>
      </c>
      <c r="O1916" t="inlineStr">
        <is>
          <t>C</t>
        </is>
      </c>
      <c r="P1916" t="n">
        <v>0</v>
      </c>
      <c r="Q1916" t="n">
        <v>0</v>
      </c>
      <c r="S1916" t="inlineStr">
        <is>
          <t>Para resolver essa questão, podemos usar a seguinte propriedade:
√𝑎𝑏 = √𝑎 ∙ √𝑏
Assim, podemos simplificar a expressão √𝟐+√𝟖 da seguinte forma:
√2+√8 = √2+ √4∙2 = √2+ √4∙ √2 = √2+ 2√2 = 3√2
Portanto, a alternativa correta é a letra C.
Gabarito: LETRA C.</t>
        </is>
      </c>
      <c r="U1916" t="inlineStr">
        <is>
          <t>10/08/2026 00:33</t>
        </is>
      </c>
    </row>
    <row r="1917">
      <c r="A1917" t="n">
        <v>3906</v>
      </c>
      <c r="B1917" t="inlineStr">
        <is>
          <t>Cebraspe</t>
        </is>
      </c>
      <c r="C1917" t="inlineStr">
        <is>
          <t>PREF. RECIFE</t>
        </is>
      </c>
      <c r="D1917" t="inlineStr">
        <is>
          <t>2023</t>
        </is>
      </c>
      <c r="E1917" t="inlineStr">
        <is>
          <t>No que se refere a operações com números decimais, julgue o próximo item.
A diferença entre $1,1^3$ e $0,9^3$ é $0,2^3$.</t>
        </is>
      </c>
      <c r="F1917" t="inlineStr">
        <is>
          <t>Matemática</t>
        </is>
      </c>
      <c r="G1917" t="inlineStr">
        <is>
          <t>Operações Básicas</t>
        </is>
      </c>
      <c r="H1917" t="inlineStr">
        <is>
          <t>Médio</t>
        </is>
      </c>
      <c r="I1917" t="inlineStr">
        <is>
          <t>CE</t>
        </is>
      </c>
      <c r="J1917" t="inlineStr"/>
      <c r="K1917" t="inlineStr"/>
      <c r="L1917" t="inlineStr"/>
      <c r="M1917" t="inlineStr"/>
      <c r="N1917" t="inlineStr"/>
      <c r="O1917" t="inlineStr">
        <is>
          <t>E</t>
        </is>
      </c>
      <c r="P1917" t="n">
        <v>0</v>
      </c>
      <c r="Q1917" t="n">
        <v>0</v>
      </c>
      <c r="S1917"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17" t="inlineStr">
        <is>
          <t>10/08/2026 00:37</t>
        </is>
      </c>
    </row>
    <row r="1918">
      <c r="A1918" t="n">
        <v>3907</v>
      </c>
      <c r="B1918" t="inlineStr">
        <is>
          <t>Cebraspe</t>
        </is>
      </c>
      <c r="C1918" t="inlineStr">
        <is>
          <t>PREF. RECIFE</t>
        </is>
      </c>
      <c r="D1918" t="inlineStr">
        <is>
          <t>2023</t>
        </is>
      </c>
      <c r="E1918" t="inlineStr">
        <is>
          <t>No que se refere a operações com números decimais, julgue o próximo item.
O número $\sqrt[7]{\sqrt[5]{\sqrt[3]{7}}}$ pode ser reescrito na forma $\sqrt[105]{7^{71}}$.</t>
        </is>
      </c>
      <c r="F1918" t="inlineStr">
        <is>
          <t>Matemática</t>
        </is>
      </c>
      <c r="G1918" t="inlineStr">
        <is>
          <t>Operações Básicas</t>
        </is>
      </c>
      <c r="H1918" t="inlineStr">
        <is>
          <t>Médio</t>
        </is>
      </c>
      <c r="I1918" t="inlineStr">
        <is>
          <t>CE</t>
        </is>
      </c>
      <c r="J1918" t="inlineStr">
        <is>
          <t>Apenas o item I está certo.</t>
        </is>
      </c>
      <c r="K1918" t="inlineStr">
        <is>
          <t>Apenas o item II está certo.</t>
        </is>
      </c>
      <c r="L1918" t="inlineStr">
        <is>
          <t>Apenas o item III está certo.</t>
        </is>
      </c>
      <c r="M1918" t="inlineStr">
        <is>
          <t>Apenas os itens I e II estão certos.</t>
        </is>
      </c>
      <c r="N1918" t="inlineStr">
        <is>
          <t>Nenhum item está certo.</t>
        </is>
      </c>
      <c r="O1918" t="inlineStr">
        <is>
          <t>E</t>
        </is>
      </c>
      <c r="P1918" t="n">
        <v>1</v>
      </c>
      <c r="Q1918" t="n">
        <v>1</v>
      </c>
      <c r="S1918"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18" t="inlineStr">
        <is>
          <t>10/08/2026 00:42</t>
        </is>
      </c>
    </row>
    <row r="1919">
      <c r="A1919" t="n">
        <v>3908</v>
      </c>
      <c r="B1919" t="inlineStr">
        <is>
          <t>OBJETIVA CONC.</t>
        </is>
      </c>
      <c r="C1919" t="inlineStr">
        <is>
          <t>PREF. S. DIAS</t>
        </is>
      </c>
      <c r="D1919" t="inlineStr">
        <is>
          <t>2022</t>
        </is>
      </c>
      <c r="E1919"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19" t="inlineStr">
        <is>
          <t>Matemática</t>
        </is>
      </c>
      <c r="G1919" t="inlineStr">
        <is>
          <t>Operações Básicas</t>
        </is>
      </c>
      <c r="H1919" t="inlineStr">
        <is>
          <t>Fácil</t>
        </is>
      </c>
      <c r="I1919" t="inlineStr">
        <is>
          <t>ME</t>
        </is>
      </c>
      <c r="J1919" t="inlineStr">
        <is>
          <t>𝑋 = 8 e 𝑌 = 8.</t>
        </is>
      </c>
      <c r="K1919" t="inlineStr">
        <is>
          <t>𝑋 = 8 e 𝑌 = 9.</t>
        </is>
      </c>
      <c r="L1919" t="inlineStr">
        <is>
          <t>𝑋 = 9 e 𝑌 = 8.</t>
        </is>
      </c>
      <c r="M1919" t="inlineStr">
        <is>
          <t>𝑋 = 9 e 𝑌 = 9.</t>
        </is>
      </c>
      <c r="N1919" t="inlineStr">
        <is>
          <t>𝑋 = 7 e 𝑌 = 0.</t>
        </is>
      </c>
      <c r="O1919" t="inlineStr">
        <is>
          <t>B</t>
        </is>
      </c>
      <c r="P1919" t="n">
        <v>0</v>
      </c>
      <c r="Q1919" t="n">
        <v>0</v>
      </c>
      <c r="S1919"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19" t="inlineStr">
        <is>
          <t>10/08/2026 00:46</t>
        </is>
      </c>
    </row>
    <row r="1920">
      <c r="A1920" t="n">
        <v>3909</v>
      </c>
      <c r="B1920" t="inlineStr">
        <is>
          <t>IDECAN</t>
        </is>
      </c>
      <c r="C1920" t="inlineStr">
        <is>
          <t>IBGE</t>
        </is>
      </c>
      <c r="D1920" t="inlineStr">
        <is>
          <t>2022</t>
        </is>
      </c>
      <c r="E1920" t="inlineStr">
        <is>
          <t>$$\begin{array}{rl} X &amp; 4 \\ +\quad 5 &amp; Y \\ \hline 8 &amp; 5 \end{array}$$
Qual o valor de 𝑿 e 𝒀 na soma:</t>
        </is>
      </c>
      <c r="F1920" t="inlineStr">
        <is>
          <t>Matemática</t>
        </is>
      </c>
      <c r="G1920" t="inlineStr">
        <is>
          <t>Operações Básicas</t>
        </is>
      </c>
      <c r="H1920" t="inlineStr">
        <is>
          <t>Médio</t>
        </is>
      </c>
      <c r="I1920" t="inlineStr">
        <is>
          <t>ME</t>
        </is>
      </c>
      <c r="J1920" t="inlineStr">
        <is>
          <t>8 e 5</t>
        </is>
      </c>
      <c r="K1920" t="inlineStr">
        <is>
          <t>4 e 1</t>
        </is>
      </c>
      <c r="L1920" t="inlineStr">
        <is>
          <t>3 e 5</t>
        </is>
      </c>
      <c r="M1920" t="inlineStr">
        <is>
          <t>4 e 5</t>
        </is>
      </c>
      <c r="N1920" t="inlineStr">
        <is>
          <t>3 e 1</t>
        </is>
      </c>
      <c r="O1920" t="inlineStr">
        <is>
          <t>E</t>
        </is>
      </c>
      <c r="P1920" t="n">
        <v>0</v>
      </c>
      <c r="Q1920" t="n">
        <v>0</v>
      </c>
      <c r="S1920" t="inlineStr">
        <is>
          <t>Questão bem semelhante a que fizemos anteriormente, dessa vez envolvendo a soma. Para resolver, basta
equacionarmos nosso problema "por coluna".
4+𝑌 = 5 → 𝑌 = 1
𝑋+5 = 8 → 𝑋 = 3
Com isso, podemos marcar a alternativa E.
Gabarito: LETRA E.</t>
        </is>
      </c>
      <c r="U1920" t="inlineStr">
        <is>
          <t>10/08/2026 00:49</t>
        </is>
      </c>
    </row>
    <row r="1921">
      <c r="A1921" t="n">
        <v>3910</v>
      </c>
      <c r="B1921" t="inlineStr">
        <is>
          <t>GUALIMP</t>
        </is>
      </c>
      <c r="C1921" t="inlineStr">
        <is>
          <t>PREF. CARMO</t>
        </is>
      </c>
      <c r="D1921" t="inlineStr">
        <is>
          <t>2022</t>
        </is>
      </c>
      <c r="E1921" t="inlineStr">
        <is>
          <t>Na operação abaixo, cada letra representa um valor numérico.
Determine o valor de 𝟐𝑿+𝒀:
$$\begin{array}{rl}   3 &amp; X &amp; 9 \\ +\quad Y &amp; 6 &amp; X \\ \hline   7 &amp; 9 &amp; 1 \end{array}$$
​</t>
        </is>
      </c>
      <c r="F1921" t="inlineStr">
        <is>
          <t>Matemática</t>
        </is>
      </c>
      <c r="G1921" t="inlineStr">
        <is>
          <t>Operações Básicas</t>
        </is>
      </c>
      <c r="H1921" t="inlineStr">
        <is>
          <t>Médio</t>
        </is>
      </c>
      <c r="I1921" t="inlineStr">
        <is>
          <t>ME</t>
        </is>
      </c>
      <c r="J1921" t="inlineStr">
        <is>
          <t>4</t>
        </is>
      </c>
      <c r="K1921" t="inlineStr">
        <is>
          <t>6</t>
        </is>
      </c>
      <c r="L1921" t="inlineStr">
        <is>
          <t>8</t>
        </is>
      </c>
      <c r="M1921" t="inlineStr">
        <is>
          <t>10</t>
        </is>
      </c>
      <c r="N1921" t="inlineStr"/>
      <c r="O1921" t="inlineStr">
        <is>
          <t>C</t>
        </is>
      </c>
      <c r="P1921" t="n">
        <v>0</v>
      </c>
      <c r="Q1921" t="n">
        <v>0</v>
      </c>
      <c r="S1921"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21" t="inlineStr">
        <is>
          <t>10/08/2026 00:51</t>
        </is>
      </c>
    </row>
    <row r="1922">
      <c r="A1922" t="n">
        <v>3911</v>
      </c>
      <c r="B1922" t="inlineStr">
        <is>
          <t>FAUEL</t>
        </is>
      </c>
      <c r="C1922" t="inlineStr">
        <is>
          <t>CM DOURADINA</t>
        </is>
      </c>
      <c r="D1922" t="inlineStr">
        <is>
          <t>2022</t>
        </is>
      </c>
      <c r="E1922" t="inlineStr">
        <is>
          <t>O número $\sqrt[3]{2^6 \cdot 5^9}$ é:</t>
        </is>
      </c>
      <c r="F1922" t="inlineStr">
        <is>
          <t>Matemática</t>
        </is>
      </c>
      <c r="G1922" t="inlineStr">
        <is>
          <t>Operações Básicas</t>
        </is>
      </c>
      <c r="H1922" t="inlineStr">
        <is>
          <t>Médio</t>
        </is>
      </c>
      <c r="I1922" t="inlineStr">
        <is>
          <t>ME</t>
        </is>
      </c>
      <c r="J1922" t="inlineStr">
        <is>
          <t>primo.</t>
        </is>
      </c>
      <c r="K1922" t="inlineStr">
        <is>
          <t>par.</t>
        </is>
      </c>
      <c r="L1922" t="inlineStr">
        <is>
          <t>ímpar.</t>
        </is>
      </c>
      <c r="M1922" t="inlineStr">
        <is>
          <t>negativo.</t>
        </is>
      </c>
      <c r="N1922" t="inlineStr"/>
      <c r="O1922" t="inlineStr">
        <is>
          <t>B</t>
        </is>
      </c>
      <c r="P1922" t="n">
        <v>0</v>
      </c>
      <c r="Q1922" t="n">
        <v>0</v>
      </c>
      <c r="S1922"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22" t="inlineStr">
        <is>
          <t>10/08/2026 00:56</t>
        </is>
      </c>
    </row>
    <row r="1923">
      <c r="A1923" t="n">
        <v>3912</v>
      </c>
      <c r="B1923" t="inlineStr">
        <is>
          <t>MAIS</t>
        </is>
      </c>
      <c r="C1923" t="inlineStr">
        <is>
          <t>IPREV SANTOS</t>
        </is>
      </c>
      <c r="D1923" t="inlineStr">
        <is>
          <t>2022</t>
        </is>
      </c>
      <c r="E1923" t="inlineStr">
        <is>
          <t>Sejam os números racionais 𝑨 = (𝟐𝟕 −𝟑)&lt;sup&gt;𝟎,𝟑𝟑𝟑&lt;/sup&gt; e 𝑩 = (𝟐,𝟒∙𝟏𝟎&lt;sup&gt;𝟑&lt;/sup&gt; +𝟏)&lt;sup&gt;𝟎,𝟐𝟓&lt;/sup&gt; .
Então o valor do produto 𝑨∙𝑩 é</t>
        </is>
      </c>
      <c r="F1923" t="inlineStr">
        <is>
          <t>Matemática</t>
        </is>
      </c>
      <c r="G1923" t="inlineStr">
        <is>
          <t>Operações Básicas</t>
        </is>
      </c>
      <c r="H1923" t="inlineStr">
        <is>
          <t>Médio</t>
        </is>
      </c>
      <c r="I1923" t="inlineStr">
        <is>
          <t>ME</t>
        </is>
      </c>
      <c r="J1923" t="inlineStr">
        <is>
          <t>25</t>
        </is>
      </c>
      <c r="K1923" t="inlineStr">
        <is>
          <t>30</t>
        </is>
      </c>
      <c r="L1923" t="inlineStr">
        <is>
          <t>35</t>
        </is>
      </c>
      <c r="M1923" t="inlineStr">
        <is>
          <t>40</t>
        </is>
      </c>
      <c r="N1923" t="inlineStr"/>
      <c r="O1923" t="inlineStr">
        <is>
          <t>C</t>
        </is>
      </c>
      <c r="P1923" t="n">
        <v>0</v>
      </c>
      <c r="Q1923" t="n">
        <v>0</v>
      </c>
      <c r="S1923"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23" t="inlineStr">
        <is>
          <t>10/08/2026 00:57</t>
        </is>
      </c>
    </row>
    <row r="1924">
      <c r="A1924" t="n">
        <v>3913</v>
      </c>
      <c r="B1924" t="inlineStr">
        <is>
          <t>OMNI</t>
        </is>
      </c>
      <c r="C1924" t="inlineStr">
        <is>
          <t>PREF. SJ BATISTA</t>
        </is>
      </c>
      <c r="D1924" t="inlineStr">
        <is>
          <t>2021</t>
        </is>
      </c>
      <c r="E1924" t="inlineStr">
        <is>
          <t>Considerando 56, elevado ao cubo, igual a X. O valor de X dividido por dois, menos um, é:</t>
        </is>
      </c>
      <c r="F1924" t="inlineStr">
        <is>
          <t>Matemática</t>
        </is>
      </c>
      <c r="G1924" t="inlineStr">
        <is>
          <t>Operações Básicas</t>
        </is>
      </c>
      <c r="H1924" t="inlineStr">
        <is>
          <t>Médio</t>
        </is>
      </c>
      <c r="I1924" t="inlineStr">
        <is>
          <t>ME</t>
        </is>
      </c>
      <c r="J1924" t="inlineStr">
        <is>
          <t>175.616.</t>
        </is>
      </c>
      <c r="K1924" t="inlineStr">
        <is>
          <t>3.135.</t>
        </is>
      </c>
      <c r="L1924" t="inlineStr">
        <is>
          <t>87.807.</t>
        </is>
      </c>
      <c r="M1924" t="inlineStr">
        <is>
          <t>Nenhuma das alternativas.</t>
        </is>
      </c>
      <c r="N1924" t="inlineStr"/>
      <c r="O1924" t="inlineStr">
        <is>
          <t>C</t>
        </is>
      </c>
      <c r="P1924" t="n">
        <v>1</v>
      </c>
      <c r="Q1924" t="n">
        <v>1</v>
      </c>
      <c r="S1924"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24" t="inlineStr">
        <is>
          <t>10/08/2026 00:59</t>
        </is>
      </c>
    </row>
    <row r="1925">
      <c r="A1925" t="n">
        <v>3914</v>
      </c>
      <c r="B1925" t="inlineStr">
        <is>
          <t>VUNESP</t>
        </is>
      </c>
      <c r="C1925" t="inlineStr">
        <is>
          <t>TJ-SP</t>
        </is>
      </c>
      <c r="D1925" t="inlineStr">
        <is>
          <t>2022</t>
        </is>
      </c>
      <c r="E1925" t="inlineStr">
        <is>
          <t>O número inteiro $\sqrt[7]{128^3}$ pode também ser representado como</t>
        </is>
      </c>
      <c r="F1925" t="inlineStr">
        <is>
          <t>Matemática</t>
        </is>
      </c>
      <c r="G1925" t="inlineStr">
        <is>
          <t>Operações Básicas</t>
        </is>
      </c>
      <c r="H1925" t="inlineStr">
        <is>
          <t>Médio</t>
        </is>
      </c>
      <c r="I1925" t="inlineStr">
        <is>
          <t>ME</t>
        </is>
      </c>
      <c r="J1925" t="inlineStr">
        <is>
          <t>7</t>
        </is>
      </c>
      <c r="K1925" t="inlineStr">
        <is>
          <t>9</t>
        </is>
      </c>
      <c r="L1925" t="inlineStr">
        <is>
          <t>5</t>
        </is>
      </c>
      <c r="M1925" t="inlineStr">
        <is>
          <t>6</t>
        </is>
      </c>
      <c r="N1925" t="inlineStr">
        <is>
          <t>8</t>
        </is>
      </c>
      <c r="O1925" t="inlineStr">
        <is>
          <t>E</t>
        </is>
      </c>
      <c r="P1925" t="n">
        <v>0</v>
      </c>
      <c r="Q1925" t="n">
        <v>0</v>
      </c>
      <c r="S1925"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25" t="inlineStr">
        <is>
          <t>10/08/2026 01:00</t>
        </is>
      </c>
    </row>
    <row r="1926">
      <c r="A1926" t="n">
        <v>3915</v>
      </c>
      <c r="B1926" t="inlineStr">
        <is>
          <t>VUNESP</t>
        </is>
      </c>
      <c r="C1926" t="inlineStr">
        <is>
          <t>TJ-SP</t>
        </is>
      </c>
      <c r="D1926" t="inlineStr">
        <is>
          <t>2022</t>
        </is>
      </c>
      <c r="E1926" t="inlineStr">
        <is>
          <t>A modelagem de certo problema resultou no número $\sqrt[5]{243^2}$ , que também pode ser representado por</t>
        </is>
      </c>
      <c r="F1926" t="inlineStr">
        <is>
          <t>Matemática</t>
        </is>
      </c>
      <c r="G1926" t="inlineStr">
        <is>
          <t>Operações Básicas</t>
        </is>
      </c>
      <c r="H1926" t="inlineStr">
        <is>
          <t>Médio</t>
        </is>
      </c>
      <c r="I1926" t="inlineStr">
        <is>
          <t>ME</t>
        </is>
      </c>
      <c r="J1926" t="inlineStr">
        <is>
          <t>13.</t>
        </is>
      </c>
      <c r="K1926" t="inlineStr">
        <is>
          <t>7.</t>
        </is>
      </c>
      <c r="L1926" t="inlineStr">
        <is>
          <t>11.</t>
        </is>
      </c>
      <c r="M1926" t="inlineStr">
        <is>
          <t>9.</t>
        </is>
      </c>
      <c r="N1926" t="inlineStr">
        <is>
          <t>5.</t>
        </is>
      </c>
      <c r="O1926" t="inlineStr">
        <is>
          <t>D</t>
        </is>
      </c>
      <c r="P1926" t="n">
        <v>1</v>
      </c>
      <c r="Q1926" t="n">
        <v>1</v>
      </c>
      <c r="S1926"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26" t="inlineStr">
        <is>
          <t>10/08/2026 01:01</t>
        </is>
      </c>
    </row>
    <row r="1927">
      <c r="A1927" t="n">
        <v>3916</v>
      </c>
      <c r="B1927" t="inlineStr">
        <is>
          <t>UNIVALE</t>
        </is>
      </c>
      <c r="C1927" t="inlineStr">
        <is>
          <t>PREF ITAJAÍ</t>
        </is>
      </c>
      <c r="D1927" t="inlineStr">
        <is>
          <t>2022</t>
        </is>
      </c>
      <c r="E1927" t="inlineStr">
        <is>
          <t>Simplificando a expressão abaixo temos:
$\sqrt{12 + 2\sqrt{6 - \sqrt{4}}}$</t>
        </is>
      </c>
      <c r="F1927" t="inlineStr">
        <is>
          <t>Matemática</t>
        </is>
      </c>
      <c r="G1927" t="inlineStr">
        <is>
          <t>Operações Básicas</t>
        </is>
      </c>
      <c r="H1927" t="inlineStr">
        <is>
          <t>Médio</t>
        </is>
      </c>
      <c r="I1927" t="inlineStr">
        <is>
          <t>ME</t>
        </is>
      </c>
      <c r="J1927" t="inlineStr">
        <is>
          <t>1</t>
        </is>
      </c>
      <c r="K1927" t="inlineStr">
        <is>
          <t>2</t>
        </is>
      </c>
      <c r="L1927" t="inlineStr">
        <is>
          <t>3</t>
        </is>
      </c>
      <c r="M1927" t="inlineStr">
        <is>
          <t>4</t>
        </is>
      </c>
      <c r="N1927" t="inlineStr"/>
      <c r="O1927" t="inlineStr">
        <is>
          <t>D</t>
        </is>
      </c>
      <c r="P1927" t="n">
        <v>1</v>
      </c>
      <c r="Q1927" t="n">
        <v>1</v>
      </c>
      <c r="S1927"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27" t="inlineStr">
        <is>
          <t>10/08/2026 01:03</t>
        </is>
      </c>
    </row>
    <row r="1928">
      <c r="A1928" t="n">
        <v>3917</v>
      </c>
      <c r="B1928" t="inlineStr">
        <is>
          <t>OMNI</t>
        </is>
      </c>
      <c r="C1928" t="inlineStr">
        <is>
          <t>PREF. SERTÃOZINHO</t>
        </is>
      </c>
      <c r="D1928" t="inlineStr">
        <is>
          <t>2021</t>
        </is>
      </c>
      <c r="E1928" t="inlineStr">
        <is>
          <t>Sabendo que 𝒂 = 𝟐 e 𝒃 = 𝟖, o valor numérico da expressão $\sqrt{\sqrt{a \cdot b}}$ é:</t>
        </is>
      </c>
      <c r="F1928" t="inlineStr">
        <is>
          <t>Matemática</t>
        </is>
      </c>
      <c r="G1928" t="inlineStr">
        <is>
          <t>Operações Básicas</t>
        </is>
      </c>
      <c r="H1928" t="inlineStr">
        <is>
          <t>Médio</t>
        </is>
      </c>
      <c r="I1928" t="inlineStr">
        <is>
          <t>ME</t>
        </is>
      </c>
      <c r="J1928" t="inlineStr">
        <is>
          <t>1</t>
        </is>
      </c>
      <c r="K1928" t="inlineStr">
        <is>
          <t>2</t>
        </is>
      </c>
      <c r="L1928" t="inlineStr">
        <is>
          <t>4</t>
        </is>
      </c>
      <c r="M1928" t="inlineStr">
        <is>
          <t>8</t>
        </is>
      </c>
      <c r="N1928" t="inlineStr"/>
      <c r="O1928" t="inlineStr">
        <is>
          <t>B</t>
        </is>
      </c>
      <c r="P1928" t="n">
        <v>0</v>
      </c>
      <c r="Q1928" t="n">
        <v>0</v>
      </c>
      <c r="S1928"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28" t="inlineStr">
        <is>
          <t>10/08/2026 01:03</t>
        </is>
      </c>
    </row>
    <row r="1929">
      <c r="A1929" t="n">
        <v>3918</v>
      </c>
      <c r="B1929" t="inlineStr">
        <is>
          <t>Inst. AOCP</t>
        </is>
      </c>
      <c r="C1929" t="inlineStr">
        <is>
          <t>CM Bauru</t>
        </is>
      </c>
      <c r="D1929" t="inlineStr">
        <is>
          <t>2022</t>
        </is>
      </c>
      <c r="E1929" t="inlineStr">
        <is>
          <t>Qual é a metade da metade de 𝟏𝟔&lt;sup&gt;𝟖&lt;/sup&gt;?</t>
        </is>
      </c>
      <c r="F1929" t="inlineStr">
        <is>
          <t>Matemática</t>
        </is>
      </c>
      <c r="G1929" t="inlineStr">
        <is>
          <t>Operações Básicas</t>
        </is>
      </c>
      <c r="H1929" t="inlineStr">
        <is>
          <t>Médio</t>
        </is>
      </c>
      <c r="I1929" t="inlineStr">
        <is>
          <t>ME</t>
        </is>
      </c>
      <c r="J1929" t="inlineStr">
        <is>
          <t>4&lt;sup&gt;8&lt;/sup&gt;</t>
        </is>
      </c>
      <c r="K1929" t="inlineStr">
        <is>
          <t>8&lt;sup&gt;4&lt;/sup&gt;</t>
        </is>
      </c>
      <c r="L1929" t="inlineStr">
        <is>
          <t>4&lt;sup&gt;16&lt;/sup&gt;</t>
        </is>
      </c>
      <c r="M1929" t="inlineStr">
        <is>
          <t>2&lt;sup&gt;8&lt;/sup&gt;</t>
        </is>
      </c>
      <c r="N1929" t="inlineStr">
        <is>
          <t>2&lt;sup&gt;30&lt;/sup&gt;</t>
        </is>
      </c>
      <c r="O1929" t="inlineStr">
        <is>
          <t>E</t>
        </is>
      </c>
      <c r="P1929" t="n">
        <v>0</v>
      </c>
      <c r="Q1929" t="n">
        <v>0</v>
      </c>
      <c r="S1929"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29" t="inlineStr">
        <is>
          <t>10/08/2026 01:05</t>
        </is>
      </c>
    </row>
    <row r="1930">
      <c r="A1930" t="n">
        <v>3919</v>
      </c>
      <c r="B1930" t="inlineStr">
        <is>
          <t>FGV</t>
        </is>
      </c>
      <c r="C1930" t="inlineStr">
        <is>
          <t>GCM</t>
        </is>
      </c>
      <c r="D1930" t="inlineStr">
        <is>
          <t>2024</t>
        </is>
      </c>
      <c r="E1930"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30" t="inlineStr">
        <is>
          <t>Matemática</t>
        </is>
      </c>
      <c r="G1930" t="inlineStr">
        <is>
          <t>Operações Básicas</t>
        </is>
      </c>
      <c r="H1930" t="inlineStr">
        <is>
          <t>Médio</t>
        </is>
      </c>
      <c r="I1930" t="inlineStr">
        <is>
          <t>ME</t>
        </is>
      </c>
      <c r="J1930" t="inlineStr">
        <is>
          <t>2.</t>
        </is>
      </c>
      <c r="K1930" t="inlineStr">
        <is>
          <t>3.</t>
        </is>
      </c>
      <c r="L1930" t="inlineStr">
        <is>
          <t>4.</t>
        </is>
      </c>
      <c r="M1930" t="inlineStr">
        <is>
          <t>6.</t>
        </is>
      </c>
      <c r="N1930" t="inlineStr">
        <is>
          <t>8.</t>
        </is>
      </c>
      <c r="O1930" t="inlineStr">
        <is>
          <t>D</t>
        </is>
      </c>
      <c r="P1930" t="n">
        <v>0</v>
      </c>
      <c r="Q1930" t="n">
        <v>0</v>
      </c>
      <c r="S1930"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30" t="inlineStr">
        <is>
          <t>10/08/2026 01:06</t>
        </is>
      </c>
    </row>
    <row r="1931">
      <c r="A1931" t="n">
        <v>3920</v>
      </c>
      <c r="B1931" t="inlineStr">
        <is>
          <t>FGV</t>
        </is>
      </c>
      <c r="C1931" t="inlineStr">
        <is>
          <t>GCM</t>
        </is>
      </c>
      <c r="D1931" t="inlineStr">
        <is>
          <t>2024</t>
        </is>
      </c>
      <c r="E1931" t="inlineStr">
        <is>
          <t>Para discutir os detalhes de uma operação policial o tenente chamou para uma reunião 4 sargentos devendo, cada um deles, trazer 6 cabos como auxiliares para também participar da reunião. O número total de pessoas presentes nessa reunião foi:</t>
        </is>
      </c>
      <c r="F1931" t="inlineStr">
        <is>
          <t>Matemática</t>
        </is>
      </c>
      <c r="G1931" t="inlineStr">
        <is>
          <t>Operações Básicas</t>
        </is>
      </c>
      <c r="H1931" t="inlineStr">
        <is>
          <t>Médio</t>
        </is>
      </c>
      <c r="I1931" t="inlineStr">
        <is>
          <t>ME</t>
        </is>
      </c>
      <c r="J1931" t="inlineStr">
        <is>
          <t>10.</t>
        </is>
      </c>
      <c r="K1931" t="inlineStr">
        <is>
          <t>11.</t>
        </is>
      </c>
      <c r="L1931" t="inlineStr">
        <is>
          <t>24.</t>
        </is>
      </c>
      <c r="M1931" t="inlineStr">
        <is>
          <t>25.</t>
        </is>
      </c>
      <c r="N1931" t="inlineStr">
        <is>
          <t>29.</t>
        </is>
      </c>
      <c r="O1931" t="inlineStr">
        <is>
          <t>E</t>
        </is>
      </c>
      <c r="P1931" t="n">
        <v>0</v>
      </c>
      <c r="Q1931" t="n">
        <v>0</v>
      </c>
      <c r="S1931" t="inlineStr">
        <is>
          <t>Como cada sargento teve que trazer 6 cabos, então o total de cabos que participaram da reunião foi:
4⋅6 = 24 cabos
Logo, participaram da reunião: 1 tenente, 4 sargentos e 24 cabos, totalizando 29 pessoas.
Gabarito: LETRA E.</t>
        </is>
      </c>
      <c r="U1931" t="inlineStr">
        <is>
          <t>10/08/2026 01:07</t>
        </is>
      </c>
    </row>
    <row r="1932">
      <c r="A1932" t="n">
        <v>3921</v>
      </c>
      <c r="B1932" t="inlineStr">
        <is>
          <t>OBJETIVA</t>
        </is>
      </c>
      <c r="C1932" t="inlineStr">
        <is>
          <t>PREF. SÃO SIMÃO</t>
        </is>
      </c>
      <c r="D1932" t="inlineStr">
        <is>
          <t>2022</t>
        </is>
      </c>
      <c r="E1932" t="inlineStr">
        <is>
          <t>Gabriela compra 2 chaveiros e 5 selos para a sua coleção em cada mês. Sabendo-se que ela possui um total de 175 selos, ao todo, quantos chaveiros ela possui?</t>
        </is>
      </c>
      <c r="F1932" t="inlineStr">
        <is>
          <t>Matemática</t>
        </is>
      </c>
      <c r="G1932" t="inlineStr">
        <is>
          <t>Operações Básicas</t>
        </is>
      </c>
      <c r="H1932" t="inlineStr">
        <is>
          <t>Médio</t>
        </is>
      </c>
      <c r="I1932" t="inlineStr">
        <is>
          <t>ME</t>
        </is>
      </c>
      <c r="J1932" t="inlineStr">
        <is>
          <t>68</t>
        </is>
      </c>
      <c r="K1932" t="inlineStr">
        <is>
          <t>76</t>
        </is>
      </c>
      <c r="L1932" t="inlineStr">
        <is>
          <t>72</t>
        </is>
      </c>
      <c r="M1932" t="inlineStr">
        <is>
          <t>74</t>
        </is>
      </c>
      <c r="N1932" t="inlineStr">
        <is>
          <t>70</t>
        </is>
      </c>
      <c r="O1932" t="inlineStr">
        <is>
          <t>E</t>
        </is>
      </c>
      <c r="P1932" t="n">
        <v>0</v>
      </c>
      <c r="Q1932" t="n">
        <v>0</v>
      </c>
      <c r="S1932"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32" t="inlineStr">
        <is>
          <t>10/08/2026 01:11</t>
        </is>
      </c>
    </row>
    <row r="1933">
      <c r="A1933" t="n">
        <v>3922</v>
      </c>
      <c r="B1933" t="inlineStr">
        <is>
          <t>AOCP</t>
        </is>
      </c>
      <c r="C1933" t="inlineStr">
        <is>
          <t>IPE PREV</t>
        </is>
      </c>
      <c r="D1933" t="inlineStr">
        <is>
          <t>2022</t>
        </is>
      </c>
      <c r="E1933"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33" t="inlineStr">
        <is>
          <t>Matemática</t>
        </is>
      </c>
      <c r="G1933" t="inlineStr">
        <is>
          <t>Operações Básicas</t>
        </is>
      </c>
      <c r="H1933" t="inlineStr">
        <is>
          <t>Médio</t>
        </is>
      </c>
      <c r="I1933" t="inlineStr">
        <is>
          <t>ME</t>
        </is>
      </c>
      <c r="J1933" t="inlineStr">
        <is>
          <t>259 pessoas.</t>
        </is>
      </c>
      <c r="K1933" t="inlineStr">
        <is>
          <t>55 pessoas.</t>
        </is>
      </c>
      <c r="L1933" t="inlineStr">
        <is>
          <t>119 pessoas.</t>
        </is>
      </c>
      <c r="M1933" t="inlineStr">
        <is>
          <t>155 pessoas.</t>
        </is>
      </c>
      <c r="N1933" t="inlineStr">
        <is>
          <t>89 pessoas.</t>
        </is>
      </c>
      <c r="O1933" t="inlineStr">
        <is>
          <t>C</t>
        </is>
      </c>
      <c r="P1933" t="n">
        <v>0</v>
      </c>
      <c r="Q1933" t="n">
        <v>0</v>
      </c>
      <c r="S1933"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33" t="inlineStr">
        <is>
          <t>10/08/2026 01:12</t>
        </is>
      </c>
    </row>
    <row r="1934">
      <c r="A1934" t="n">
        <v>3923</v>
      </c>
      <c r="B1934" t="inlineStr">
        <is>
          <t>FCC</t>
        </is>
      </c>
      <c r="C1934" t="inlineStr">
        <is>
          <t>PGE-AM</t>
        </is>
      </c>
      <c r="D1934" t="inlineStr">
        <is>
          <t>2022</t>
        </is>
      </c>
      <c r="E1934"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34" t="inlineStr">
        <is>
          <t>Matemática</t>
        </is>
      </c>
      <c r="G1934" t="inlineStr">
        <is>
          <t>Operações Básicas</t>
        </is>
      </c>
      <c r="H1934" t="inlineStr">
        <is>
          <t>Médio</t>
        </is>
      </c>
      <c r="I1934" t="inlineStr">
        <is>
          <t>ME</t>
        </is>
      </c>
      <c r="J1934" t="inlineStr">
        <is>
          <t>33</t>
        </is>
      </c>
      <c r="K1934" t="inlineStr">
        <is>
          <t>30</t>
        </is>
      </c>
      <c r="L1934" t="inlineStr">
        <is>
          <t>27</t>
        </is>
      </c>
      <c r="M1934" t="inlineStr">
        <is>
          <t>36</t>
        </is>
      </c>
      <c r="N1934" t="inlineStr">
        <is>
          <t>39</t>
        </is>
      </c>
      <c r="O1934" t="inlineStr">
        <is>
          <t>A</t>
        </is>
      </c>
      <c r="P1934" t="n">
        <v>1</v>
      </c>
      <c r="Q1934" t="n">
        <v>1</v>
      </c>
      <c r="S1934"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34" t="inlineStr">
        <is>
          <t>10/08/2026 01:12</t>
        </is>
      </c>
    </row>
    <row r="1935">
      <c r="A1935" t="n">
        <v>3924</v>
      </c>
      <c r="B1935" t="inlineStr">
        <is>
          <t>UEPB</t>
        </is>
      </c>
      <c r="C1935" t="inlineStr">
        <is>
          <t>PREF. SOUSA</t>
        </is>
      </c>
      <c r="D1935" t="inlineStr">
        <is>
          <t>2022</t>
        </is>
      </c>
      <c r="E1935" t="inlineStr">
        <is>
          <t>Um pote cheio de sorvete pesa 420 g e, com apenas metade do sorvete, pesa 240 g. É CORRETO afirmar que o peso do pote vazio é de:</t>
        </is>
      </c>
      <c r="F1935" t="inlineStr">
        <is>
          <t>Matemática</t>
        </is>
      </c>
      <c r="G1935" t="inlineStr">
        <is>
          <t>Operações Básicas</t>
        </is>
      </c>
      <c r="H1935" t="inlineStr">
        <is>
          <t>Médio</t>
        </is>
      </c>
      <c r="I1935" t="inlineStr">
        <is>
          <t>ME</t>
        </is>
      </c>
      <c r="J1935" t="inlineStr">
        <is>
          <t>80 g</t>
        </is>
      </c>
      <c r="K1935" t="inlineStr">
        <is>
          <t>60 g</t>
        </is>
      </c>
      <c r="L1935" t="inlineStr">
        <is>
          <t>50 g</t>
        </is>
      </c>
      <c r="M1935" t="inlineStr">
        <is>
          <t>70 g</t>
        </is>
      </c>
      <c r="N1935" t="inlineStr">
        <is>
          <t>90 g</t>
        </is>
      </c>
      <c r="O1935" t="inlineStr">
        <is>
          <t>B</t>
        </is>
      </c>
      <c r="P1935" t="n">
        <v>0</v>
      </c>
      <c r="Q1935" t="n">
        <v>0</v>
      </c>
      <c r="S1935"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35" t="inlineStr">
        <is>
          <t>10/08/2026 01:12</t>
        </is>
      </c>
    </row>
    <row r="1936">
      <c r="A1936" t="n">
        <v>3925</v>
      </c>
      <c r="B1936" t="inlineStr">
        <is>
          <t>AOCP</t>
        </is>
      </c>
      <c r="C1936" t="inlineStr">
        <is>
          <t>IPE-PREV</t>
        </is>
      </c>
      <c r="D1936" t="inlineStr">
        <is>
          <t>2022</t>
        </is>
      </c>
      <c r="E1936"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36" t="inlineStr">
        <is>
          <t>Matemática</t>
        </is>
      </c>
      <c r="G1936" t="inlineStr">
        <is>
          <t>Operações Básicas</t>
        </is>
      </c>
      <c r="H1936" t="inlineStr">
        <is>
          <t>Médio</t>
        </is>
      </c>
      <c r="I1936" t="inlineStr">
        <is>
          <t>ME</t>
        </is>
      </c>
      <c r="J1936" t="inlineStr">
        <is>
          <t>8.</t>
        </is>
      </c>
      <c r="K1936" t="inlineStr">
        <is>
          <t>6.</t>
        </is>
      </c>
      <c r="L1936" t="inlineStr">
        <is>
          <t>4.</t>
        </is>
      </c>
      <c r="M1936" t="inlineStr">
        <is>
          <t>2.</t>
        </is>
      </c>
      <c r="N1936" t="inlineStr">
        <is>
          <t>0.</t>
        </is>
      </c>
      <c r="O1936" t="inlineStr">
        <is>
          <t>B</t>
        </is>
      </c>
      <c r="P1936" t="n">
        <v>0</v>
      </c>
      <c r="Q1936" t="n">
        <v>0</v>
      </c>
      <c r="S1936"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36" t="inlineStr">
        <is>
          <t>10/08/2026 01:13</t>
        </is>
      </c>
    </row>
    <row r="1937">
      <c r="A1937" t="n">
        <v>3926</v>
      </c>
      <c r="B1937" t="inlineStr">
        <is>
          <t>VUNESP</t>
        </is>
      </c>
      <c r="C1937" t="inlineStr">
        <is>
          <t>PREF. TAUBATÉ</t>
        </is>
      </c>
      <c r="D1937" t="inlineStr">
        <is>
          <t>2022</t>
        </is>
      </c>
      <c r="E1937" t="inlineStr">
        <is>
          <t>Roberto pagou em 2,5 kg de certo produto o valor total de R$ 12,50.
Ana, que estava com Roberto e comprou 3,5 kg desse mesmo produto, no mesmo local e momento, pagou o total de</t>
        </is>
      </c>
      <c r="F1937" t="inlineStr">
        <is>
          <t>Matemática</t>
        </is>
      </c>
      <c r="G1937" t="inlineStr">
        <is>
          <t>Operações Básicas</t>
        </is>
      </c>
      <c r="H1937" t="inlineStr">
        <is>
          <t>Médio</t>
        </is>
      </c>
      <c r="I1937" t="inlineStr">
        <is>
          <t>ME</t>
        </is>
      </c>
      <c r="J1937" t="inlineStr">
        <is>
          <t>R$ 17,50.</t>
        </is>
      </c>
      <c r="K1937" t="inlineStr">
        <is>
          <t>R$ 18,00.</t>
        </is>
      </c>
      <c r="L1937" t="inlineStr">
        <is>
          <t>R$ 18,50.</t>
        </is>
      </c>
      <c r="M1937" t="inlineStr">
        <is>
          <t>R$ 19,00.</t>
        </is>
      </c>
      <c r="N1937" t="inlineStr">
        <is>
          <t>R$ 19,50.</t>
        </is>
      </c>
      <c r="O1937" t="inlineStr">
        <is>
          <t>A</t>
        </is>
      </c>
      <c r="P1937" t="n">
        <v>0</v>
      </c>
      <c r="Q1937" t="n">
        <v>0</v>
      </c>
      <c r="S1937"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37" t="inlineStr">
        <is>
          <t>10/08/2026 01:13</t>
        </is>
      </c>
    </row>
    <row r="1938">
      <c r="A1938" t="n">
        <v>3927</v>
      </c>
      <c r="B1938" t="inlineStr">
        <is>
          <t>FCC</t>
        </is>
      </c>
      <c r="C1938" t="inlineStr">
        <is>
          <t>TJ-CE</t>
        </is>
      </c>
      <c r="D1938" t="inlineStr">
        <is>
          <t>2022</t>
        </is>
      </c>
      <c r="E1938"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38" t="inlineStr">
        <is>
          <t>Matemática</t>
        </is>
      </c>
      <c r="G1938" t="inlineStr">
        <is>
          <t>Operações Básicas</t>
        </is>
      </c>
      <c r="H1938" t="inlineStr">
        <is>
          <t>Médio</t>
        </is>
      </c>
      <c r="I1938" t="inlineStr">
        <is>
          <t>ME</t>
        </is>
      </c>
      <c r="J1938" t="inlineStr">
        <is>
          <t>18</t>
        </is>
      </c>
      <c r="K1938" t="inlineStr">
        <is>
          <t>14</t>
        </is>
      </c>
      <c r="L1938" t="inlineStr">
        <is>
          <t>15</t>
        </is>
      </c>
      <c r="M1938" t="inlineStr">
        <is>
          <t>20</t>
        </is>
      </c>
      <c r="N1938" t="inlineStr">
        <is>
          <t>24</t>
        </is>
      </c>
      <c r="O1938" t="inlineStr">
        <is>
          <t>D</t>
        </is>
      </c>
      <c r="P1938" t="n">
        <v>1</v>
      </c>
      <c r="Q1938" t="n">
        <v>1</v>
      </c>
      <c r="S1938"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38" t="inlineStr">
        <is>
          <t>10/08/2026 01:14</t>
        </is>
      </c>
    </row>
    <row r="1939">
      <c r="A1939" t="n">
        <v>3928</v>
      </c>
      <c r="B1939" t="inlineStr">
        <is>
          <t>FCM</t>
        </is>
      </c>
      <c r="C1939" t="inlineStr">
        <is>
          <t>PREF. TIMÓTEO</t>
        </is>
      </c>
      <c r="D1939" t="inlineStr">
        <is>
          <t>2022</t>
        </is>
      </c>
      <c r="E1939" t="inlineStr">
        <is>
          <t>Em um sacolão onde abacaxis e brócolis são vendidos na unidade, Cecília comprou uma dúzia de abacaxis por R$ 60,00. Se a unidade do brócolis é R$1,00 mais barata que a de cada abacaxi, o valor correto de uma dezena de brócolis, em reais, é igual a</t>
        </is>
      </c>
      <c r="F1939" t="inlineStr">
        <is>
          <t>Matemática</t>
        </is>
      </c>
      <c r="G1939" t="inlineStr">
        <is>
          <t>Operações Básicas</t>
        </is>
      </c>
      <c r="H1939" t="inlineStr">
        <is>
          <t>Médio</t>
        </is>
      </c>
      <c r="I1939" t="inlineStr">
        <is>
          <t>ME</t>
        </is>
      </c>
      <c r="J1939" t="inlineStr">
        <is>
          <t>30</t>
        </is>
      </c>
      <c r="K1939" t="inlineStr">
        <is>
          <t>35</t>
        </is>
      </c>
      <c r="L1939" t="inlineStr">
        <is>
          <t>40</t>
        </is>
      </c>
      <c r="M1939" t="inlineStr">
        <is>
          <t>45</t>
        </is>
      </c>
      <c r="N1939" t="inlineStr"/>
      <c r="O1939" t="inlineStr">
        <is>
          <t>C</t>
        </is>
      </c>
      <c r="P1939" t="n">
        <v>0</v>
      </c>
      <c r="Q1939" t="n">
        <v>0</v>
      </c>
      <c r="S1939"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39" t="inlineStr">
        <is>
          <t>10/08/2026 01:14</t>
        </is>
      </c>
    </row>
    <row r="1940">
      <c r="A1940" t="n">
        <v>3929</v>
      </c>
      <c r="B1940" t="inlineStr">
        <is>
          <t>RBO</t>
        </is>
      </c>
      <c r="C1940" t="inlineStr">
        <is>
          <t>CESAMA</t>
        </is>
      </c>
      <c r="D1940" t="inlineStr">
        <is>
          <t>2022</t>
        </is>
      </c>
      <c r="E1940"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40" t="inlineStr">
        <is>
          <t>Matemática</t>
        </is>
      </c>
      <c r="G1940" t="inlineStr">
        <is>
          <t>Operações Básicas</t>
        </is>
      </c>
      <c r="H1940" t="inlineStr">
        <is>
          <t>Médio</t>
        </is>
      </c>
      <c r="I1940" t="inlineStr">
        <is>
          <t>ME</t>
        </is>
      </c>
      <c r="J1940" t="inlineStr">
        <is>
          <t>38</t>
        </is>
      </c>
      <c r="K1940" t="inlineStr">
        <is>
          <t>34</t>
        </is>
      </c>
      <c r="L1940" t="inlineStr">
        <is>
          <t>29</t>
        </is>
      </c>
      <c r="M1940" t="inlineStr">
        <is>
          <t>43</t>
        </is>
      </c>
      <c r="N1940" t="inlineStr"/>
      <c r="O1940" t="inlineStr">
        <is>
          <t>A</t>
        </is>
      </c>
      <c r="P1940" t="n">
        <v>0</v>
      </c>
      <c r="Q1940" t="n">
        <v>0</v>
      </c>
      <c r="S1940"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40" t="inlineStr">
        <is>
          <t>10/08/2026 01:14</t>
        </is>
      </c>
    </row>
    <row r="1941">
      <c r="A1941" t="n">
        <v>3930</v>
      </c>
      <c r="B1941" t="inlineStr">
        <is>
          <t>FUNDEP</t>
        </is>
      </c>
      <c r="C1941" t="inlineStr">
        <is>
          <t>UFJF</t>
        </is>
      </c>
      <c r="D1941" t="inlineStr">
        <is>
          <t>2022</t>
        </is>
      </c>
      <c r="E1941" t="inlineStr">
        <is>
          <t>Em um campeonato de futebol, o time recebe 3 pontos por cada vitória, 1 ponto por empate e zero ponto por derrota. Sabendo que depois de 7 jogos um time tem 9 pontos, é correto afirmar:</t>
        </is>
      </c>
      <c r="F1941" t="inlineStr">
        <is>
          <t>Matemática</t>
        </is>
      </c>
      <c r="G1941" t="inlineStr">
        <is>
          <t>Operações Básicas</t>
        </is>
      </c>
      <c r="H1941" t="inlineStr">
        <is>
          <t>Médio</t>
        </is>
      </c>
      <c r="I1941" t="inlineStr">
        <is>
          <t>ME</t>
        </is>
      </c>
      <c r="J1941" t="inlineStr">
        <is>
          <t>O time teve exatamente 3 vitórias.</t>
        </is>
      </c>
      <c r="K1941" t="inlineStr">
        <is>
          <t>O time teve pelo menos 2 vitórias.</t>
        </is>
      </c>
      <c r="L1941" t="inlineStr">
        <is>
          <t>O time teve pelo menos 1 vitória.</t>
        </is>
      </c>
      <c r="M1941" t="inlineStr">
        <is>
          <t>O time teve exatamente 3 empates.</t>
        </is>
      </c>
      <c r="N1941" t="inlineStr">
        <is>
          <t>O time teve pelo menos 1 derrota.</t>
        </is>
      </c>
      <c r="O1941" t="inlineStr">
        <is>
          <t>C</t>
        </is>
      </c>
      <c r="P1941" t="n">
        <v>1</v>
      </c>
      <c r="Q1941" t="n">
        <v>0</v>
      </c>
      <c r="S1941"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41" t="inlineStr">
        <is>
          <t>10/08/2026 01:14</t>
        </is>
      </c>
    </row>
    <row r="1942">
      <c r="A1942" t="n">
        <v>3931</v>
      </c>
      <c r="B1942" t="inlineStr">
        <is>
          <t>QUADRIX</t>
        </is>
      </c>
      <c r="C1942" t="inlineStr">
        <is>
          <t>COREN AP</t>
        </is>
      </c>
      <c r="D1942" t="inlineStr">
        <is>
          <t>2022</t>
        </is>
      </c>
      <c r="E1942"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42" t="inlineStr">
        <is>
          <t>Matemática</t>
        </is>
      </c>
      <c r="G1942" t="inlineStr">
        <is>
          <t>Operações Básicas</t>
        </is>
      </c>
      <c r="H1942" t="inlineStr">
        <is>
          <t>Médio</t>
        </is>
      </c>
      <c r="I1942" t="inlineStr">
        <is>
          <t>CE</t>
        </is>
      </c>
      <c r="J1942" t="inlineStr"/>
      <c r="K1942" t="inlineStr"/>
      <c r="L1942" t="inlineStr"/>
      <c r="M1942" t="inlineStr"/>
      <c r="N1942" t="inlineStr"/>
      <c r="O1942" t="inlineStr">
        <is>
          <t>E</t>
        </is>
      </c>
      <c r="P1942" t="n">
        <v>0</v>
      </c>
      <c r="Q1942" t="n">
        <v>0</v>
      </c>
      <c r="S1942"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42" t="inlineStr">
        <is>
          <t>10/08/2026 01:15</t>
        </is>
      </c>
    </row>
    <row r="1943">
      <c r="A1943" t="n">
        <v>3932</v>
      </c>
      <c r="B1943" t="inlineStr">
        <is>
          <t>FGV</t>
        </is>
      </c>
      <c r="C1943" t="inlineStr">
        <is>
          <t>PREF. SP</t>
        </is>
      </c>
      <c r="D1943" t="inlineStr">
        <is>
          <t>2023</t>
        </is>
      </c>
      <c r="E1943" t="inlineStr">
        <is>
          <t>O valor da expressão aritmética
$\left(1 - \frac{1}{2}\right)\left(\frac{1}{3} - \frac{1}{4}\right)\left(\frac{1}{5} - \frac{1}{6}\right) \cdots \left(\frac{1}{19} - \frac{1}{20}\right)\left(\frac{1}{21} - \frac{1}{22}\right)$
é igual a:</t>
        </is>
      </c>
      <c r="F1943" t="inlineStr">
        <is>
          <t>Matemática</t>
        </is>
      </c>
      <c r="G1943" t="inlineStr">
        <is>
          <t>Operações Básicas</t>
        </is>
      </c>
      <c r="H1943" t="inlineStr">
        <is>
          <t>Médio</t>
        </is>
      </c>
      <c r="I1943" t="inlineStr">
        <is>
          <t>ME</t>
        </is>
      </c>
      <c r="J1943" t="inlineStr">
        <is>
          <t>21/22.</t>
        </is>
      </c>
      <c r="K1943" t="inlineStr">
        <is>
          <t>1/22.</t>
        </is>
      </c>
      <c r="L1943" t="inlineStr">
        <is>
          <t>1/22!</t>
        </is>
      </c>
      <c r="M1943" t="inlineStr">
        <is>
          <t>21/22!</t>
        </is>
      </c>
      <c r="N1943" t="inlineStr">
        <is>
          <t>22!/21</t>
        </is>
      </c>
      <c r="O1943" t="inlineStr">
        <is>
          <t>C</t>
        </is>
      </c>
      <c r="P1943" t="n">
        <v>0</v>
      </c>
      <c r="Q1943" t="n">
        <v>0</v>
      </c>
      <c r="S1943"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43" t="inlineStr">
        <is>
          <t>10/08/2026 01:16</t>
        </is>
      </c>
    </row>
    <row r="1944">
      <c r="A1944" t="n">
        <v>3933</v>
      </c>
      <c r="B1944" t="inlineStr">
        <is>
          <t>CEBRASPE</t>
        </is>
      </c>
      <c r="C1944" t="inlineStr">
        <is>
          <t>AGER-MT</t>
        </is>
      </c>
      <c r="D1944" t="inlineStr">
        <is>
          <t>2023</t>
        </is>
      </c>
      <c r="E1944" t="inlineStr">
        <is>
          <t>𝒂 = 𝟔/𝟑 ∗ (𝟒 − 𝟐)
𝒃 = (𝟒 − 𝟐) ∗ 𝟑/𝟔
𝒄 = 𝟔𝟒 / 𝟑𝟐 ∗− 𝟑
𝒅 = 𝟔 / 𝟐 + 𝟑 ∗ 𝟐 − 𝟑
Considerando as expressões aritméticas precedentes, assinale a opção correta.</t>
        </is>
      </c>
      <c r="F1944" t="inlineStr">
        <is>
          <t>Matemática</t>
        </is>
      </c>
      <c r="G1944" t="inlineStr">
        <is>
          <t>Operações Básicas</t>
        </is>
      </c>
      <c r="H1944" t="inlineStr">
        <is>
          <t>Médio</t>
        </is>
      </c>
      <c r="I1944" t="inlineStr">
        <is>
          <t>ME</t>
        </is>
      </c>
      <c r="J1944" t="inlineStr">
        <is>
          <t>𝑎 = 1; 𝑏 = 1; 𝑐 = −6; 𝑑 = 6</t>
        </is>
      </c>
      <c r="K1944" t="inlineStr">
        <is>
          <t>𝑎 = 4; 𝑏 = 1; 𝑐 = −6; 𝑑 = −6</t>
        </is>
      </c>
      <c r="L1944" t="inlineStr">
        <is>
          <t>𝑎 = 4; 𝑏 = 4; 𝑐 = 6; 𝑑 = −6</t>
        </is>
      </c>
      <c r="M1944" t="inlineStr">
        <is>
          <t>𝑎 = 1; 𝑏 = 1; 𝑐 = 6; 𝑑 = 6</t>
        </is>
      </c>
      <c r="N1944" t="inlineStr">
        <is>
          <t>𝑎 = 4; 𝑏 = 1; 𝑐 = −6; 𝑑 = 6</t>
        </is>
      </c>
      <c r="O1944" t="inlineStr">
        <is>
          <t>E</t>
        </is>
      </c>
      <c r="P1944" t="n">
        <v>0</v>
      </c>
      <c r="Q1944" t="n">
        <v>0</v>
      </c>
      <c r="S1944"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44" t="inlineStr">
        <is>
          <t>10/08/2026 01:17</t>
        </is>
      </c>
    </row>
    <row r="1945">
      <c r="A1945" t="n">
        <v>3934</v>
      </c>
      <c r="B1945" t="inlineStr">
        <is>
          <t>CEBRASPE</t>
        </is>
      </c>
      <c r="C1945" t="inlineStr">
        <is>
          <t>SESI</t>
        </is>
      </c>
      <c r="D1945" t="inlineStr">
        <is>
          <t>2023</t>
        </is>
      </c>
      <c r="E1945" t="inlineStr">
        <is>
          <t>O número $-\sqrt{6 - 2\sqrt{5}}$ é equivalente à:</t>
        </is>
      </c>
      <c r="F1945" t="inlineStr">
        <is>
          <t>Matemática</t>
        </is>
      </c>
      <c r="G1945" t="inlineStr">
        <is>
          <t>Operações Básicas</t>
        </is>
      </c>
      <c r="H1945" t="inlineStr">
        <is>
          <t>Médio</t>
        </is>
      </c>
      <c r="I1945" t="inlineStr">
        <is>
          <t>ME</t>
        </is>
      </c>
      <c r="J1945" t="inlineStr">
        <is>
          <t>√5−1</t>
        </is>
      </c>
      <c r="K1945" t="inlineStr">
        <is>
          <t>−1−√5</t>
        </is>
      </c>
      <c r="L1945" t="inlineStr">
        <is>
          <t>−√6+√2∙ 4 √5</t>
        </is>
      </c>
      <c r="M1945" t="inlineStr">
        <is>
          <t>−√6−√2∙ 4 √5</t>
        </is>
      </c>
      <c r="N1945" t="inlineStr">
        <is>
          <t>1−√5</t>
        </is>
      </c>
      <c r="O1945" t="inlineStr">
        <is>
          <t>E</t>
        </is>
      </c>
      <c r="P1945" t="n">
        <v>0</v>
      </c>
      <c r="Q1945" t="n">
        <v>0</v>
      </c>
      <c r="S1945"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45" t="inlineStr">
        <is>
          <t>10/08/2026 01:18</t>
        </is>
      </c>
    </row>
    <row r="1946">
      <c r="A1946" t="n">
        <v>3935</v>
      </c>
      <c r="B1946" t="inlineStr">
        <is>
          <t>AVANÇASP</t>
        </is>
      </c>
      <c r="C1946" t="inlineStr">
        <is>
          <t>PREF. AMERICANA</t>
        </is>
      </c>
      <c r="D1946" t="inlineStr">
        <is>
          <t>2023</t>
        </is>
      </c>
      <c r="E1946" t="inlineStr">
        <is>
          <t>Assinale a alternativa que apresenta o valor correspondente a :
$\frac{0,1 \times 0,5 - 2 \times 0,01}{0,2 \times 0,1}$</t>
        </is>
      </c>
      <c r="F1946" t="inlineStr">
        <is>
          <t>Matemática</t>
        </is>
      </c>
      <c r="G1946" t="inlineStr">
        <is>
          <t>Operações Básicas</t>
        </is>
      </c>
      <c r="H1946" t="inlineStr">
        <is>
          <t>Médio</t>
        </is>
      </c>
      <c r="I1946" t="inlineStr">
        <is>
          <t>ME</t>
        </is>
      </c>
      <c r="J1946" t="inlineStr">
        <is>
          <t>1,2.</t>
        </is>
      </c>
      <c r="K1946" t="inlineStr">
        <is>
          <t>1,3.</t>
        </is>
      </c>
      <c r="L1946" t="inlineStr">
        <is>
          <t>1,4.</t>
        </is>
      </c>
      <c r="M1946" t="inlineStr">
        <is>
          <t>1,5.</t>
        </is>
      </c>
      <c r="N1946" t="inlineStr">
        <is>
          <t>1,6.</t>
        </is>
      </c>
      <c r="O1946" t="inlineStr">
        <is>
          <t>D</t>
        </is>
      </c>
      <c r="P1946" t="n">
        <v>0</v>
      </c>
      <c r="Q1946" t="n">
        <v>0</v>
      </c>
      <c r="S1946"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46" t="inlineStr">
        <is>
          <t>10/08/2026 01:19</t>
        </is>
      </c>
    </row>
    <row r="1947">
      <c r="A1947" t="n">
        <v>3936</v>
      </c>
      <c r="B1947" t="inlineStr">
        <is>
          <t>Inst. Consulplan</t>
        </is>
      </c>
      <c r="C1947" t="inlineStr">
        <is>
          <t>Pref. Gonçalves</t>
        </is>
      </c>
      <c r="D1947" t="inlineStr">
        <is>
          <t>2022</t>
        </is>
      </c>
      <c r="E1947"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47" t="inlineStr">
        <is>
          <t>Matemática</t>
        </is>
      </c>
      <c r="G1947" t="inlineStr">
        <is>
          <t>Operações Básicas</t>
        </is>
      </c>
      <c r="H1947" t="inlineStr">
        <is>
          <t>Médio</t>
        </is>
      </c>
      <c r="I1947" t="inlineStr">
        <is>
          <t>ME</t>
        </is>
      </c>
      <c r="J1947" t="inlineStr">
        <is>
          <t>24</t>
        </is>
      </c>
      <c r="K1947" t="inlineStr">
        <is>
          <t>25</t>
        </is>
      </c>
      <c r="L1947" t="inlineStr">
        <is>
          <t>26</t>
        </is>
      </c>
      <c r="M1947" t="inlineStr">
        <is>
          <t>27</t>
        </is>
      </c>
      <c r="N1947" t="inlineStr"/>
      <c r="O1947" t="inlineStr">
        <is>
          <t>B</t>
        </is>
      </c>
      <c r="P1947" t="n">
        <v>0</v>
      </c>
      <c r="Q1947" t="n">
        <v>0</v>
      </c>
      <c r="S1947"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47" t="inlineStr">
        <is>
          <t>10/08/2026 01:19</t>
        </is>
      </c>
    </row>
    <row r="1948">
      <c r="A1948" t="n">
        <v>3937</v>
      </c>
      <c r="B1948" t="inlineStr">
        <is>
          <t>FGV</t>
        </is>
      </c>
      <c r="C1948" t="inlineStr">
        <is>
          <t>TRT-PB</t>
        </is>
      </c>
      <c r="D1948" t="inlineStr">
        <is>
          <t>2022</t>
        </is>
      </c>
      <c r="E1948" t="inlineStr">
        <is>
          <t>O valor da expressão numérica
$\frac{2^{2022} - 2^{2021} - 2^{2020} + 2^{2019}}{2^{2020} - 2^{2019}}$
é</t>
        </is>
      </c>
      <c r="F1948" t="inlineStr">
        <is>
          <t>Matemática</t>
        </is>
      </c>
      <c r="G1948" t="inlineStr">
        <is>
          <t>Operações Básicas</t>
        </is>
      </c>
      <c r="H1948" t="inlineStr">
        <is>
          <t>Médio</t>
        </is>
      </c>
      <c r="I1948" t="inlineStr">
        <is>
          <t>ME</t>
        </is>
      </c>
      <c r="J1948" t="inlineStr">
        <is>
          <t>5.</t>
        </is>
      </c>
      <c r="K1948" t="inlineStr">
        <is>
          <t>4.</t>
        </is>
      </c>
      <c r="L1948" t="inlineStr">
        <is>
          <t>3.</t>
        </is>
      </c>
      <c r="M1948" t="inlineStr">
        <is>
          <t>2.</t>
        </is>
      </c>
      <c r="N1948" t="inlineStr">
        <is>
          <t>1.</t>
        </is>
      </c>
      <c r="O1948" t="inlineStr">
        <is>
          <t>C</t>
        </is>
      </c>
      <c r="P1948" t="n">
        <v>0</v>
      </c>
      <c r="Q1948" t="n">
        <v>0</v>
      </c>
      <c r="S1948"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48" t="inlineStr">
        <is>
          <t>10/08/2026 01:21</t>
        </is>
      </c>
    </row>
    <row r="1949">
      <c r="A1949" t="n">
        <v>3938</v>
      </c>
      <c r="B1949" t="inlineStr">
        <is>
          <t>FUNDATEC</t>
        </is>
      </c>
      <c r="C1949" t="inlineStr">
        <is>
          <t>PREF. CACHOEIRA DO SUL</t>
        </is>
      </c>
      <c r="D1949" t="inlineStr">
        <is>
          <t>2022</t>
        </is>
      </c>
      <c r="E1949" t="inlineStr">
        <is>
          <t>Resolvendo a expressão numérica
$(-5)^2 \times [36 + (-2)^3] \div (-2)^2,$
obtemos o resultado da alternativa:</t>
        </is>
      </c>
      <c r="F1949" t="inlineStr">
        <is>
          <t>Matemática</t>
        </is>
      </c>
      <c r="G1949" t="inlineStr">
        <is>
          <t>Operações Básicas</t>
        </is>
      </c>
      <c r="H1949" t="inlineStr">
        <is>
          <t>Médio</t>
        </is>
      </c>
      <c r="I1949" t="inlineStr">
        <is>
          <t>ME</t>
        </is>
      </c>
      <c r="J1949" t="inlineStr">
        <is>
          <t>175.</t>
        </is>
      </c>
      <c r="K1949" t="inlineStr">
        <is>
          <t>120.</t>
        </is>
      </c>
      <c r="L1949" t="inlineStr">
        <is>
          <t>60.</t>
        </is>
      </c>
      <c r="M1949" t="inlineStr">
        <is>
          <t>-50.</t>
        </is>
      </c>
      <c r="N1949" t="inlineStr">
        <is>
          <t>-275.</t>
        </is>
      </c>
      <c r="O1949" t="inlineStr">
        <is>
          <t>A</t>
        </is>
      </c>
      <c r="P1949" t="n">
        <v>0</v>
      </c>
      <c r="Q1949" t="n">
        <v>0</v>
      </c>
      <c r="S1949"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49" t="inlineStr">
        <is>
          <t>10/08/2026 01:22</t>
        </is>
      </c>
    </row>
    <row r="1950">
      <c r="A1950" t="n">
        <v>3939</v>
      </c>
      <c r="B1950" t="inlineStr">
        <is>
          <t>FUNDATEC</t>
        </is>
      </c>
      <c r="C1950" t="inlineStr">
        <is>
          <t>PREF. VACARIA</t>
        </is>
      </c>
      <c r="D1950" t="inlineStr">
        <is>
          <t>2021</t>
        </is>
      </c>
      <c r="E1950" t="inlineStr">
        <is>
          <t>O valor da expressão numérica $\frac{\sqrt{4}}{\sqrt{9}} + \frac{\sqrt{16}}{\sqrt{25}}$ é:</t>
        </is>
      </c>
      <c r="F1950" t="inlineStr">
        <is>
          <t>Matemática</t>
        </is>
      </c>
      <c r="G1950" t="inlineStr">
        <is>
          <t>Operações Básicas</t>
        </is>
      </c>
      <c r="H1950" t="inlineStr">
        <is>
          <t>Médio</t>
        </is>
      </c>
      <c r="I1950" t="inlineStr">
        <is>
          <t>ME</t>
        </is>
      </c>
      <c r="J1950" t="inlineStr">
        <is>
          <t>15/22</t>
        </is>
      </c>
      <c r="K1950" t="inlineStr">
        <is>
          <t>22/15</t>
        </is>
      </c>
      <c r="L1950" t="inlineStr">
        <is>
          <t>5/2</t>
        </is>
      </c>
      <c r="M1950" t="inlineStr">
        <is>
          <t>2/5</t>
        </is>
      </c>
      <c r="N1950" t="inlineStr">
        <is>
          <t>1/2</t>
        </is>
      </c>
      <c r="O1950" t="inlineStr">
        <is>
          <t>B</t>
        </is>
      </c>
      <c r="P1950" t="n">
        <v>0</v>
      </c>
      <c r="Q1950" t="n">
        <v>0</v>
      </c>
      <c r="S1950" t="inlineStr">
        <is>
          <t>√4 √16
𝐸 = +
√9 √25
2 4 2⋅5+4⋅3 10+12 𝟐𝟐
𝐸 = + → 𝐸 = → 𝐸 = → 𝑬 =
3 5 15 15 𝟏𝟓
Gabarito: LETRA B.</t>
        </is>
      </c>
      <c r="U1950" t="inlineStr">
        <is>
          <t>10/08/2026 01:24</t>
        </is>
      </c>
    </row>
    <row r="1951">
      <c r="A1951" t="n">
        <v>3940</v>
      </c>
      <c r="B1951" t="inlineStr">
        <is>
          <t>AVANÇASP</t>
        </is>
      </c>
      <c r="C1951" t="inlineStr">
        <is>
          <t>PREF. R. CLARO</t>
        </is>
      </c>
      <c r="D1951" t="inlineStr">
        <is>
          <t>2021</t>
        </is>
      </c>
      <c r="E1951" t="inlineStr">
        <is>
          <t>Qual o resultado da seguinte expressão?
𝟔𝟒 ÷ 𝟖 + 𝟓 × 𝟓 – 𝟑</t>
        </is>
      </c>
      <c r="F1951" t="inlineStr">
        <is>
          <t>Matemática</t>
        </is>
      </c>
      <c r="G1951" t="inlineStr">
        <is>
          <t>Operações Básicas</t>
        </is>
      </c>
      <c r="H1951" t="inlineStr">
        <is>
          <t>Médio</t>
        </is>
      </c>
      <c r="I1951" t="inlineStr">
        <is>
          <t>ME</t>
        </is>
      </c>
      <c r="J1951" t="inlineStr">
        <is>
          <t>30</t>
        </is>
      </c>
      <c r="K1951" t="inlineStr">
        <is>
          <t>46</t>
        </is>
      </c>
      <c r="L1951" t="inlineStr">
        <is>
          <t>57</t>
        </is>
      </c>
      <c r="M1951" t="inlineStr">
        <is>
          <t>62</t>
        </is>
      </c>
      <c r="N1951" t="inlineStr">
        <is>
          <t>76</t>
        </is>
      </c>
      <c r="O1951" t="inlineStr">
        <is>
          <t>A</t>
        </is>
      </c>
      <c r="P1951" t="n">
        <v>0</v>
      </c>
      <c r="Q1951" t="n">
        <v>0</v>
      </c>
      <c r="S1951" t="inlineStr">
        <is>
          <t>Moçada, primeiro fazemos a multiplicação e a divisão!
𝟔𝟒 ÷ 𝟖 + 𝟓 × 𝟓−𝟑
𝟖+𝟐𝟓−𝟑
Agora, fazemos a soma e a subtração.
𝟖+𝟐𝟓−𝟑
𝟑𝟑−𝟑
Gabarito: LETRA A.</t>
        </is>
      </c>
      <c r="U1951" t="inlineStr">
        <is>
          <t>10/08/2026 01:24</t>
        </is>
      </c>
    </row>
    <row r="1952">
      <c r="A1952" t="n">
        <v>3941</v>
      </c>
      <c r="B1952" t="inlineStr">
        <is>
          <t>OMNI</t>
        </is>
      </c>
      <c r="C1952" t="inlineStr">
        <is>
          <t>PREF. PERITIBA</t>
        </is>
      </c>
      <c r="D1952" t="inlineStr">
        <is>
          <t>2021</t>
        </is>
      </c>
      <c r="E1952" t="inlineStr">
        <is>
          <t>Encontre o resultado da expressão abaixo:
$32 - \{\sqrt{196} + 8^3 \times [9 - (18 \div 3)]\}$</t>
        </is>
      </c>
      <c r="F1952" t="inlineStr">
        <is>
          <t>Matemática</t>
        </is>
      </c>
      <c r="G1952" t="inlineStr">
        <is>
          <t>Operações Básicas</t>
        </is>
      </c>
      <c r="H1952" t="inlineStr">
        <is>
          <t>Médio</t>
        </is>
      </c>
      <c r="I1952" t="inlineStr">
        <is>
          <t>ME</t>
        </is>
      </c>
      <c r="J1952" t="inlineStr">
        <is>
          <t>-1408.</t>
        </is>
      </c>
      <c r="K1952" t="inlineStr">
        <is>
          <t>-1518.</t>
        </is>
      </c>
      <c r="L1952" t="inlineStr">
        <is>
          <t>- 928.</t>
        </is>
      </c>
      <c r="M1952" t="inlineStr">
        <is>
          <t>Nenhuma das alternativas.</t>
        </is>
      </c>
      <c r="N1952" t="inlineStr"/>
      <c r="O1952" t="inlineStr">
        <is>
          <t>B</t>
        </is>
      </c>
      <c r="P1952" t="n">
        <v>1</v>
      </c>
      <c r="Q1952" t="n">
        <v>1</v>
      </c>
      <c r="S1952"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52" t="inlineStr">
        <is>
          <t>10/08/2026 01:25</t>
        </is>
      </c>
    </row>
    <row r="1953">
      <c r="A1953" t="n">
        <v>3942</v>
      </c>
      <c r="B1953" t="inlineStr">
        <is>
          <t>VUNESP</t>
        </is>
      </c>
      <c r="C1953" t="inlineStr">
        <is>
          <t>PREF. GUARATINGUETÁ</t>
        </is>
      </c>
      <c r="D1953" t="inlineStr">
        <is>
          <t>2022</t>
        </is>
      </c>
      <c r="E1953" t="inlineStr">
        <is>
          <t>Considere a seguinte expressão algébrica, sendo 𝒙 ≠ −𝟑:
$\frac{x^2y - 9y + 4x^2 - 36}{x + 3}$
Após simplificada, a expressão apresentada pode ser escrita na forma:</t>
        </is>
      </c>
      <c r="F1953" t="inlineStr">
        <is>
          <t>Matemática</t>
        </is>
      </c>
      <c r="G1953" t="inlineStr">
        <is>
          <t>Operações Básicas</t>
        </is>
      </c>
      <c r="H1953" t="inlineStr">
        <is>
          <t>Médio</t>
        </is>
      </c>
      <c r="I1953" t="inlineStr">
        <is>
          <t>ME</t>
        </is>
      </c>
      <c r="J1953" t="inlineStr">
        <is>
          <t>(𝑦 + 4) (𝑥 + 3)</t>
        </is>
      </c>
      <c r="K1953" t="inlineStr">
        <is>
          <t>(𝑦 + 4) (𝑥−3)</t>
        </is>
      </c>
      <c r="L1953" t="inlineStr">
        <is>
          <t>(𝑦 + 3) (𝑥 + 4)</t>
        </is>
      </c>
      <c r="M1953" t="inlineStr">
        <is>
          <t>(𝑦 + 3) (𝑥 – 4)</t>
        </is>
      </c>
      <c r="N1953" t="inlineStr">
        <is>
          <t>(–𝑦 + 4) (–𝑥 + 3)</t>
        </is>
      </c>
      <c r="O1953" t="inlineStr">
        <is>
          <t>B</t>
        </is>
      </c>
      <c r="P1953" t="n">
        <v>0</v>
      </c>
      <c r="Q1953" t="n">
        <v>0</v>
      </c>
      <c r="S1953"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53" t="inlineStr">
        <is>
          <t>10/08/2026 01:27</t>
        </is>
      </c>
    </row>
    <row r="1954">
      <c r="A1954" t="n">
        <v>3943</v>
      </c>
      <c r="B1954" t="inlineStr">
        <is>
          <t>UEPB</t>
        </is>
      </c>
      <c r="C1954" t="inlineStr">
        <is>
          <t>PREF. SOUSA</t>
        </is>
      </c>
      <c r="D1954" t="inlineStr">
        <is>
          <t>2022</t>
        </is>
      </c>
      <c r="E1954" t="inlineStr">
        <is>
          <t>Os números reais x e y são tais que 𝒙+𝒚 ≠ 𝟎. Simplificando a expressão
$\frac{x^2 - y^2 + 3x^2 + 3xy}{x + y}$
obtém-se:</t>
        </is>
      </c>
      <c r="F1954" t="inlineStr">
        <is>
          <t>Matemática</t>
        </is>
      </c>
      <c r="G1954" t="inlineStr">
        <is>
          <t>Operações Básicas</t>
        </is>
      </c>
      <c r="H1954" t="inlineStr">
        <is>
          <t>Médio</t>
        </is>
      </c>
      <c r="I1954" t="inlineStr">
        <is>
          <t>ME</t>
        </is>
      </c>
      <c r="J1954" t="inlineStr">
        <is>
          <t>𝑥+2𝑦</t>
        </is>
      </c>
      <c r="K1954" t="inlineStr">
        <is>
          <t>4𝑥 −𝑦</t>
        </is>
      </c>
      <c r="L1954" t="inlineStr">
        <is>
          <t>2𝑥 −𝑦</t>
        </is>
      </c>
      <c r="M1954" t="inlineStr">
        <is>
          <t>𝑥 +𝑦</t>
        </is>
      </c>
      <c r="N1954" t="inlineStr">
        <is>
          <t>𝑥−4𝑦</t>
        </is>
      </c>
      <c r="O1954" t="inlineStr">
        <is>
          <t>B</t>
        </is>
      </c>
      <c r="P1954" t="n">
        <v>0</v>
      </c>
      <c r="Q1954" t="n">
        <v>0</v>
      </c>
      <c r="S1954"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54" t="inlineStr">
        <is>
          <t>10/08/2026 01:29</t>
        </is>
      </c>
    </row>
    <row r="1955">
      <c r="A1955" t="n">
        <v>3944</v>
      </c>
      <c r="B1955" t="inlineStr">
        <is>
          <t>IPREV</t>
        </is>
      </c>
      <c r="C1955" t="inlineStr">
        <is>
          <t>SANTOS</t>
        </is>
      </c>
      <c r="D1955" t="inlineStr">
        <is>
          <t>2022</t>
        </is>
      </c>
      <c r="E1955" t="inlineStr">
        <is>
          <t>Simplificando a expressão
$\frac{3ax + 6ay + bx + 2by}{b^2 + 6ab + 9a^2}$
com 𝒃&lt;sup&gt;𝟐&lt;/sup&gt; +𝟔𝒂𝒃+𝟗𝒂&lt;sup&gt;𝟐&lt;/sup&gt; ≠ 𝟎, obtém-se</t>
        </is>
      </c>
      <c r="F1955" t="inlineStr">
        <is>
          <t>Matemática</t>
        </is>
      </c>
      <c r="G1955" t="inlineStr">
        <is>
          <t>Operações Básicas</t>
        </is>
      </c>
      <c r="H1955" t="inlineStr">
        <is>
          <t>Médio</t>
        </is>
      </c>
      <c r="I1955" t="inlineStr">
        <is>
          <t>ME</t>
        </is>
      </c>
      <c r="J1955" t="inlineStr">
        <is>
          <t>(𝑥+2𝑦)/(𝑏+3𝑎)</t>
        </is>
      </c>
      <c r="K1955" t="inlineStr">
        <is>
          <t>(2𝑥 +𝑦)/(3𝑏+𝑎)</t>
        </is>
      </c>
      <c r="L1955" t="inlineStr">
        <is>
          <t>(3𝑥 +𝑦)/(2𝑏+𝑎)</t>
        </is>
      </c>
      <c r="M1955" t="inlineStr">
        <is>
          <t>(𝑥+3𝑦)/(𝑏+2𝑎)</t>
        </is>
      </c>
      <c r="N1955" t="inlineStr"/>
      <c r="O1955" t="inlineStr">
        <is>
          <t>A</t>
        </is>
      </c>
      <c r="P1955" t="n">
        <v>0</v>
      </c>
      <c r="Q1955" t="n">
        <v>0</v>
      </c>
      <c r="S1955"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55" t="inlineStr">
        <is>
          <t>10/08/2026 01:30</t>
        </is>
      </c>
    </row>
    <row r="1956">
      <c r="A1956" t="n">
        <v>3945</v>
      </c>
      <c r="B1956" t="inlineStr">
        <is>
          <t>FUNDATEC</t>
        </is>
      </c>
      <c r="C1956" t="inlineStr">
        <is>
          <t>PREF. ESTÂNCIA VELHA</t>
        </is>
      </c>
      <c r="D1956" t="inlineStr">
        <is>
          <t>2020</t>
        </is>
      </c>
      <c r="E1956" t="inlineStr">
        <is>
          <t>Assinale a alternativa que apresenta a forma agrupada e reduzida do seguinte monômio:
𝟑𝒂𝒙 + 𝟓𝒃𝒙 –𝟏𝟐𝒂𝒙 – 𝟏𝟓𝒃𝒙 + 𝟒𝒙</t>
        </is>
      </c>
      <c r="F1956" t="inlineStr">
        <is>
          <t>Matemática</t>
        </is>
      </c>
      <c r="G1956" t="inlineStr">
        <is>
          <t>Operações Básicas</t>
        </is>
      </c>
      <c r="H1956" t="inlineStr">
        <is>
          <t>Médio</t>
        </is>
      </c>
      <c r="I1956" t="inlineStr">
        <is>
          <t>ME</t>
        </is>
      </c>
      <c r="J1956" t="inlineStr">
        <is>
          <t>𝑎𝑏(–9𝑥 –10𝑥 + 4𝑥)</t>
        </is>
      </c>
      <c r="K1956" t="inlineStr">
        <is>
          <t>𝑥(–9𝑎 –10𝑏 + 4)</t>
        </is>
      </c>
      <c r="L1956" t="inlineStr">
        <is>
          <t>𝑏(–9𝑎 –10𝑥 + 4𝑥)</t>
        </is>
      </c>
      <c r="M1956" t="inlineStr">
        <is>
          <t>𝑎𝑥(–9 –10𝑏 + 4)</t>
        </is>
      </c>
      <c r="N1956" t="inlineStr"/>
      <c r="O1956" t="inlineStr">
        <is>
          <t>B</t>
        </is>
      </c>
      <c r="P1956" t="n">
        <v>0</v>
      </c>
      <c r="Q1956" t="n">
        <v>0</v>
      </c>
      <c r="S1956"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1956" t="inlineStr">
        <is>
          <t>10/08/2026 01:30</t>
        </is>
      </c>
    </row>
    <row r="1957">
      <c r="A1957" t="n">
        <v>3946</v>
      </c>
      <c r="B1957" t="inlineStr">
        <is>
          <t>FAFIPA</t>
        </is>
      </c>
      <c r="C1957" t="inlineStr">
        <is>
          <t>PREF. ARAPONGAS</t>
        </is>
      </c>
      <c r="D1957" t="inlineStr">
        <is>
          <t>2020</t>
        </is>
      </c>
      <c r="E1957" t="inlineStr">
        <is>
          <t>Dada a expressão algébrica:
$2^x + 9x + \sqrt{169} + 2^{2x} + \sqrt[3]{27}$
Qual será o valor dessa expressão algébrica para 𝒙 = 𝟒?</t>
        </is>
      </c>
      <c r="F1957" t="inlineStr">
        <is>
          <t>Matemática</t>
        </is>
      </c>
      <c r="G1957" t="inlineStr">
        <is>
          <t>Operações Básicas</t>
        </is>
      </c>
      <c r="H1957" t="inlineStr">
        <is>
          <t>Médio</t>
        </is>
      </c>
      <c r="I1957" t="inlineStr">
        <is>
          <t>ME</t>
        </is>
      </c>
      <c r="J1957" t="inlineStr">
        <is>
          <t>1000</t>
        </is>
      </c>
      <c r="K1957" t="inlineStr">
        <is>
          <t>500</t>
        </is>
      </c>
      <c r="L1957" t="inlineStr">
        <is>
          <t>324</t>
        </is>
      </c>
      <c r="M1957" t="inlineStr">
        <is>
          <t>100.</t>
        </is>
      </c>
      <c r="N1957" t="inlineStr">
        <is>
          <t>75</t>
        </is>
      </c>
      <c r="O1957" t="inlineStr">
        <is>
          <t>C</t>
        </is>
      </c>
      <c r="P1957" t="n">
        <v>0</v>
      </c>
      <c r="Q1957" t="n">
        <v>0</v>
      </c>
      <c r="S1957"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1957" t="inlineStr">
        <is>
          <t>10/08/2026 01:32</t>
        </is>
      </c>
    </row>
    <row r="1958">
      <c r="A1958" t="n">
        <v>3947</v>
      </c>
      <c r="B1958" t="inlineStr">
        <is>
          <t>PREF. ITAJÁI</t>
        </is>
      </c>
      <c r="C1958" t="inlineStr">
        <is>
          <t>PREF. ARAPONGAS</t>
        </is>
      </c>
      <c r="D1958" t="inlineStr">
        <is>
          <t>2021</t>
        </is>
      </c>
      <c r="E1958" t="inlineStr">
        <is>
          <t>Desenvolvendo o produto notável (𝒙&lt;sup&gt;𝟑&lt;/sup&gt; +𝒙)&lt;sup&gt;𝟐&lt;/sup&gt; temos:</t>
        </is>
      </c>
      <c r="F1958" t="inlineStr">
        <is>
          <t>Matemática</t>
        </is>
      </c>
      <c r="G1958" t="inlineStr">
        <is>
          <t>Operações Básicas</t>
        </is>
      </c>
      <c r="H1958" t="inlineStr">
        <is>
          <t>Médio</t>
        </is>
      </c>
      <c r="I1958" t="inlineStr">
        <is>
          <t>ME</t>
        </is>
      </c>
      <c r="J1958" t="inlineStr">
        <is>
          <t>𝑥^6+𝑥&lt;sup&gt;2&lt;/sup&gt;</t>
        </is>
      </c>
      <c r="K1958" t="inlineStr">
        <is>
          <t>𝑥^6+2𝑥^4+𝑥&lt;sup&gt;2&lt;/sup&gt;</t>
        </is>
      </c>
      <c r="L1958" t="inlineStr">
        <is>
          <t>𝑥&lt;sup&gt;6&lt;/sup&gt; +2𝑥&lt;sup&gt;2&lt;/sup&gt; +1</t>
        </is>
      </c>
      <c r="M1958" t="inlineStr">
        <is>
          <t>𝑥&lt;sup&gt;6&lt;/sup&gt; +𝑥&lt;sup&gt;2&lt;/sup&gt; +1</t>
        </is>
      </c>
      <c r="N1958" t="inlineStr"/>
      <c r="O1958" t="inlineStr">
        <is>
          <t>B</t>
        </is>
      </c>
      <c r="P1958" t="n">
        <v>0</v>
      </c>
      <c r="Q1958" t="n">
        <v>0</v>
      </c>
      <c r="S1958"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1958" t="inlineStr">
        <is>
          <t>10/08/2026 01:34</t>
        </is>
      </c>
    </row>
    <row r="1959">
      <c r="A1959" t="n">
        <v>3948</v>
      </c>
      <c r="B1959" t="inlineStr">
        <is>
          <t>DIRENS</t>
        </is>
      </c>
      <c r="C1959" t="inlineStr">
        <is>
          <t>EPCAR</t>
        </is>
      </c>
      <c r="D1959" t="inlineStr">
        <is>
          <t>2022</t>
        </is>
      </c>
      <c r="E1959" t="inlineStr">
        <is>
          <t>Se
$y = \frac{x^{\frac{3}{2}} + x - x^{\frac{1}{2}} - 1}{x + 2\sqrt{x} + 1}$
Com 𝒙 ≥ 𝟎 e 𝒙 ≠ 𝟏, então Y é igual a</t>
        </is>
      </c>
      <c r="F1959" t="inlineStr">
        <is>
          <t>Matemática</t>
        </is>
      </c>
      <c r="G1959" t="inlineStr">
        <is>
          <t>Operações Básicas</t>
        </is>
      </c>
      <c r="H1959" t="inlineStr">
        <is>
          <t>Médio</t>
        </is>
      </c>
      <c r="I1959" t="inlineStr">
        <is>
          <t>ME</t>
        </is>
      </c>
      <c r="J1959" t="inlineStr">
        <is>
          <t>$x^{\frac{3}{2}} - x^{\frac{1}{2}}$</t>
        </is>
      </c>
      <c r="K1959" t="inlineStr">
        <is>
          <t>𝑥 −1</t>
        </is>
      </c>
      <c r="L1959" t="inlineStr">
        <is>
          <t>$x^{3/2} - 1$</t>
        </is>
      </c>
      <c r="M1959" t="inlineStr">
        <is>
          <t>$x^{1/2} - 1$</t>
        </is>
      </c>
      <c r="N1959" t="inlineStr"/>
      <c r="O1959" t="inlineStr">
        <is>
          <t>D</t>
        </is>
      </c>
      <c r="P1959" t="n">
        <v>1</v>
      </c>
      <c r="Q1959" t="n">
        <v>0</v>
      </c>
      <c r="S1959"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1959" t="inlineStr">
        <is>
          <t>10/08/2026 01:37</t>
        </is>
      </c>
    </row>
    <row r="1960">
      <c r="A1960" t="n">
        <v>3949</v>
      </c>
      <c r="B1960" t="inlineStr">
        <is>
          <t>CEV URCA</t>
        </is>
      </c>
      <c r="C1960" t="inlineStr">
        <is>
          <t>PREF. CRATO</t>
        </is>
      </c>
      <c r="D1960" t="inlineStr">
        <is>
          <t>2021</t>
        </is>
      </c>
      <c r="E1960" t="inlineStr">
        <is>
          <t>Sejam p e q números primos positivos. Racionalizando a expressã
$$\frac{1}{\sqrt{p} + \sqrt{q} - \sqrt{p + q}}$$
obtemos:</t>
        </is>
      </c>
      <c r="F1960" t="inlineStr">
        <is>
          <t>Matemática</t>
        </is>
      </c>
      <c r="G1960" t="inlineStr">
        <is>
          <t>Operações Básicas</t>
        </is>
      </c>
      <c r="H1960" t="inlineStr">
        <is>
          <t>Médio</t>
        </is>
      </c>
      <c r="I1960" t="inlineStr">
        <is>
          <t>ME</t>
        </is>
      </c>
      <c r="J1960" t="inlineStr">
        <is>
          <t>$(p\sqrt{q} + q\sqrt{p} - \sqrt{pq(p + q)})/2pq$</t>
        </is>
      </c>
      <c r="K1960" t="inlineStr">
        <is>
          <t>$(p\sqrt{q} + q\sqrt{p} + \sqrt{pq(p + q)})/2pq$</t>
        </is>
      </c>
      <c r="L1960" t="inlineStr">
        <is>
          <t>$(\sqrt{pq(p + q)} - p\sqrt{q} - q\sqrt{p})/pq$</t>
        </is>
      </c>
      <c r="M1960" t="inlineStr">
        <is>
          <t>$(\sqrt{pq(p + q)} + +p\sqrt{q} - q\sqrt{p})/2pq$</t>
        </is>
      </c>
      <c r="N1960" t="inlineStr">
        <is>
          <t>$(\sqrt{pq(p + q)} - p\sqrt{q} - q\sqrt{p})/2pq$</t>
        </is>
      </c>
      <c r="O1960" t="inlineStr">
        <is>
          <t>B</t>
        </is>
      </c>
      <c r="P1960" t="n">
        <v>0</v>
      </c>
      <c r="Q1960" t="n">
        <v>0</v>
      </c>
      <c r="S1960"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1960" t="inlineStr">
        <is>
          <t>10/08/2026 01:39</t>
        </is>
      </c>
    </row>
    <row r="1961">
      <c r="A1961" t="n">
        <v>3950</v>
      </c>
      <c r="B1961" t="inlineStr">
        <is>
          <t>FUNDATEC</t>
        </is>
      </c>
      <c r="C1961" t="inlineStr">
        <is>
          <t>PREF. AMETISTA DO SUL</t>
        </is>
      </c>
      <c r="D1961" t="inlineStr">
        <is>
          <t>2022</t>
        </is>
      </c>
      <c r="E1961" t="inlineStr">
        <is>
          <t>O resultado da seguinte multiplicação de polinômios (𝒂² + 𝒃² + 𝒄²) .(𝒂 + 𝒃² + 𝒄) é:</t>
        </is>
      </c>
      <c r="F1961" t="inlineStr">
        <is>
          <t>Matemática</t>
        </is>
      </c>
      <c r="G1961" t="inlineStr">
        <is>
          <t>Operações Básicas</t>
        </is>
      </c>
      <c r="H1961" t="inlineStr">
        <is>
          <t>Médio</t>
        </is>
      </c>
      <c r="I1961" t="inlineStr">
        <is>
          <t>ME</t>
        </is>
      </c>
      <c r="J1961" t="inlineStr">
        <is>
          <t>𝑎³ + 𝑏&lt;sup&gt;4&lt;/sup&gt; + 𝑐³</t>
        </is>
      </c>
      <c r="K1961" t="inlineStr">
        <is>
          <t>𝑎³ + 𝑎𝑏² + 𝑎𝑐 + 𝑎𝑏 + 𝑏³ + 𝑏𝑐 + 𝑎𝑐 + 𝑏²𝑐 + 𝑐³</t>
        </is>
      </c>
      <c r="L1961" t="inlineStr">
        <is>
          <t>𝑎 + 𝑎𝑏 + 𝑎𝑐 + 𝑎𝑏² + 𝑏³ + 𝑏𝑐² + 𝑎²𝑐 + 𝑏²𝑐² + 𝑐²</t>
        </is>
      </c>
      <c r="M1961" t="inlineStr">
        <is>
          <t>𝑎³ + 𝑎²𝑏² + 𝑎²𝑐 + 𝑎𝑏² + 𝑏4 + 𝑏²𝑐 + 𝑎𝑐² + 𝑏²𝑐² + 𝑐³</t>
        </is>
      </c>
      <c r="N1961" t="inlineStr">
        <is>
          <t>𝑎³ + 𝑎𝑏² + 𝑎𝑐² + 𝑎²𝑏 + 𝑏³ + 𝑏𝑐² + 𝑎²𝑐 + 𝑏𝑐 + 𝑐²</t>
        </is>
      </c>
      <c r="O1961" t="inlineStr">
        <is>
          <t>D</t>
        </is>
      </c>
      <c r="P1961" t="n">
        <v>0</v>
      </c>
      <c r="Q1961" t="n">
        <v>0</v>
      </c>
      <c r="S1961" t="inlineStr">
        <is>
          <t>Pessoal, nessa aqui devemos aplicar a propriedade distributiva:
𝑬 = (𝒂² + 𝒃² + 𝒄²) .(𝒂 + 𝒃² + 𝒄)
𝑬 = 𝒂𝟑 +𝒂𝟐𝒃𝟐 +𝒂𝟐𝒄+𝒃𝟐𝒂+𝒃𝟒 +𝒃𝟐𝒄+𝒄𝟐𝒂+𝒄𝟐𝒃𝟐 +𝒄𝟑
Gabarito: LETRA D.</t>
        </is>
      </c>
      <c r="U1961" t="inlineStr">
        <is>
          <t>10/08/2026 01:40</t>
        </is>
      </c>
    </row>
    <row r="1962">
      <c r="A1962" t="n">
        <v>3951</v>
      </c>
      <c r="B1962" t="inlineStr">
        <is>
          <t>Cebraspe</t>
        </is>
      </c>
      <c r="C1962" t="inlineStr">
        <is>
          <t>PREF. SÃO CRISTOVÃO</t>
        </is>
      </c>
      <c r="D1962" t="inlineStr">
        <is>
          <t>2019</t>
        </is>
      </c>
      <c r="E1962" t="inlineStr">
        <is>
          <t>Considerando as propriedades e as operações fundamentais dos números inteiros, racionais, irracionais e reais, julgue o item a seguir.
Se a, b e c forem números reais tais que $2a^2 - ab + 3ac \neq 0$, então:$$\frac{4ab - 2b^2 + 6bc}{2a^2 - ab + 3ac} = \frac{2b}{a}$$</t>
        </is>
      </c>
      <c r="F1962" t="inlineStr">
        <is>
          <t>Matemática</t>
        </is>
      </c>
      <c r="G1962" t="inlineStr">
        <is>
          <t>Operações Básicas</t>
        </is>
      </c>
      <c r="H1962" t="inlineStr">
        <is>
          <t>Médio</t>
        </is>
      </c>
      <c r="I1962" t="inlineStr">
        <is>
          <t>CE</t>
        </is>
      </c>
      <c r="J1962" t="inlineStr"/>
      <c r="K1962" t="inlineStr"/>
      <c r="L1962" t="inlineStr"/>
      <c r="M1962" t="inlineStr"/>
      <c r="N1962" t="inlineStr"/>
      <c r="O1962" t="inlineStr">
        <is>
          <t>C</t>
        </is>
      </c>
      <c r="P1962" t="n">
        <v>1</v>
      </c>
      <c r="Q1962" t="n">
        <v>0</v>
      </c>
      <c r="S1962"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1962" t="inlineStr">
        <is>
          <t>10/08/2026 01:42</t>
        </is>
      </c>
    </row>
    <row r="1963">
      <c r="A1963" t="n">
        <v>3951</v>
      </c>
      <c r="B1963" t="inlineStr">
        <is>
          <t>Cebraspe</t>
        </is>
      </c>
      <c r="C1963" t="inlineStr">
        <is>
          <t>PREF. SÃO CRISTOVÃO</t>
        </is>
      </c>
      <c r="D1963" t="inlineStr">
        <is>
          <t>2019</t>
        </is>
      </c>
      <c r="E1963" t="inlineStr">
        <is>
          <t>Considerando as propriedades e as operações fundamentais dos números inteiros, racionais, irracionais e reais, julgue o item a seguir.
Se a, b e c forem números reais tais que $2a^2 - ab + 3ac \neq 0$, então:$$\frac{4ab - 2b^2 + 6bc}{2a^2 - ab + 3ac} = \frac{2b}{a}$$</t>
        </is>
      </c>
      <c r="F1963" t="inlineStr">
        <is>
          <t>Matemática</t>
        </is>
      </c>
      <c r="G1963" t="inlineStr">
        <is>
          <t>Operações Básicas</t>
        </is>
      </c>
      <c r="H1963" t="inlineStr">
        <is>
          <t>Médio</t>
        </is>
      </c>
      <c r="I1963" t="inlineStr">
        <is>
          <t>CE</t>
        </is>
      </c>
      <c r="J1963" t="inlineStr"/>
      <c r="K1963" t="inlineStr"/>
      <c r="L1963" t="inlineStr"/>
      <c r="M1963" t="inlineStr"/>
      <c r="N1963" t="inlineStr"/>
      <c r="O1963" t="inlineStr">
        <is>
          <t>C</t>
        </is>
      </c>
      <c r="P1963" t="n">
        <v>0</v>
      </c>
      <c r="Q1963" t="n">
        <v>0</v>
      </c>
      <c r="S1963"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1963" t="inlineStr">
        <is>
          <t>10/08/2026 01:42</t>
        </is>
      </c>
    </row>
    <row r="1964">
      <c r="A1964" t="n">
        <v>3952</v>
      </c>
      <c r="B1964" t="inlineStr">
        <is>
          <t>FGV</t>
        </is>
      </c>
      <c r="C1964" t="inlineStr">
        <is>
          <t>PMSP</t>
        </is>
      </c>
      <c r="D1964" t="inlineStr">
        <is>
          <t>2024</t>
        </is>
      </c>
      <c r="E1964" t="inlineStr">
        <is>
          <t>Uma caixa tem dimensões internas de 8 cm x 8 cm x 15 cm. A capacidade dessa caixa em litros é</t>
        </is>
      </c>
      <c r="F1964" t="inlineStr">
        <is>
          <t>Matemática</t>
        </is>
      </c>
      <c r="G1964" t="inlineStr">
        <is>
          <t>Unidades de Medida</t>
        </is>
      </c>
      <c r="H1964" t="inlineStr">
        <is>
          <t>Médio</t>
        </is>
      </c>
      <c r="I1964" t="inlineStr">
        <is>
          <t>ME</t>
        </is>
      </c>
      <c r="J1964" t="inlineStr">
        <is>
          <t>960.</t>
        </is>
      </c>
      <c r="K1964" t="inlineStr">
        <is>
          <t>96.</t>
        </is>
      </c>
      <c r="L1964" t="inlineStr">
        <is>
          <t>9,6.</t>
        </is>
      </c>
      <c r="M1964" t="inlineStr">
        <is>
          <t>0,96.</t>
        </is>
      </c>
      <c r="N1964" t="inlineStr">
        <is>
          <t>0,096.</t>
        </is>
      </c>
      <c r="O1964" t="inlineStr">
        <is>
          <t>D</t>
        </is>
      </c>
      <c r="P1964" t="n">
        <v>0</v>
      </c>
      <c r="Q1964" t="n">
        <v>0</v>
      </c>
      <c r="S1964"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1964" t="inlineStr">
        <is>
          <t>10/08/2026 10:44</t>
        </is>
      </c>
    </row>
    <row r="1965">
      <c r="A1965" t="n">
        <v>3953</v>
      </c>
      <c r="B1965" t="inlineStr">
        <is>
          <t>VUNESP</t>
        </is>
      </c>
      <c r="C1965" t="inlineStr">
        <is>
          <t>DESENVOLVE SP</t>
        </is>
      </c>
      <c r="D1965" t="inlineStr">
        <is>
          <t>2024</t>
        </is>
      </c>
      <c r="E1965"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1965" t="inlineStr">
        <is>
          <t>Matemática</t>
        </is>
      </c>
      <c r="G1965" t="inlineStr">
        <is>
          <t>Unidades de Medida</t>
        </is>
      </c>
      <c r="H1965" t="inlineStr">
        <is>
          <t>Médio</t>
        </is>
      </c>
      <c r="I1965" t="inlineStr">
        <is>
          <t>ME</t>
        </is>
      </c>
      <c r="J1965" t="inlineStr">
        <is>
          <t>4.</t>
        </is>
      </c>
      <c r="K1965" t="inlineStr">
        <is>
          <t>25.</t>
        </is>
      </c>
      <c r="L1965" t="inlineStr">
        <is>
          <t>40.</t>
        </is>
      </c>
      <c r="M1965" t="inlineStr">
        <is>
          <t>250.</t>
        </is>
      </c>
      <c r="N1965" t="inlineStr">
        <is>
          <t>400.</t>
        </is>
      </c>
      <c r="O1965" t="inlineStr">
        <is>
          <t>E</t>
        </is>
      </c>
      <c r="P1965" t="n">
        <v>0</v>
      </c>
      <c r="Q1965" t="n">
        <v>0</v>
      </c>
      <c r="S1965"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1965" t="inlineStr">
        <is>
          <t>10/08/2026 10:45</t>
        </is>
      </c>
    </row>
    <row r="1966">
      <c r="A1966" t="n">
        <v>3954</v>
      </c>
      <c r="B1966" t="inlineStr">
        <is>
          <t>ACCESS</t>
        </is>
      </c>
      <c r="C1966" t="inlineStr">
        <is>
          <t>BANESTES</t>
        </is>
      </c>
      <c r="D1966" t="inlineStr">
        <is>
          <t>2024</t>
        </is>
      </c>
      <c r="E1966"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1966" t="inlineStr">
        <is>
          <t>Matemática</t>
        </is>
      </c>
      <c r="G1966" t="inlineStr">
        <is>
          <t>Unidades de Medida</t>
        </is>
      </c>
      <c r="H1966" t="inlineStr">
        <is>
          <t>Médio</t>
        </is>
      </c>
      <c r="I1966" t="inlineStr">
        <is>
          <t>ME</t>
        </is>
      </c>
      <c r="J1966" t="inlineStr">
        <is>
          <t>10</t>
        </is>
      </c>
      <c r="K1966" t="inlineStr">
        <is>
          <t>12</t>
        </is>
      </c>
      <c r="L1966" t="inlineStr">
        <is>
          <t>14</t>
        </is>
      </c>
      <c r="M1966" t="inlineStr">
        <is>
          <t>20</t>
        </is>
      </c>
      <c r="N1966" t="inlineStr"/>
      <c r="O1966" t="inlineStr">
        <is>
          <t>C</t>
        </is>
      </c>
      <c r="P1966" t="n">
        <v>0</v>
      </c>
      <c r="Q1966" t="n">
        <v>0</v>
      </c>
      <c r="S1966"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1966" t="inlineStr">
        <is>
          <t>10/08/2026 10:47</t>
        </is>
      </c>
    </row>
    <row r="1967">
      <c r="A1967" t="n">
        <v>3955</v>
      </c>
      <c r="B1967" t="inlineStr">
        <is>
          <t>FGV</t>
        </is>
      </c>
      <c r="C1967" t="inlineStr">
        <is>
          <t>PMSP</t>
        </is>
      </c>
      <c r="D1967" t="inlineStr">
        <is>
          <t>2024</t>
        </is>
      </c>
      <c r="E1967"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1967" t="inlineStr">
        <is>
          <t>Matemática</t>
        </is>
      </c>
      <c r="G1967" t="inlineStr">
        <is>
          <t>Unidades de Medida</t>
        </is>
      </c>
      <c r="H1967" t="inlineStr">
        <is>
          <t>Médio</t>
        </is>
      </c>
      <c r="I1967" t="inlineStr">
        <is>
          <t>ME</t>
        </is>
      </c>
      <c r="J1967" t="inlineStr">
        <is>
          <t>15 algarismos.</t>
        </is>
      </c>
      <c r="K1967" t="inlineStr">
        <is>
          <t>16 algarismos.</t>
        </is>
      </c>
      <c r="L1967" t="inlineStr">
        <is>
          <t>17 algarismos.</t>
        </is>
      </c>
      <c r="M1967" t="inlineStr">
        <is>
          <t>18 algarismos.</t>
        </is>
      </c>
      <c r="N1967" t="inlineStr">
        <is>
          <t>19 algarismos.</t>
        </is>
      </c>
      <c r="O1967" t="inlineStr">
        <is>
          <t>C</t>
        </is>
      </c>
      <c r="P1967" t="n">
        <v>0</v>
      </c>
      <c r="Q1967" t="n">
        <v>0</v>
      </c>
      <c r="S1967"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1967" t="inlineStr">
        <is>
          <t>10/08/2026 10:47</t>
        </is>
      </c>
    </row>
    <row r="1968">
      <c r="A1968" t="n">
        <v>3956</v>
      </c>
      <c r="B1968" t="inlineStr">
        <is>
          <t>VUNESP</t>
        </is>
      </c>
      <c r="C1968" t="inlineStr">
        <is>
          <t>Pref Jaguariúna</t>
        </is>
      </c>
      <c r="D1968" t="inlineStr">
        <is>
          <t>2023</t>
        </is>
      </c>
      <c r="E1968"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1968" t="inlineStr">
        <is>
          <t>Matemática</t>
        </is>
      </c>
      <c r="G1968" t="inlineStr">
        <is>
          <t>Unidades de Medida</t>
        </is>
      </c>
      <c r="H1968" t="inlineStr">
        <is>
          <t>Médio</t>
        </is>
      </c>
      <c r="I1968" t="inlineStr">
        <is>
          <t>ME</t>
        </is>
      </c>
      <c r="J1968" t="inlineStr">
        <is>
          <t>menos de 1,5 litro de água.</t>
        </is>
      </c>
      <c r="K1968" t="inlineStr">
        <is>
          <t>entre 1,5 litro e 2,0 litros de água.</t>
        </is>
      </c>
      <c r="L1968" t="inlineStr">
        <is>
          <t>entre 2,0 litros e 2,5 litros de água.</t>
        </is>
      </c>
      <c r="M1968" t="inlineStr">
        <is>
          <t>mais de 2,5 litros de água.</t>
        </is>
      </c>
      <c r="N1968" t="inlineStr"/>
      <c r="O1968" t="inlineStr">
        <is>
          <t>C</t>
        </is>
      </c>
      <c r="P1968" t="n">
        <v>0</v>
      </c>
      <c r="Q1968" t="n">
        <v>0</v>
      </c>
      <c r="S1968"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1968" t="inlineStr">
        <is>
          <t>10/08/2026 10:49</t>
        </is>
      </c>
    </row>
    <row r="1969">
      <c r="A1969" t="n">
        <v>3957</v>
      </c>
      <c r="B1969" t="inlineStr">
        <is>
          <t>VUNESP</t>
        </is>
      </c>
      <c r="C1969" t="inlineStr">
        <is>
          <t>Pref. Sertãozinho</t>
        </is>
      </c>
      <c r="D1969" t="inlineStr">
        <is>
          <t>2023</t>
        </is>
      </c>
      <c r="E1969" t="inlineStr">
        <is>
          <t>Um rolo de fio tem 15 metros. Desse fio foram cortados 3 pedaços de 2,5 metros cada um e 4 pedaços de 80 cm cada um. O comprimento de fio que restou no rolo foi</t>
        </is>
      </c>
      <c r="F1969" t="inlineStr">
        <is>
          <t>Matemática</t>
        </is>
      </c>
      <c r="G1969" t="inlineStr">
        <is>
          <t>Unidades de Medida</t>
        </is>
      </c>
      <c r="H1969" t="inlineStr">
        <is>
          <t>Médio</t>
        </is>
      </c>
      <c r="I1969" t="inlineStr">
        <is>
          <t>ME</t>
        </is>
      </c>
      <c r="J1969" t="inlineStr">
        <is>
          <t>4,3 metros.</t>
        </is>
      </c>
      <c r="K1969" t="inlineStr">
        <is>
          <t>4,7 metros.</t>
        </is>
      </c>
      <c r="L1969" t="inlineStr">
        <is>
          <t>5,0 metros.</t>
        </is>
      </c>
      <c r="M1969" t="inlineStr">
        <is>
          <t>5,3 metros.</t>
        </is>
      </c>
      <c r="N1969" t="inlineStr">
        <is>
          <t>5,7 metros.</t>
        </is>
      </c>
      <c r="O1969" t="inlineStr">
        <is>
          <t>A</t>
        </is>
      </c>
      <c r="P1969" t="n">
        <v>0</v>
      </c>
      <c r="Q1969" t="n">
        <v>0</v>
      </c>
      <c r="S1969"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1969" t="inlineStr">
        <is>
          <t>10/08/2026 10:49</t>
        </is>
      </c>
    </row>
    <row r="1970">
      <c r="A1970" t="n">
        <v>3958</v>
      </c>
      <c r="B1970" t="inlineStr">
        <is>
          <t>VUNESP</t>
        </is>
      </c>
      <c r="C1970" t="inlineStr">
        <is>
          <t>Pref. Piracicaba</t>
        </is>
      </c>
      <c r="D1970" t="inlineStr">
        <is>
          <t>2023</t>
        </is>
      </c>
      <c r="E1970"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1970" t="inlineStr">
        <is>
          <t>Matemática</t>
        </is>
      </c>
      <c r="G1970" t="inlineStr">
        <is>
          <t>Unidades de Medida</t>
        </is>
      </c>
      <c r="H1970" t="inlineStr">
        <is>
          <t>Médio</t>
        </is>
      </c>
      <c r="I1970" t="inlineStr">
        <is>
          <t>ME</t>
        </is>
      </c>
      <c r="J1970" t="inlineStr">
        <is>
          <t>1 dia e 10 horas.</t>
        </is>
      </c>
      <c r="K1970" t="inlineStr">
        <is>
          <t>1 dia e 16 horas.</t>
        </is>
      </c>
      <c r="L1970" t="inlineStr">
        <is>
          <t>2 dias e 2 horas.</t>
        </is>
      </c>
      <c r="M1970" t="inlineStr">
        <is>
          <t>2 dias e 4 horas.</t>
        </is>
      </c>
      <c r="N1970" t="inlineStr"/>
      <c r="O1970" t="inlineStr">
        <is>
          <t>C</t>
        </is>
      </c>
      <c r="P1970" t="n">
        <v>0</v>
      </c>
      <c r="Q1970" t="n">
        <v>0</v>
      </c>
      <c r="S1970"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1970" t="inlineStr">
        <is>
          <t>10/08/2026 10:49</t>
        </is>
      </c>
    </row>
    <row r="1971">
      <c r="A1971" t="n">
        <v>3959</v>
      </c>
      <c r="B1971" t="inlineStr">
        <is>
          <t>FUNDATEC</t>
        </is>
      </c>
      <c r="C1971" t="inlineStr">
        <is>
          <t>CM Bagé</t>
        </is>
      </c>
      <c r="D1971" t="inlineStr">
        <is>
          <t>2022</t>
        </is>
      </c>
      <c r="E1971" t="inlineStr">
        <is>
          <t>Um metro equivale a 100 centímetros, assim como o hectômetro equivale a 100 metros.
Quantos decímetros equivalem a 7 decâmetros?</t>
        </is>
      </c>
      <c r="F1971" t="inlineStr">
        <is>
          <t>Matemática</t>
        </is>
      </c>
      <c r="G1971" t="inlineStr">
        <is>
          <t>Unidades de Medida</t>
        </is>
      </c>
      <c r="H1971" t="inlineStr">
        <is>
          <t>Médio</t>
        </is>
      </c>
      <c r="I1971" t="inlineStr">
        <is>
          <t>ME</t>
        </is>
      </c>
      <c r="J1971" t="inlineStr">
        <is>
          <t>0,7.</t>
        </is>
      </c>
      <c r="K1971" t="inlineStr">
        <is>
          <t>7.</t>
        </is>
      </c>
      <c r="L1971" t="inlineStr">
        <is>
          <t>70.</t>
        </is>
      </c>
      <c r="M1971" t="inlineStr">
        <is>
          <t>700.</t>
        </is>
      </c>
      <c r="N1971" t="inlineStr">
        <is>
          <t>7.000.</t>
        </is>
      </c>
      <c r="O1971" t="inlineStr">
        <is>
          <t>D</t>
        </is>
      </c>
      <c r="P1971" t="n">
        <v>0</v>
      </c>
      <c r="Q1971" t="n">
        <v>0</v>
      </c>
      <c r="S1971" t="inlineStr">
        <is>
          <t>Para converter dam para dm, devemos realizar dois avanços para a direita.
Logo:
7 dam = 7 ×10×10 dm
= 7×102 dm
= 700 dm
Gabarito: Letra D.</t>
        </is>
      </c>
      <c r="U1971" t="inlineStr">
        <is>
          <t>10/08/2026 10:49</t>
        </is>
      </c>
    </row>
    <row r="1972">
      <c r="A1972" t="n">
        <v>3960</v>
      </c>
      <c r="B1972" t="inlineStr">
        <is>
          <t>AOCP</t>
        </is>
      </c>
      <c r="C1972" t="inlineStr">
        <is>
          <t>IPE Prev</t>
        </is>
      </c>
      <c r="D1972" t="inlineStr">
        <is>
          <t>2022</t>
        </is>
      </c>
      <c r="E1972"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1972" t="inlineStr">
        <is>
          <t>Matemática</t>
        </is>
      </c>
      <c r="G1972" t="inlineStr">
        <is>
          <t>Unidades de Medida</t>
        </is>
      </c>
      <c r="H1972" t="inlineStr">
        <is>
          <t>Médio</t>
        </is>
      </c>
      <c r="I1972" t="inlineStr">
        <is>
          <t>ME</t>
        </is>
      </c>
      <c r="J1972" t="inlineStr">
        <is>
          <t>150.</t>
        </is>
      </c>
      <c r="K1972" t="inlineStr">
        <is>
          <t>100.</t>
        </is>
      </c>
      <c r="L1972" t="inlineStr">
        <is>
          <t>135.</t>
        </is>
      </c>
      <c r="M1972" t="inlineStr">
        <is>
          <t>170.</t>
        </is>
      </c>
      <c r="N1972" t="inlineStr">
        <is>
          <t>120.</t>
        </is>
      </c>
      <c r="O1972" t="inlineStr">
        <is>
          <t>E</t>
        </is>
      </c>
      <c r="P1972" t="n">
        <v>0</v>
      </c>
      <c r="Q1972" t="n">
        <v>0</v>
      </c>
      <c r="S1972" t="inlineStr">
        <is>
          <t>O total de ml de café consumidos é:
1.200 xícaras ×100mL/xícara
= 120.000 ml
Para converter ml para l, devemos realizar três avanços para a esquerda.
Logo:
120.000mL = 120.000×10−1 ×10−1 ×10−1 l
= 120.000×10−3 l
= 120 l
Gabarito: Letra E.</t>
        </is>
      </c>
      <c r="U1972" t="inlineStr">
        <is>
          <t>10/08/2026 10:49</t>
        </is>
      </c>
    </row>
    <row r="1973">
      <c r="A1973" t="n">
        <v>3961</v>
      </c>
      <c r="B1973" t="inlineStr">
        <is>
          <t>FUNDATEC</t>
        </is>
      </c>
      <c r="C1973" t="inlineStr">
        <is>
          <t>Pref. Flores da Cunha</t>
        </is>
      </c>
      <c r="D1973" t="inlineStr">
        <is>
          <t>2022</t>
        </is>
      </c>
      <c r="E1973" t="inlineStr">
        <is>
          <t>A distância entre o local de trabalho e a casa de Marcos é de 1.250 metros. Supondo que ele realiza o percurso de ida e volta diariamente caminhando, quantos quilômetros são percorridos por Marcos após seis dias de trabalho?</t>
        </is>
      </c>
      <c r="F1973" t="inlineStr">
        <is>
          <t>Matemática</t>
        </is>
      </c>
      <c r="G1973" t="inlineStr">
        <is>
          <t>Unidades de Medida</t>
        </is>
      </c>
      <c r="H1973" t="inlineStr">
        <is>
          <t>Médio</t>
        </is>
      </c>
      <c r="I1973" t="inlineStr">
        <is>
          <t>ME</t>
        </is>
      </c>
      <c r="J1973" t="inlineStr">
        <is>
          <t>5 km.</t>
        </is>
      </c>
      <c r="K1973" t="inlineStr">
        <is>
          <t>8 km.</t>
        </is>
      </c>
      <c r="L1973" t="inlineStr">
        <is>
          <t>10 km.</t>
        </is>
      </c>
      <c r="M1973" t="inlineStr">
        <is>
          <t>12 km.</t>
        </is>
      </c>
      <c r="N1973" t="inlineStr">
        <is>
          <t>15 km.</t>
        </is>
      </c>
      <c r="O1973" t="inlineStr">
        <is>
          <t>E</t>
        </is>
      </c>
      <c r="P1973" t="n">
        <v>0</v>
      </c>
      <c r="Q1973" t="n">
        <v>0</v>
      </c>
      <c r="S1973"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1973" t="inlineStr">
        <is>
          <t>10/08/2026 10:49</t>
        </is>
      </c>
    </row>
    <row r="1974">
      <c r="A1974" t="n">
        <v>3962</v>
      </c>
      <c r="B1974" t="inlineStr">
        <is>
          <t>AOCP</t>
        </is>
      </c>
      <c r="C1974" t="inlineStr">
        <is>
          <t>IPE Prev</t>
        </is>
      </c>
      <c r="D1974" t="inlineStr">
        <is>
          <t>2022</t>
        </is>
      </c>
      <c r="E1974"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1974" t="inlineStr">
        <is>
          <t>Matemática</t>
        </is>
      </c>
      <c r="G1974" t="inlineStr">
        <is>
          <t>Unidades de Medida</t>
        </is>
      </c>
      <c r="H1974" t="inlineStr">
        <is>
          <t>Médio</t>
        </is>
      </c>
      <c r="I1974" t="inlineStr">
        <is>
          <t>ME</t>
        </is>
      </c>
      <c r="J1974" t="inlineStr">
        <is>
          <t>o assistente percorreu a distância de 2.400 metros com o automóvel.</t>
        </is>
      </c>
      <c r="K1974" t="inlineStr">
        <is>
          <t>após chegar com o carro na empresa, para que o tanque de combustível do veículo fique novamente cheio, o assistente deve abastecer esse veículo com 4 litros de combustível.</t>
        </is>
      </c>
      <c r="L1974" t="inlineStr">
        <is>
          <t>o assistente percorreu a distância de 240 decâmetros com o automóvel.</t>
        </is>
      </c>
      <c r="M1974" t="inlineStr">
        <is>
          <t>o assistente, após chegar com o carro à empresa, deve informar a uma pessoa responsável pelo veículo que serão necessários R$ 18,00 com abastecimento para que o tanque de combustível do veículo volte a ficar novamente cheio.</t>
        </is>
      </c>
      <c r="N1974" t="inlineStr">
        <is>
          <t>o assistente percorreu a distância de 24.000 hectômetros com o automóvel.</t>
        </is>
      </c>
      <c r="O1974" t="inlineStr">
        <is>
          <t>D</t>
        </is>
      </c>
      <c r="P1974" t="n">
        <v>0</v>
      </c>
      <c r="Q1974" t="n">
        <v>0</v>
      </c>
      <c r="S1974"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1974" t="inlineStr">
        <is>
          <t>10/08/2026 10:49</t>
        </is>
      </c>
    </row>
    <row r="1975">
      <c r="A1975" t="n">
        <v>3963</v>
      </c>
      <c r="B1975" t="inlineStr">
        <is>
          <t>IBADE</t>
        </is>
      </c>
      <c r="C1975" t="inlineStr">
        <is>
          <t>CRM AC</t>
        </is>
      </c>
      <c r="D1975" t="inlineStr">
        <is>
          <t>2022</t>
        </is>
      </c>
      <c r="E1975" t="inlineStr">
        <is>
          <t>Uma fábrica produziu em um determinado dia 1200 litros de suco e, dividindo igualmente a produção, os engarrafou em embalagens de 250 ml e 500 ml. Quantas garrafas de 250 ml e quantas de 500 ml foram produzidas?</t>
        </is>
      </c>
      <c r="F1975" t="inlineStr">
        <is>
          <t>Matemática</t>
        </is>
      </c>
      <c r="G1975" t="inlineStr">
        <is>
          <t>Unidades de Medida</t>
        </is>
      </c>
      <c r="H1975" t="inlineStr">
        <is>
          <t>Médio</t>
        </is>
      </c>
      <c r="I1975" t="inlineStr">
        <is>
          <t>ME</t>
        </is>
      </c>
      <c r="J1975" t="inlineStr">
        <is>
          <t>Foram produzidas 2500 garrafas de 250 ml e 5000 garrafas de 500 ml.</t>
        </is>
      </c>
      <c r="K1975" t="inlineStr">
        <is>
          <t>Foram produzidas 1200 garrafas de 250 ml e 2400 garrafas de 500 ml.</t>
        </is>
      </c>
      <c r="L1975" t="inlineStr">
        <is>
          <t>Foram produzidas 5000 garrafas de 250 ml e 2500 garrafas de 500 ml.</t>
        </is>
      </c>
      <c r="M1975" t="inlineStr">
        <is>
          <t>Foram produzidas 600 garrafas de 250 ml e 600 garrafas de 500 ml.</t>
        </is>
      </c>
      <c r="N1975" t="inlineStr">
        <is>
          <t>Foram produzidas 2400 garrafas de 250 ml e 1200 garrafas de 500 ml.</t>
        </is>
      </c>
      <c r="O1975" t="inlineStr">
        <is>
          <t>E</t>
        </is>
      </c>
      <c r="P1975" t="n">
        <v>0</v>
      </c>
      <c r="Q1975" t="n">
        <v>0</v>
      </c>
      <c r="S1975"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1975" t="inlineStr">
        <is>
          <t>10/08/2026 10:49</t>
        </is>
      </c>
    </row>
    <row r="1976">
      <c r="A1976" t="n">
        <v>3964</v>
      </c>
      <c r="B1976" t="inlineStr">
        <is>
          <t>IBFC</t>
        </is>
      </c>
      <c r="C1976" t="inlineStr">
        <is>
          <t>IBGE</t>
        </is>
      </c>
      <c r="D1976" t="inlineStr">
        <is>
          <t>2022</t>
        </is>
      </c>
      <c r="E1976"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1976" t="inlineStr">
        <is>
          <t>Matemática</t>
        </is>
      </c>
      <c r="G1976" t="inlineStr">
        <is>
          <t>Unidades de Medida</t>
        </is>
      </c>
      <c r="H1976" t="inlineStr">
        <is>
          <t>Médio</t>
        </is>
      </c>
      <c r="I1976" t="inlineStr">
        <is>
          <t>ME</t>
        </is>
      </c>
      <c r="J1976" t="inlineStr">
        <is>
          <t>430.000 decímetros</t>
        </is>
      </c>
      <c r="K1976" t="inlineStr">
        <is>
          <t>43 decâmetros</t>
        </is>
      </c>
      <c r="L1976" t="inlineStr">
        <is>
          <t>430 centímetros</t>
        </is>
      </c>
      <c r="M1976" t="inlineStr">
        <is>
          <t>3.490 metros</t>
        </is>
      </c>
      <c r="N1976" t="inlineStr">
        <is>
          <t>4.300.000 milímetros</t>
        </is>
      </c>
      <c r="O1976" t="inlineStr">
        <is>
          <t>E</t>
        </is>
      </c>
      <c r="P1976" t="n">
        <v>0</v>
      </c>
      <c r="Q1976" t="n">
        <v>0</v>
      </c>
      <c r="S1976"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1976" t="inlineStr">
        <is>
          <t>10/08/2026 10:50</t>
        </is>
      </c>
    </row>
    <row r="1977">
      <c r="A1977" t="n">
        <v>3965</v>
      </c>
      <c r="B1977" t="inlineStr">
        <is>
          <t>IBFC</t>
        </is>
      </c>
      <c r="C1977" t="inlineStr">
        <is>
          <t>IBGE</t>
        </is>
      </c>
      <c r="D1977" t="inlineStr">
        <is>
          <t>2022</t>
        </is>
      </c>
      <c r="E1977"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1977" t="inlineStr">
        <is>
          <t>Matemática</t>
        </is>
      </c>
      <c r="G1977" t="inlineStr">
        <is>
          <t>Unidades de Medida</t>
        </is>
      </c>
      <c r="H1977" t="inlineStr">
        <is>
          <t>Médio</t>
        </is>
      </c>
      <c r="I1977" t="inlineStr">
        <is>
          <t>ME</t>
        </is>
      </c>
      <c r="J1977" t="inlineStr">
        <is>
          <t>8.400 decímetros</t>
        </is>
      </c>
      <c r="K1977" t="inlineStr">
        <is>
          <t>84 decâmetros</t>
        </is>
      </c>
      <c r="L1977" t="inlineStr">
        <is>
          <t>6 centímetros</t>
        </is>
      </c>
      <c r="M1977" t="inlineStr">
        <is>
          <t>60 metros</t>
        </is>
      </c>
      <c r="N1977" t="inlineStr">
        <is>
          <t>840.000 centímetros</t>
        </is>
      </c>
      <c r="O1977" t="inlineStr">
        <is>
          <t>E</t>
        </is>
      </c>
      <c r="P1977" t="n">
        <v>0</v>
      </c>
      <c r="Q1977" t="n">
        <v>0</v>
      </c>
      <c r="S1977"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1977" t="inlineStr">
        <is>
          <t>10/08/2026 10:50</t>
        </is>
      </c>
    </row>
    <row r="1978">
      <c r="A1978" t="n">
        <v>3966</v>
      </c>
      <c r="B1978" t="inlineStr">
        <is>
          <t>VUNESP</t>
        </is>
      </c>
      <c r="C1978" t="inlineStr">
        <is>
          <t>Pref. Jundiaí</t>
        </is>
      </c>
      <c r="D1978" t="inlineStr">
        <is>
          <t>2022</t>
        </is>
      </c>
      <c r="E1978" t="inlineStr">
        <is>
          <t>Considere as seguintes igualdades:
15m = ____ mm.
2,5 km = ____ dm.
0,2 cm&lt;sup&gt;2&lt;/sup&gt; = ____ m&lt;sup&gt;2&lt;/sup&gt;.
0,01 m&lt;sup&gt;3&lt;/sup&gt; = ____ cm&lt;sup&gt;3&lt;/sup&gt;.
Assinale a alternativa que contém os valores que preenchem, correta e respectivamente, as lacunas.</t>
        </is>
      </c>
      <c r="F1978" t="inlineStr">
        <is>
          <t>Matemática</t>
        </is>
      </c>
      <c r="G1978" t="inlineStr">
        <is>
          <t>Unidades de Medida</t>
        </is>
      </c>
      <c r="H1978" t="inlineStr">
        <is>
          <t>Médio</t>
        </is>
      </c>
      <c r="I1978" t="inlineStr">
        <is>
          <t>ME</t>
        </is>
      </c>
      <c r="J1978" t="inlineStr">
        <is>
          <t>1500... 2500... 0,002... 100</t>
        </is>
      </c>
      <c r="K1978" t="inlineStr">
        <is>
          <t>15000... 25000 ... 0,002 ... 100</t>
        </is>
      </c>
      <c r="L1978" t="inlineStr">
        <is>
          <t>1500 ... 2500 ... 0,00002 ... 10000</t>
        </is>
      </c>
      <c r="M1978" t="inlineStr">
        <is>
          <t>15000 ... 25000 ... 0,00002 ... 10000</t>
        </is>
      </c>
      <c r="N1978" t="inlineStr">
        <is>
          <t>15000... 25000... 0,002... 1</t>
        </is>
      </c>
      <c r="O1978" t="inlineStr">
        <is>
          <t>D</t>
        </is>
      </c>
      <c r="P1978" t="n">
        <v>0</v>
      </c>
      <c r="Q1978" t="n">
        <v>0</v>
      </c>
      <c r="S1978"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1978" t="inlineStr">
        <is>
          <t>10/08/2026 10:53</t>
        </is>
      </c>
    </row>
    <row r="1979">
      <c r="A1979" t="n">
        <v>3967</v>
      </c>
      <c r="B1979" t="inlineStr">
        <is>
          <t>VUNESP</t>
        </is>
      </c>
      <c r="C1979" t="inlineStr">
        <is>
          <t>CM Orlândia</t>
        </is>
      </c>
      <c r="D1979" t="inlineStr">
        <is>
          <t>2022</t>
        </is>
      </c>
      <c r="E1979"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1979" t="inlineStr">
        <is>
          <t>Matemática</t>
        </is>
      </c>
      <c r="G1979" t="inlineStr">
        <is>
          <t>Unidades de Medida</t>
        </is>
      </c>
      <c r="H1979" t="inlineStr">
        <is>
          <t>Médio</t>
        </is>
      </c>
      <c r="I1979" t="inlineStr">
        <is>
          <t>ME</t>
        </is>
      </c>
      <c r="J1979" t="inlineStr">
        <is>
          <t>420 kg.</t>
        </is>
      </c>
      <c r="K1979" t="inlineStr">
        <is>
          <t>42 kg.</t>
        </is>
      </c>
      <c r="L1979" t="inlineStr">
        <is>
          <t>4,2 kg.</t>
        </is>
      </c>
      <c r="M1979" t="inlineStr">
        <is>
          <t>0,42 kg.</t>
        </is>
      </c>
      <c r="N1979" t="inlineStr">
        <is>
          <t>0,042 kg.</t>
        </is>
      </c>
      <c r="O1979" t="inlineStr">
        <is>
          <t>D</t>
        </is>
      </c>
      <c r="P1979" t="n">
        <v>0</v>
      </c>
      <c r="Q1979" t="n">
        <v>0</v>
      </c>
      <c r="S1979"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1979" t="inlineStr">
        <is>
          <t>10/08/2026 10:53</t>
        </is>
      </c>
    </row>
    <row r="1980">
      <c r="A1980" t="n">
        <v>3968</v>
      </c>
      <c r="B1980" t="inlineStr">
        <is>
          <t>VUNESP</t>
        </is>
      </c>
      <c r="C1980" t="inlineStr">
        <is>
          <t>Pref. Sertãozinho</t>
        </is>
      </c>
      <c r="D1980" t="inlineStr">
        <is>
          <t>2022</t>
        </is>
      </c>
      <c r="E1980"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1980" t="inlineStr">
        <is>
          <t>Matemática</t>
        </is>
      </c>
      <c r="G1980" t="inlineStr">
        <is>
          <t>Unidades de Medida</t>
        </is>
      </c>
      <c r="H1980" t="inlineStr">
        <is>
          <t>Médio</t>
        </is>
      </c>
      <c r="I1980" t="inlineStr">
        <is>
          <t>ME</t>
        </is>
      </c>
      <c r="J1980" t="inlineStr">
        <is>
          <t>Sambódromo do Anhembi, com 0,74 hectare.</t>
        </is>
      </c>
      <c r="K1980" t="inlineStr">
        <is>
          <t>Avenida Paulista, com 1,5 hectare.</t>
        </is>
      </c>
      <c r="L1980" t="inlineStr">
        <is>
          <t>Parque da Independência, com 16,1 hectares.</t>
        </is>
      </c>
      <c r="M1980" t="inlineStr">
        <is>
          <t>Parque do Ibirapuera, com 158,4 hectares.</t>
        </is>
      </c>
      <c r="N1980" t="inlineStr">
        <is>
          <t>Parque Ecológico do Tietê, com 1 400 hectares.</t>
        </is>
      </c>
      <c r="O1980" t="inlineStr">
        <is>
          <t>D</t>
        </is>
      </c>
      <c r="P1980" t="n">
        <v>0</v>
      </c>
      <c r="Q1980" t="n">
        <v>0</v>
      </c>
      <c r="S1980"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1980" t="inlineStr">
        <is>
          <t>10/08/2026 10:54</t>
        </is>
      </c>
    </row>
    <row r="1981">
      <c r="A1981" t="n">
        <v>3969</v>
      </c>
      <c r="B1981" t="inlineStr">
        <is>
          <t>FGV</t>
        </is>
      </c>
      <c r="C1981" t="inlineStr">
        <is>
          <t>PM AM</t>
        </is>
      </c>
      <c r="D1981" t="inlineStr">
        <is>
          <t>2022</t>
        </is>
      </c>
      <c r="E1981" t="inlineStr">
        <is>
          <t>O soldado Golias mediu o comprimento de sua cama em palmos e encontrou 8 palmos e meio. Um palmo de Golias mede 26 cm.
O comprimento da cama de Golias é aproximadamente</t>
        </is>
      </c>
      <c r="F1981" t="inlineStr">
        <is>
          <t>Matemática</t>
        </is>
      </c>
      <c r="G1981" t="inlineStr">
        <is>
          <t>Unidades de Medida</t>
        </is>
      </c>
      <c r="H1981" t="inlineStr">
        <is>
          <t>Médio</t>
        </is>
      </c>
      <c r="I1981" t="inlineStr">
        <is>
          <t>ME</t>
        </is>
      </c>
      <c r="J1981" t="inlineStr">
        <is>
          <t>2 metros.</t>
        </is>
      </c>
      <c r="K1981" t="inlineStr">
        <is>
          <t>2 metros e 10 centímetros.</t>
        </is>
      </c>
      <c r="L1981" t="inlineStr">
        <is>
          <t>2 metros e 20 centímetros.</t>
        </is>
      </c>
      <c r="M1981" t="inlineStr">
        <is>
          <t>2 metros e 30 centímetros.</t>
        </is>
      </c>
      <c r="N1981" t="inlineStr">
        <is>
          <t>2 metros e 40 centímetros.</t>
        </is>
      </c>
      <c r="O1981" t="inlineStr">
        <is>
          <t>C</t>
        </is>
      </c>
      <c r="P1981" t="n">
        <v>0</v>
      </c>
      <c r="Q1981" t="n">
        <v>0</v>
      </c>
      <c r="S1981"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1981" t="inlineStr">
        <is>
          <t>10/08/2026 10:55</t>
        </is>
      </c>
    </row>
    <row r="1982">
      <c r="A1982" t="n">
        <v>3970</v>
      </c>
      <c r="B1982" t="inlineStr">
        <is>
          <t>FGV</t>
        </is>
      </c>
      <c r="C1982" t="inlineStr">
        <is>
          <t>PMSP</t>
        </is>
      </c>
      <c r="D1982" t="inlineStr">
        <is>
          <t>2022</t>
        </is>
      </c>
      <c r="E1982"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1982" t="inlineStr">
        <is>
          <t>Matemática</t>
        </is>
      </c>
      <c r="G1982" t="inlineStr">
        <is>
          <t>Unidades de Medida</t>
        </is>
      </c>
      <c r="H1982" t="inlineStr">
        <is>
          <t>Médio</t>
        </is>
      </c>
      <c r="I1982" t="inlineStr">
        <is>
          <t>ME</t>
        </is>
      </c>
      <c r="J1982" t="inlineStr">
        <is>
          <t>9,00.</t>
        </is>
      </c>
      <c r="K1982" t="inlineStr">
        <is>
          <t>9,14.</t>
        </is>
      </c>
      <c r="L1982" t="inlineStr">
        <is>
          <t>9,52.</t>
        </is>
      </c>
      <c r="M1982" t="inlineStr">
        <is>
          <t>9,78.</t>
        </is>
      </c>
      <c r="N1982" t="inlineStr">
        <is>
          <t>10,00.</t>
        </is>
      </c>
      <c r="O1982" t="inlineStr">
        <is>
          <t>B</t>
        </is>
      </c>
      <c r="P1982" t="n">
        <v>0</v>
      </c>
      <c r="Q1982" t="n">
        <v>0</v>
      </c>
      <c r="S1982"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1982" t="inlineStr">
        <is>
          <t>10/08/2026 10:55</t>
        </is>
      </c>
    </row>
    <row r="1983">
      <c r="A1983" t="n">
        <v>3971</v>
      </c>
      <c r="B1983" t="inlineStr">
        <is>
          <t>IBADE</t>
        </is>
      </c>
      <c r="C1983" t="inlineStr">
        <is>
          <t>GCM SP</t>
        </is>
      </c>
      <c r="D1983" t="inlineStr">
        <is>
          <t>2022</t>
        </is>
      </c>
      <c r="E1983"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1983" t="inlineStr">
        <is>
          <t>Matemática</t>
        </is>
      </c>
      <c r="G1983" t="inlineStr">
        <is>
          <t>Unidades de Medida</t>
        </is>
      </c>
      <c r="H1983" t="inlineStr">
        <is>
          <t>Médio</t>
        </is>
      </c>
      <c r="I1983" t="inlineStr">
        <is>
          <t>ME</t>
        </is>
      </c>
      <c r="J1983" t="inlineStr">
        <is>
          <t>6 x 10&lt;sup&gt;-8&lt;/sup&gt;</t>
        </is>
      </c>
      <c r="K1983" t="inlineStr">
        <is>
          <t>3 x 10&lt;sup&gt;8&lt;/sup&gt;</t>
        </is>
      </c>
      <c r="L1983" t="inlineStr">
        <is>
          <t>6 x 10&lt;sup&gt;10&lt;/sup&gt;</t>
        </is>
      </c>
      <c r="M1983" t="inlineStr">
        <is>
          <t>6 x 10&lt;sup&gt;-10&lt;/sup&gt;</t>
        </is>
      </c>
      <c r="N1983" t="inlineStr">
        <is>
          <t>6 x 10&lt;sup&gt;8&lt;/sup&gt;</t>
        </is>
      </c>
      <c r="O1983" t="inlineStr">
        <is>
          <t>E</t>
        </is>
      </c>
      <c r="P1983" t="n">
        <v>0</v>
      </c>
      <c r="Q1983" t="n">
        <v>0</v>
      </c>
      <c r="S1983"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1983" t="inlineStr">
        <is>
          <t>10/08/2026 11:00</t>
        </is>
      </c>
    </row>
    <row r="1984">
      <c r="A1984" t="n">
        <v>3972</v>
      </c>
      <c r="B1984" t="inlineStr">
        <is>
          <t>QUADRIX</t>
        </is>
      </c>
      <c r="C1984" t="inlineStr">
        <is>
          <t>CRT1</t>
        </is>
      </c>
      <c r="D1984" t="inlineStr">
        <is>
          <t>2021</t>
        </is>
      </c>
      <c r="E1984"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1984" t="inlineStr">
        <is>
          <t>Matemática</t>
        </is>
      </c>
      <c r="G1984" t="inlineStr">
        <is>
          <t>Unidades de Medida</t>
        </is>
      </c>
      <c r="H1984" t="inlineStr">
        <is>
          <t>Médio</t>
        </is>
      </c>
      <c r="I1984" t="inlineStr">
        <is>
          <t>ME</t>
        </is>
      </c>
      <c r="J1984" t="inlineStr">
        <is>
          <t>2,5</t>
        </is>
      </c>
      <c r="K1984" t="inlineStr">
        <is>
          <t>2,5·10</t>
        </is>
      </c>
      <c r="L1984" t="inlineStr">
        <is>
          <t>2,5·10&lt;sup&gt;3&lt;/sup&gt;</t>
        </is>
      </c>
      <c r="M1984" t="inlineStr">
        <is>
          <t>2,5·10&lt;sup&gt;5&lt;/sup&gt;</t>
        </is>
      </c>
      <c r="N1984" t="inlineStr">
        <is>
          <t>2,5·10&lt;sup&gt;6&lt;/sup&gt;</t>
        </is>
      </c>
      <c r="O1984" t="inlineStr">
        <is>
          <t>E</t>
        </is>
      </c>
      <c r="P1984" t="n">
        <v>0</v>
      </c>
      <c r="Q1984" t="n">
        <v>0</v>
      </c>
      <c r="S1984"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1984" t="inlineStr">
        <is>
          <t>10/08/2026 11:00</t>
        </is>
      </c>
    </row>
    <row r="1985">
      <c r="A1985" t="n">
        <v>3973</v>
      </c>
      <c r="B1985" t="inlineStr">
        <is>
          <t>AOCP</t>
        </is>
      </c>
      <c r="C1985" t="inlineStr">
        <is>
          <t>Pref. Belém</t>
        </is>
      </c>
      <c r="D1985" t="inlineStr">
        <is>
          <t>2021</t>
        </is>
      </c>
      <c r="E1985"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1985" t="inlineStr">
        <is>
          <t>Matemática</t>
        </is>
      </c>
      <c r="G1985" t="inlineStr">
        <is>
          <t>Unidades de Medida</t>
        </is>
      </c>
      <c r="H1985" t="inlineStr">
        <is>
          <t>Médio</t>
        </is>
      </c>
      <c r="I1985" t="inlineStr">
        <is>
          <t>ME</t>
        </is>
      </c>
      <c r="J1985" t="inlineStr">
        <is>
          <t>3,285 x 10&lt;sup&gt;10&lt;/sup&gt;</t>
        </is>
      </c>
      <c r="K1985" t="inlineStr">
        <is>
          <t>3285 x 10&lt;sup&gt;10&lt;/sup&gt;</t>
        </is>
      </c>
      <c r="L1985" t="inlineStr">
        <is>
          <t>0,3285 x 10&lt;sup&gt;11&lt;/sup&gt;</t>
        </is>
      </c>
      <c r="M1985" t="inlineStr">
        <is>
          <t>32,85 x 10&lt;sup&gt;12&lt;/sup&gt;</t>
        </is>
      </c>
      <c r="N1985" t="inlineStr">
        <is>
          <t>3,285 x 10&lt;sup&gt;11&lt;/sup&gt;</t>
        </is>
      </c>
      <c r="O1985" t="inlineStr">
        <is>
          <t>E</t>
        </is>
      </c>
      <c r="P1985" t="n">
        <v>0</v>
      </c>
      <c r="Q1985" t="n">
        <v>0</v>
      </c>
      <c r="S1985"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1985" t="inlineStr">
        <is>
          <t>10/08/2026 11:03</t>
        </is>
      </c>
    </row>
    <row r="1986">
      <c r="A1986" t="n">
        <v>3974</v>
      </c>
      <c r="B1986" t="inlineStr">
        <is>
          <t>FGV</t>
        </is>
      </c>
      <c r="C1986" t="inlineStr">
        <is>
          <t>BANESTES</t>
        </is>
      </c>
      <c r="D1986" t="inlineStr">
        <is>
          <t>2021</t>
        </is>
      </c>
      <c r="E1986"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1986" t="inlineStr">
        <is>
          <t>Matemática</t>
        </is>
      </c>
      <c r="G1986" t="inlineStr">
        <is>
          <t>Unidades de Medida</t>
        </is>
      </c>
      <c r="H1986" t="inlineStr">
        <is>
          <t>Médio</t>
        </is>
      </c>
      <c r="I1986" t="inlineStr">
        <is>
          <t>ME</t>
        </is>
      </c>
      <c r="J1986" t="inlineStr">
        <is>
          <t>1,8 hectare;</t>
        </is>
      </c>
      <c r="K1986" t="inlineStr">
        <is>
          <t>2,2 hectares;</t>
        </is>
      </c>
      <c r="L1986" t="inlineStr">
        <is>
          <t>2,5 hectares;</t>
        </is>
      </c>
      <c r="M1986" t="inlineStr">
        <is>
          <t>2,7 hectares;</t>
        </is>
      </c>
      <c r="N1986" t="inlineStr">
        <is>
          <t>3,1 hectares.</t>
        </is>
      </c>
      <c r="O1986" t="inlineStr">
        <is>
          <t>D</t>
        </is>
      </c>
      <c r="P1986" t="n">
        <v>0</v>
      </c>
      <c r="Q1986" t="n">
        <v>0</v>
      </c>
      <c r="S1986"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1986" t="inlineStr">
        <is>
          <t>10/08/2026 11:06</t>
        </is>
      </c>
    </row>
    <row r="1987">
      <c r="A1987" t="n">
        <v>3975</v>
      </c>
      <c r="B1987" t="inlineStr">
        <is>
          <t>IBAM</t>
        </is>
      </c>
      <c r="C1987" t="inlineStr">
        <is>
          <t>Pref. Santos</t>
        </is>
      </c>
      <c r="D1987" t="inlineStr">
        <is>
          <t>2020</t>
        </is>
      </c>
      <c r="E1987"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1987" t="inlineStr">
        <is>
          <t>Matemática</t>
        </is>
      </c>
      <c r="G1987" t="inlineStr">
        <is>
          <t>Unidades de Medida</t>
        </is>
      </c>
      <c r="H1987" t="inlineStr">
        <is>
          <t>Médio</t>
        </is>
      </c>
      <c r="I1987" t="inlineStr">
        <is>
          <t>ME</t>
        </is>
      </c>
      <c r="J1987" t="inlineStr">
        <is>
          <t>1,38 × 10&lt;sup&gt;3&lt;/sup&gt;</t>
        </is>
      </c>
      <c r="K1987" t="inlineStr">
        <is>
          <t>1,39 × 10&lt;sup&gt;4&lt;/sup&gt;</t>
        </is>
      </c>
      <c r="L1987" t="inlineStr">
        <is>
          <t>1,38 × 10&lt;sup&gt;5&lt;/sup&gt;</t>
        </is>
      </c>
      <c r="M1987" t="inlineStr">
        <is>
          <t>1,39 × 10&lt;sup&gt;6&lt;/sup&gt;</t>
        </is>
      </c>
      <c r="N1987" t="inlineStr"/>
      <c r="O1987" t="inlineStr">
        <is>
          <t>B</t>
        </is>
      </c>
      <c r="P1987" t="n">
        <v>0</v>
      </c>
      <c r="Q1987" t="n">
        <v>0</v>
      </c>
      <c r="S1987"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1987" t="inlineStr">
        <is>
          <t>10/08/2026 11:10</t>
        </is>
      </c>
    </row>
    <row r="1988">
      <c r="A1988" t="n">
        <v>3976</v>
      </c>
      <c r="B1988" t="inlineStr">
        <is>
          <t>CESGRANRIO</t>
        </is>
      </c>
      <c r="C1988" t="inlineStr">
        <is>
          <t>CNU</t>
        </is>
      </c>
      <c r="D1988" t="inlineStr">
        <is>
          <t>2024</t>
        </is>
      </c>
      <c r="E1988" t="inlineStr">
        <is>
          <t>Uma bomba com vazão de 2 litros de água por segundo consegue encher uma determinada piscina, inicialmente vazia, em 4h10min.
Quantas toneladas mede a massa de água contida nessa piscina, quando cheia?</t>
        </is>
      </c>
      <c r="F1988" t="inlineStr">
        <is>
          <t>Matemática</t>
        </is>
      </c>
      <c r="G1988" t="inlineStr">
        <is>
          <t>Unidades de Medida</t>
        </is>
      </c>
      <c r="H1988" t="inlineStr">
        <is>
          <t>Médio</t>
        </is>
      </c>
      <c r="I1988" t="inlineStr">
        <is>
          <t>ME</t>
        </is>
      </c>
      <c r="J1988" t="inlineStr">
        <is>
          <t>2,5</t>
        </is>
      </c>
      <c r="K1988" t="inlineStr">
        <is>
          <t>3,0</t>
        </is>
      </c>
      <c r="L1988" t="inlineStr">
        <is>
          <t>15,0</t>
        </is>
      </c>
      <c r="M1988" t="inlineStr">
        <is>
          <t>25,0</t>
        </is>
      </c>
      <c r="N1988" t="inlineStr">
        <is>
          <t>30,0</t>
        </is>
      </c>
      <c r="O1988" t="inlineStr">
        <is>
          <t>E</t>
        </is>
      </c>
      <c r="P1988" t="n">
        <v>0</v>
      </c>
      <c r="Q1988" t="n">
        <v>0</v>
      </c>
      <c r="S1988"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1988" t="inlineStr">
        <is>
          <t>10/08/2026 11:14</t>
        </is>
      </c>
    </row>
    <row r="1989">
      <c r="A1989" t="n">
        <v>3977</v>
      </c>
      <c r="B1989" t="inlineStr">
        <is>
          <t>FGV</t>
        </is>
      </c>
      <c r="C1989" t="inlineStr">
        <is>
          <t>PMSP</t>
        </is>
      </c>
      <c r="D1989" t="inlineStr">
        <is>
          <t>2024</t>
        </is>
      </c>
      <c r="E1989" t="inlineStr">
        <is>
          <t>Uma máquina leva 2 minutos e 15 segundos (2min15s) para imprimir e encadernar certo livro.
Para imprimir e encadernar 24 exemplares desse livro, trabalhando continuamente, a máquina levará</t>
        </is>
      </c>
      <c r="F1989" t="inlineStr">
        <is>
          <t>Matemática</t>
        </is>
      </c>
      <c r="G1989" t="inlineStr">
        <is>
          <t>Unidades de Medida</t>
        </is>
      </c>
      <c r="H1989" t="inlineStr">
        <is>
          <t>Médio</t>
        </is>
      </c>
      <c r="I1989" t="inlineStr">
        <is>
          <t>ME</t>
        </is>
      </c>
      <c r="J1989" t="inlineStr">
        <is>
          <t>50min.</t>
        </is>
      </c>
      <c r="K1989" t="inlineStr">
        <is>
          <t>51min45s.</t>
        </is>
      </c>
      <c r="L1989" t="inlineStr">
        <is>
          <t>52min30s.</t>
        </is>
      </c>
      <c r="M1989" t="inlineStr">
        <is>
          <t>53min15s.</t>
        </is>
      </c>
      <c r="N1989" t="inlineStr">
        <is>
          <t>54min.</t>
        </is>
      </c>
      <c r="O1989" t="inlineStr">
        <is>
          <t>E</t>
        </is>
      </c>
      <c r="P1989" t="n">
        <v>0</v>
      </c>
      <c r="Q1989" t="n">
        <v>0</v>
      </c>
      <c r="S1989"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1989" t="inlineStr">
        <is>
          <t>10/08/2026 11:14</t>
        </is>
      </c>
    </row>
    <row r="1990">
      <c r="A1990" t="n">
        <v>3978</v>
      </c>
      <c r="B1990" t="inlineStr">
        <is>
          <t>CESGRANRIO</t>
        </is>
      </c>
      <c r="C1990" t="inlineStr">
        <is>
          <t>CNU</t>
        </is>
      </c>
      <c r="D1990" t="inlineStr">
        <is>
          <t>2024</t>
        </is>
      </c>
      <c r="E1990"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1990" t="inlineStr">
        <is>
          <t>Matemática</t>
        </is>
      </c>
      <c r="G1990" t="inlineStr">
        <is>
          <t>Unidades de Medida</t>
        </is>
      </c>
      <c r="H1990" t="inlineStr">
        <is>
          <t>Médio</t>
        </is>
      </c>
      <c r="I1990" t="inlineStr">
        <is>
          <t>ME</t>
        </is>
      </c>
      <c r="J1990" t="inlineStr">
        <is>
          <t>63</t>
        </is>
      </c>
      <c r="K1990" t="inlineStr">
        <is>
          <t>65</t>
        </is>
      </c>
      <c r="L1990" t="inlineStr">
        <is>
          <t>68</t>
        </is>
      </c>
      <c r="M1990" t="inlineStr">
        <is>
          <t>72</t>
        </is>
      </c>
      <c r="N1990" t="inlineStr">
        <is>
          <t>74</t>
        </is>
      </c>
      <c r="O1990" t="inlineStr">
        <is>
          <t>A</t>
        </is>
      </c>
      <c r="P1990" t="n">
        <v>0</v>
      </c>
      <c r="Q1990" t="n">
        <v>0</v>
      </c>
      <c r="S1990"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1990" t="inlineStr">
        <is>
          <t>10/08/2026 11:14</t>
        </is>
      </c>
    </row>
    <row r="1991">
      <c r="A1991" t="n">
        <v>3979</v>
      </c>
      <c r="B1991" t="inlineStr">
        <is>
          <t>FGV</t>
        </is>
      </c>
      <c r="C1991" t="inlineStr">
        <is>
          <t>ALESC</t>
        </is>
      </c>
      <c r="D1991" t="inlineStr">
        <is>
          <t>2024</t>
        </is>
      </c>
      <c r="E1991" t="inlineStr">
        <is>
          <t>Cecília fez, em sua academia, um treinamento de 25 minutos por dia de ginástica aeróbica, todos os 30 dias do mês de abril.
O tempo total que Cecília se dedicou a esse treinamento foi de</t>
        </is>
      </c>
      <c r="F1991" t="inlineStr">
        <is>
          <t>Matemática</t>
        </is>
      </c>
      <c r="G1991" t="inlineStr">
        <is>
          <t>Unidades de Medida</t>
        </is>
      </c>
      <c r="H1991" t="inlineStr">
        <is>
          <t>Médio</t>
        </is>
      </c>
      <c r="I1991" t="inlineStr">
        <is>
          <t>ME</t>
        </is>
      </c>
      <c r="J1991" t="inlineStr">
        <is>
          <t>11 horas e 50 minutos.</t>
        </is>
      </c>
      <c r="K1991" t="inlineStr">
        <is>
          <t>12 horas e 15 minutos.</t>
        </is>
      </c>
      <c r="L1991" t="inlineStr">
        <is>
          <t>12 horas e 30 minutos.</t>
        </is>
      </c>
      <c r="M1991" t="inlineStr">
        <is>
          <t>12 horas e 45 minutos.</t>
        </is>
      </c>
      <c r="N1991" t="inlineStr">
        <is>
          <t>12 horas e 50 minutos.</t>
        </is>
      </c>
      <c r="O1991" t="inlineStr">
        <is>
          <t>C</t>
        </is>
      </c>
      <c r="P1991" t="n">
        <v>0</v>
      </c>
      <c r="Q1991" t="n">
        <v>0</v>
      </c>
      <c r="S1991"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1991" t="inlineStr">
        <is>
          <t>10/08/2026 11:14</t>
        </is>
      </c>
    </row>
    <row r="1992">
      <c r="A1992" t="n">
        <v>3980</v>
      </c>
      <c r="B1992" t="inlineStr">
        <is>
          <t>FGV</t>
        </is>
      </c>
      <c r="C1992" t="inlineStr">
        <is>
          <t>PMERJ</t>
        </is>
      </c>
      <c r="D1992" t="inlineStr">
        <is>
          <t>2024</t>
        </is>
      </c>
      <c r="E1992" t="inlineStr">
        <is>
          <t>Certa série de televisão tem 3 temporadas. Cada temporada contém 6 episódios e cada episódio dura exatamente 42 minutos.
O tempo total de duração dessa série é de:</t>
        </is>
      </c>
      <c r="F1992" t="inlineStr">
        <is>
          <t>Matemática</t>
        </is>
      </c>
      <c r="G1992" t="inlineStr">
        <is>
          <t>Unidades de Medida</t>
        </is>
      </c>
      <c r="H1992" t="inlineStr">
        <is>
          <t>Médio</t>
        </is>
      </c>
      <c r="I1992" t="inlineStr">
        <is>
          <t>ME</t>
        </is>
      </c>
      <c r="J1992" t="inlineStr">
        <is>
          <t>12 horas e 10 minutos;</t>
        </is>
      </c>
      <c r="K1992" t="inlineStr">
        <is>
          <t>12 horas e 36 minutos;</t>
        </is>
      </c>
      <c r="L1992" t="inlineStr">
        <is>
          <t>12 horas e 42 minutos;</t>
        </is>
      </c>
      <c r="M1992" t="inlineStr">
        <is>
          <t>13 horas e 18 minutos;</t>
        </is>
      </c>
      <c r="N1992" t="inlineStr">
        <is>
          <t>13 horas e 32 minutos.</t>
        </is>
      </c>
      <c r="O1992" t="inlineStr">
        <is>
          <t>B</t>
        </is>
      </c>
      <c r="P1992" t="n">
        <v>0</v>
      </c>
      <c r="Q1992" t="n">
        <v>0</v>
      </c>
      <c r="S1992"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1992" t="inlineStr">
        <is>
          <t>10/08/2026 11:15</t>
        </is>
      </c>
    </row>
    <row r="1993">
      <c r="A1993" t="n">
        <v>3981</v>
      </c>
      <c r="B1993" t="inlineStr">
        <is>
          <t>IDECAN</t>
        </is>
      </c>
      <c r="C1993" t="inlineStr">
        <is>
          <t>GCM Fortaleza</t>
        </is>
      </c>
      <c r="D1993" t="inlineStr">
        <is>
          <t>2023</t>
        </is>
      </c>
      <c r="E1993"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1993" t="inlineStr">
        <is>
          <t>Matemática</t>
        </is>
      </c>
      <c r="G1993" t="inlineStr">
        <is>
          <t>Unidades de Medida</t>
        </is>
      </c>
      <c r="H1993" t="inlineStr">
        <is>
          <t>Médio</t>
        </is>
      </c>
      <c r="I1993" t="inlineStr">
        <is>
          <t>ME</t>
        </is>
      </c>
      <c r="J1993" t="inlineStr">
        <is>
          <t>Luisinho chegou às 16h10min.</t>
        </is>
      </c>
      <c r="K1993" t="inlineStr">
        <is>
          <t>Huguinho chegou às 16h20min.</t>
        </is>
      </c>
      <c r="L1993" t="inlineStr">
        <is>
          <t>Luisinho chegou às 16h20min.</t>
        </is>
      </c>
      <c r="M1993" t="inlineStr">
        <is>
          <t>Huguinho chegou às 16h25min.</t>
        </is>
      </c>
      <c r="N1993" t="inlineStr"/>
      <c r="O1993" t="inlineStr">
        <is>
          <t>A</t>
        </is>
      </c>
      <c r="P1993" t="n">
        <v>0</v>
      </c>
      <c r="Q1993" t="n">
        <v>0</v>
      </c>
      <c r="S1993"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1993" t="inlineStr">
        <is>
          <t>10/08/2026 11:15</t>
        </is>
      </c>
    </row>
    <row r="1994">
      <c r="A1994" t="n">
        <v>3982</v>
      </c>
      <c r="B1994" t="inlineStr">
        <is>
          <t>VUNESP</t>
        </is>
      </c>
      <c r="C1994" t="inlineStr">
        <is>
          <t>CAMPREV</t>
        </is>
      </c>
      <c r="D1994" t="inlineStr">
        <is>
          <t>2023</t>
        </is>
      </c>
      <c r="E1994"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1994" t="inlineStr">
        <is>
          <t>Matemática</t>
        </is>
      </c>
      <c r="G1994" t="inlineStr">
        <is>
          <t>Unidades de Medida</t>
        </is>
      </c>
      <c r="H1994" t="inlineStr">
        <is>
          <t>Médio</t>
        </is>
      </c>
      <c r="I1994" t="inlineStr">
        <is>
          <t>ME</t>
        </is>
      </c>
      <c r="J1994" t="inlineStr">
        <is>
          <t>18 minutos.</t>
        </is>
      </c>
      <c r="K1994" t="inlineStr">
        <is>
          <t>24 minutos.</t>
        </is>
      </c>
      <c r="L1994" t="inlineStr">
        <is>
          <t>27 minutos.</t>
        </is>
      </c>
      <c r="M1994" t="inlineStr">
        <is>
          <t>28 minutos.</t>
        </is>
      </c>
      <c r="N1994" t="inlineStr">
        <is>
          <t>29 minutos.</t>
        </is>
      </c>
      <c r="O1994" t="inlineStr">
        <is>
          <t>C</t>
        </is>
      </c>
      <c r="P1994" t="n">
        <v>0</v>
      </c>
      <c r="Q1994" t="n">
        <v>0</v>
      </c>
      <c r="S1994"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1994" t="inlineStr">
        <is>
          <t>10/08/2026 11:15</t>
        </is>
      </c>
    </row>
    <row r="1995">
      <c r="A1995" t="n">
        <v>3983</v>
      </c>
      <c r="B1995" t="inlineStr">
        <is>
          <t>Instituto AOCP</t>
        </is>
      </c>
      <c r="C1995" t="inlineStr">
        <is>
          <t>PCie PR</t>
        </is>
      </c>
      <c r="D1995" t="inlineStr">
        <is>
          <t>2023</t>
        </is>
      </c>
      <c r="E1995"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1995" t="inlineStr">
        <is>
          <t>Matemática</t>
        </is>
      </c>
      <c r="G1995" t="inlineStr">
        <is>
          <t>Unidades de Medida</t>
        </is>
      </c>
      <c r="H1995" t="inlineStr">
        <is>
          <t>Médio</t>
        </is>
      </c>
      <c r="I1995" t="inlineStr">
        <is>
          <t>ME</t>
        </is>
      </c>
      <c r="J1995" t="inlineStr">
        <is>
          <t>20 horas e 00 minutos.</t>
        </is>
      </c>
      <c r="K1995" t="inlineStr">
        <is>
          <t>4 horas e 12 minutos.</t>
        </is>
      </c>
      <c r="L1995" t="inlineStr">
        <is>
          <t>3 horas e 33 minutos.</t>
        </is>
      </c>
      <c r="M1995" t="inlineStr">
        <is>
          <t>3 horas e 20 minutos.</t>
        </is>
      </c>
      <c r="N1995" t="inlineStr">
        <is>
          <t>2 horas e 00 minutos.</t>
        </is>
      </c>
      <c r="O1995" t="inlineStr">
        <is>
          <t>D</t>
        </is>
      </c>
      <c r="P1995" t="n">
        <v>0</v>
      </c>
      <c r="Q1995" t="n">
        <v>0</v>
      </c>
      <c r="S1995"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1995" t="inlineStr">
        <is>
          <t>10/08/2026 11:16</t>
        </is>
      </c>
    </row>
    <row r="1996">
      <c r="A1996" t="n">
        <v>3984</v>
      </c>
      <c r="B1996" t="inlineStr">
        <is>
          <t>VUNESP</t>
        </is>
      </c>
      <c r="C1996" t="inlineStr">
        <is>
          <t>Pref. Jaguariúna</t>
        </is>
      </c>
      <c r="D1996" t="inlineStr">
        <is>
          <t>2023</t>
        </is>
      </c>
      <c r="E1996" t="inlineStr">
        <is>
          <t>Um jogo de vôlei começou às 19 horas. Esse jogo teve três sets, sendo que a duração de cada um foi de 20 minutos, 35 minutos e 25 minutos. Sabendo-se que entre um set e outro houve intervalo de 10 minutos, esse jogo terminou</t>
        </is>
      </c>
      <c r="F1996" t="inlineStr">
        <is>
          <t>Matemática</t>
        </is>
      </c>
      <c r="G1996" t="inlineStr">
        <is>
          <t>Unidades de Medida</t>
        </is>
      </c>
      <c r="H1996" t="inlineStr">
        <is>
          <t>Médio</t>
        </is>
      </c>
      <c r="I1996" t="inlineStr">
        <is>
          <t>ME</t>
        </is>
      </c>
      <c r="J1996" t="inlineStr">
        <is>
          <t>antes das 20 horas.</t>
        </is>
      </c>
      <c r="K1996" t="inlineStr">
        <is>
          <t>entre 20 horas e 20h 30min.</t>
        </is>
      </c>
      <c r="L1996" t="inlineStr">
        <is>
          <t>entre 20h 30min e 21 horas.</t>
        </is>
      </c>
      <c r="M1996" t="inlineStr">
        <is>
          <t>depois das 21 horas.</t>
        </is>
      </c>
      <c r="N1996" t="inlineStr"/>
      <c r="O1996" t="inlineStr">
        <is>
          <t>C</t>
        </is>
      </c>
      <c r="P1996" t="n">
        <v>0</v>
      </c>
      <c r="Q1996" t="n">
        <v>0</v>
      </c>
      <c r="S1996"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1996" t="inlineStr">
        <is>
          <t>10/08/2026 11:16</t>
        </is>
      </c>
    </row>
    <row r="1997">
      <c r="A1997" t="n">
        <v>3985</v>
      </c>
      <c r="B1997" t="inlineStr">
        <is>
          <t>VUNESP</t>
        </is>
      </c>
      <c r="C1997" t="inlineStr">
        <is>
          <t>DPE SP</t>
        </is>
      </c>
      <c r="D1997" t="inlineStr">
        <is>
          <t>2023</t>
        </is>
      </c>
      <c r="E1997"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1997" t="inlineStr">
        <is>
          <t>Matemática</t>
        </is>
      </c>
      <c r="G1997" t="inlineStr">
        <is>
          <t>Unidades de Medida</t>
        </is>
      </c>
      <c r="H1997" t="inlineStr">
        <is>
          <t>Médio</t>
        </is>
      </c>
      <c r="I1997" t="inlineStr">
        <is>
          <t>ME</t>
        </is>
      </c>
      <c r="J1997" t="inlineStr">
        <is>
          <t>5.</t>
        </is>
      </c>
      <c r="K1997" t="inlineStr">
        <is>
          <t>6.</t>
        </is>
      </c>
      <c r="L1997" t="inlineStr">
        <is>
          <t>7.</t>
        </is>
      </c>
      <c r="M1997" t="inlineStr">
        <is>
          <t>8.</t>
        </is>
      </c>
      <c r="N1997" t="inlineStr">
        <is>
          <t>9.</t>
        </is>
      </c>
      <c r="O1997" t="inlineStr">
        <is>
          <t>B</t>
        </is>
      </c>
      <c r="P1997" t="n">
        <v>0</v>
      </c>
      <c r="Q1997" t="n">
        <v>0</v>
      </c>
      <c r="S1997"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1997" t="inlineStr">
        <is>
          <t>10/08/2026 11:16</t>
        </is>
      </c>
    </row>
    <row r="1998">
      <c r="A1998" t="n">
        <v>3986</v>
      </c>
      <c r="B1998" t="inlineStr">
        <is>
          <t>VUNESP</t>
        </is>
      </c>
      <c r="C1998" t="inlineStr">
        <is>
          <t>Pref. Peruíbe</t>
        </is>
      </c>
      <c r="D1998" t="inlineStr">
        <is>
          <t>2023</t>
        </is>
      </c>
      <c r="E1998" t="inlineStr">
        <is>
          <t>O diretor de um filme quer dividir uma filmagem de 4 horas e 50 minutos em 6 partes de tempo iguais.
Cada uma dessas partes deverá ser de</t>
        </is>
      </c>
      <c r="F1998" t="inlineStr">
        <is>
          <t>Matemática</t>
        </is>
      </c>
      <c r="G1998" t="inlineStr">
        <is>
          <t>Unidades de Medida</t>
        </is>
      </c>
      <c r="H1998" t="inlineStr">
        <is>
          <t>Médio</t>
        </is>
      </c>
      <c r="I1998" t="inlineStr">
        <is>
          <t>ME</t>
        </is>
      </c>
      <c r="J1998" t="inlineStr">
        <is>
          <t>44 minutos e 58 segundos.</t>
        </is>
      </c>
      <c r="K1998" t="inlineStr">
        <is>
          <t>44 minutos e 36 segundos.</t>
        </is>
      </c>
      <c r="L1998" t="inlineStr">
        <is>
          <t>45 minutos e 50 segundos.</t>
        </is>
      </c>
      <c r="M1998" t="inlineStr">
        <is>
          <t>48 minutos e 12 segundos.</t>
        </is>
      </c>
      <c r="N1998" t="inlineStr">
        <is>
          <t>48 minutos e 20 segundos.</t>
        </is>
      </c>
      <c r="O1998" t="inlineStr">
        <is>
          <t>E</t>
        </is>
      </c>
      <c r="P1998" t="n">
        <v>0</v>
      </c>
      <c r="Q1998" t="n">
        <v>0</v>
      </c>
      <c r="S1998"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1998" t="inlineStr">
        <is>
          <t>10/08/2026 11:16</t>
        </is>
      </c>
    </row>
    <row r="1999">
      <c r="A1999" t="inlineStr">
        <is>
          <t>3987</t>
        </is>
      </c>
      <c r="B1999" t="inlineStr">
        <is>
          <t>QUADRIX</t>
        </is>
      </c>
      <c r="C1999" t="inlineStr">
        <is>
          <t>CRP10</t>
        </is>
      </c>
      <c r="D1999" t="inlineStr">
        <is>
          <t>2022</t>
        </is>
      </c>
      <c r="E1999" t="inlineStr">
        <is>
          <t>Larissa demora 72 segundos e Mônica demora 91,6 segundos para resolver uma questão.</t>
        </is>
      </c>
      <c r="F1999" t="inlineStr">
        <is>
          <t>Matemática</t>
        </is>
      </c>
      <c r="G1999" t="inlineStr">
        <is>
          <t>Unidades de Medida</t>
        </is>
      </c>
      <c r="H1999" t="inlineStr">
        <is>
          <t>Médio</t>
        </is>
      </c>
      <c r="I1999" t="inlineStr">
        <is>
          <t>CE</t>
        </is>
      </c>
      <c r="J1999" t="inlineStr"/>
      <c r="K1999" t="inlineStr"/>
      <c r="L1999" t="inlineStr"/>
      <c r="M1999" t="inlineStr"/>
      <c r="N1999" t="inlineStr"/>
      <c r="O1999" t="inlineStr">
        <is>
          <t>E</t>
        </is>
      </c>
      <c r="P1999" t="n">
        <v>0</v>
      </c>
      <c r="Q1999" t="n">
        <v>0</v>
      </c>
      <c r="S1999"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1999" t="inlineStr">
        <is>
          <t>205d478a-4df2-427c-bac2-4e8f6fd015b4</t>
        </is>
      </c>
      <c r="U1999" t="inlineStr">
        <is>
          <t>10/08/2026 11:26</t>
        </is>
      </c>
    </row>
    <row r="2000">
      <c r="A2000" t="n">
        <v>3988</v>
      </c>
      <c r="B2000" t="inlineStr">
        <is>
          <t>QUADRIX</t>
        </is>
      </c>
      <c r="C2000" t="inlineStr">
        <is>
          <t>CRP10</t>
        </is>
      </c>
      <c r="D2000" t="inlineStr">
        <is>
          <t>2022</t>
        </is>
      </c>
      <c r="E2000" t="inlineStr">
        <is>
          <t>Em 3.672 segundos, as amigas resolvem, juntas, noventa e uma questões.</t>
        </is>
      </c>
      <c r="F2000" t="inlineStr">
        <is>
          <t>Matemática</t>
        </is>
      </c>
      <c r="G2000" t="inlineStr">
        <is>
          <t>Unidades de Medida</t>
        </is>
      </c>
      <c r="H2000" t="inlineStr">
        <is>
          <t>Médio</t>
        </is>
      </c>
      <c r="I2000" t="inlineStr">
        <is>
          <t>CE</t>
        </is>
      </c>
      <c r="J2000" t="inlineStr"/>
      <c r="K2000" t="inlineStr"/>
      <c r="L2000" t="inlineStr"/>
      <c r="M2000" t="inlineStr"/>
      <c r="N2000" t="inlineStr"/>
      <c r="O2000" t="inlineStr">
        <is>
          <t>C</t>
        </is>
      </c>
      <c r="P2000" t="n">
        <v>0</v>
      </c>
      <c r="Q2000" t="n">
        <v>0</v>
      </c>
      <c r="S2000"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00" t="inlineStr">
        <is>
          <t>205d478a-4df2-427c-bac2-4e8f6fd015b4</t>
        </is>
      </c>
      <c r="U2000" t="inlineStr">
        <is>
          <t>10/08/2026 11:28</t>
        </is>
      </c>
    </row>
    <row r="2001">
      <c r="A2001" t="n">
        <v>3989</v>
      </c>
      <c r="B2001" t="inlineStr">
        <is>
          <t>QUADRIX</t>
        </is>
      </c>
      <c r="C2001" t="inlineStr">
        <is>
          <t>CRP10</t>
        </is>
      </c>
      <c r="D2001" t="inlineStr">
        <is>
          <t>2022</t>
        </is>
      </c>
      <c r="E2001" t="inlineStr">
        <is>
          <t>Se Mônica começar a estudar às 20 horas e 42 minutos, ela terminará de resolver suas questões diárias às 23 horas e 15 minutos.</t>
        </is>
      </c>
      <c r="F2001" t="inlineStr">
        <is>
          <t>Matemática</t>
        </is>
      </c>
      <c r="G2001" t="inlineStr">
        <is>
          <t>Unidades de Medida</t>
        </is>
      </c>
      <c r="H2001" t="inlineStr">
        <is>
          <t>Médio</t>
        </is>
      </c>
      <c r="I2001" t="inlineStr">
        <is>
          <t>CE</t>
        </is>
      </c>
      <c r="J2001" t="inlineStr"/>
      <c r="K2001" t="inlineStr"/>
      <c r="L2001" t="inlineStr"/>
      <c r="M2001" t="inlineStr"/>
      <c r="N2001" t="inlineStr"/>
      <c r="O2001" t="inlineStr">
        <is>
          <t>C</t>
        </is>
      </c>
      <c r="P2001" t="n">
        <v>0</v>
      </c>
      <c r="Q2001" t="n">
        <v>0</v>
      </c>
      <c r="S2001"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01" t="inlineStr">
        <is>
          <t>205d478a-4df2-427c-bac2-4e8f6fd015b4</t>
        </is>
      </c>
      <c r="U2001" t="inlineStr">
        <is>
          <t>10/08/2026 11:32</t>
        </is>
      </c>
    </row>
    <row r="2002">
      <c r="A2002" t="n">
        <v>3990</v>
      </c>
      <c r="B2002" t="inlineStr">
        <is>
          <t>Instituto Consulplan</t>
        </is>
      </c>
      <c r="C2002" t="inlineStr">
        <is>
          <t>Pref. Gonçalves</t>
        </is>
      </c>
      <c r="D2002" t="inlineStr">
        <is>
          <t>2022</t>
        </is>
      </c>
      <c r="E2002"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02" t="inlineStr">
        <is>
          <t>Matemática</t>
        </is>
      </c>
      <c r="G2002" t="inlineStr">
        <is>
          <t>Unidades de Medida</t>
        </is>
      </c>
      <c r="H2002" t="inlineStr">
        <is>
          <t>Médio</t>
        </is>
      </c>
      <c r="I2002" t="inlineStr">
        <is>
          <t>ME</t>
        </is>
      </c>
      <c r="J2002" t="inlineStr">
        <is>
          <t>7h30min</t>
        </is>
      </c>
      <c r="K2002" t="inlineStr">
        <is>
          <t>7h35min</t>
        </is>
      </c>
      <c r="L2002" t="inlineStr">
        <is>
          <t>7h40min</t>
        </is>
      </c>
      <c r="M2002" t="inlineStr">
        <is>
          <t>7h45min</t>
        </is>
      </c>
      <c r="N2002" t="inlineStr"/>
      <c r="O2002" t="inlineStr">
        <is>
          <t>B</t>
        </is>
      </c>
      <c r="P2002" t="n">
        <v>0</v>
      </c>
      <c r="Q2002" t="n">
        <v>0</v>
      </c>
      <c r="S2002"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02" t="inlineStr">
        <is>
          <t>10/08/2026 11:37</t>
        </is>
      </c>
    </row>
    <row r="2003">
      <c r="A2003" t="inlineStr">
        <is>
          <t>3991</t>
        </is>
      </c>
      <c r="B2003" t="inlineStr">
        <is>
          <t>VUNESP</t>
        </is>
      </c>
      <c r="C2003" t="inlineStr">
        <is>
          <t>Pref. Sorocaba</t>
        </is>
      </c>
      <c r="D2003" t="inlineStr">
        <is>
          <t>2023</t>
        </is>
      </c>
      <c r="E2003"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03" t="inlineStr">
        <is>
          <t>Matemática</t>
        </is>
      </c>
      <c r="G2003" t="inlineStr">
        <is>
          <t>Unidades de Medida</t>
        </is>
      </c>
      <c r="H2003" t="inlineStr">
        <is>
          <t>Médio</t>
        </is>
      </c>
      <c r="I2003" t="inlineStr">
        <is>
          <t>ME</t>
        </is>
      </c>
      <c r="J2003" t="inlineStr">
        <is>
          <t>10 horas e 45 minutos.</t>
        </is>
      </c>
      <c r="K2003" t="inlineStr">
        <is>
          <t>10 horas e 55 minutos.</t>
        </is>
      </c>
      <c r="L2003" t="inlineStr">
        <is>
          <t>11 horas e 10 minutos.</t>
        </is>
      </c>
      <c r="M2003" t="inlineStr">
        <is>
          <t>11 horas e 20 minutos.</t>
        </is>
      </c>
      <c r="N2003" t="inlineStr">
        <is>
          <t>11 horas e 30 minutos.</t>
        </is>
      </c>
      <c r="O2003" t="inlineStr">
        <is>
          <t>E</t>
        </is>
      </c>
      <c r="P2003" t="n">
        <v>0</v>
      </c>
      <c r="Q2003" t="n">
        <v>0</v>
      </c>
      <c r="S2003"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03" t="inlineStr">
        <is>
          <t>10/08/2026 12:01</t>
        </is>
      </c>
    </row>
    <row r="2004">
      <c r="A2004" t="n">
        <v>3992</v>
      </c>
      <c r="B2004" t="inlineStr">
        <is>
          <t>FCC</t>
        </is>
      </c>
      <c r="C2004" t="inlineStr">
        <is>
          <t>CBM AP</t>
        </is>
      </c>
      <c r="D2004" t="inlineStr">
        <is>
          <t>2022</t>
        </is>
      </c>
      <c r="E2004"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04" t="inlineStr">
        <is>
          <t>Matemática</t>
        </is>
      </c>
      <c r="G2004" t="inlineStr">
        <is>
          <t>Unidades de Medida</t>
        </is>
      </c>
      <c r="H2004" t="inlineStr">
        <is>
          <t>Médio</t>
        </is>
      </c>
      <c r="I2004" t="inlineStr">
        <is>
          <t>ME</t>
        </is>
      </c>
      <c r="J2004" t="inlineStr">
        <is>
          <t>16 horas, 45 minutos e 42 segundos.</t>
        </is>
      </c>
      <c r="K2004" t="inlineStr">
        <is>
          <t>16 horas, 36 minutos e 45 segundos.</t>
        </is>
      </c>
      <c r="L2004" t="inlineStr">
        <is>
          <t>16 horas, 16 minutos e 21 segundos.</t>
        </is>
      </c>
      <c r="M2004" t="inlineStr">
        <is>
          <t>16 horas, 01 minuto e 16 segundos.</t>
        </is>
      </c>
      <c r="N2004" t="inlineStr">
        <is>
          <t>15 horas, 56 minutos e 19 segundos.</t>
        </is>
      </c>
      <c r="O2004" t="inlineStr">
        <is>
          <t>A</t>
        </is>
      </c>
      <c r="P2004" t="n">
        <v>0</v>
      </c>
      <c r="Q2004" t="n">
        <v>0</v>
      </c>
      <c r="S2004"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04" t="inlineStr">
        <is>
          <t>10/08/2026 12:06</t>
        </is>
      </c>
    </row>
    <row r="2005">
      <c r="A2005" t="n">
        <v>3993</v>
      </c>
      <c r="B2005" t="inlineStr">
        <is>
          <t>Instituto Consulplan</t>
        </is>
      </c>
      <c r="C2005" t="inlineStr">
        <is>
          <t>Pref. Gonçalves</t>
        </is>
      </c>
      <c r="D2005" t="inlineStr">
        <is>
          <t>2022</t>
        </is>
      </c>
      <c r="E2005"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05" t="inlineStr">
        <is>
          <t>Matemática</t>
        </is>
      </c>
      <c r="G2005" t="inlineStr">
        <is>
          <t>Unidades de Medida</t>
        </is>
      </c>
      <c r="H2005" t="inlineStr">
        <is>
          <t>Médio</t>
        </is>
      </c>
      <c r="I2005" t="inlineStr">
        <is>
          <t>ME</t>
        </is>
      </c>
      <c r="J2005" t="inlineStr">
        <is>
          <t>10h47min</t>
        </is>
      </c>
      <c r="K2005" t="inlineStr">
        <is>
          <t>11h05min</t>
        </is>
      </c>
      <c r="L2005" t="inlineStr">
        <is>
          <t>11h47min</t>
        </is>
      </c>
      <c r="M2005" t="inlineStr">
        <is>
          <t>11h57min</t>
        </is>
      </c>
      <c r="N2005" t="inlineStr"/>
      <c r="O2005" t="inlineStr">
        <is>
          <t>C</t>
        </is>
      </c>
      <c r="P2005" t="n">
        <v>0</v>
      </c>
      <c r="Q2005" t="n">
        <v>0</v>
      </c>
      <c r="S2005"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05" t="inlineStr">
        <is>
          <t>10/08/2026 12:07</t>
        </is>
      </c>
    </row>
    <row r="2006">
      <c r="A2006" t="n">
        <v>3994</v>
      </c>
      <c r="B2006" t="inlineStr">
        <is>
          <t>QUADRIX</t>
        </is>
      </c>
      <c r="C2006" t="inlineStr">
        <is>
          <t>CRC AC</t>
        </is>
      </c>
      <c r="D2006" t="inlineStr">
        <is>
          <t>2022</t>
        </is>
      </c>
      <c r="E2006" t="inlineStr">
        <is>
          <t>Se agora é meia-noite, daqui a 2.022 minutos serão</t>
        </is>
      </c>
      <c r="F2006" t="inlineStr">
        <is>
          <t>Matemática</t>
        </is>
      </c>
      <c r="G2006" t="inlineStr">
        <is>
          <t>Unidades de Medida</t>
        </is>
      </c>
      <c r="H2006" t="inlineStr">
        <is>
          <t>Médio</t>
        </is>
      </c>
      <c r="I2006" t="inlineStr">
        <is>
          <t>ME</t>
        </is>
      </c>
      <c r="J2006" t="inlineStr">
        <is>
          <t>9 h 42 min.</t>
        </is>
      </c>
      <c r="K2006" t="inlineStr">
        <is>
          <t>11 h 32 min.</t>
        </is>
      </c>
      <c r="L2006" t="inlineStr">
        <is>
          <t>17 h 52 min.</t>
        </is>
      </c>
      <c r="M2006" t="inlineStr">
        <is>
          <t>20 h 22 min.</t>
        </is>
      </c>
      <c r="N2006" t="inlineStr"/>
      <c r="O2006" t="inlineStr">
        <is>
          <t>A</t>
        </is>
      </c>
      <c r="P2006" t="n">
        <v>0</v>
      </c>
      <c r="Q2006" t="n">
        <v>0</v>
      </c>
      <c r="S2006"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06" t="inlineStr">
        <is>
          <t>10/08/2026 12:07</t>
        </is>
      </c>
    </row>
    <row r="2007">
      <c r="A2007" t="n">
        <v>3995</v>
      </c>
      <c r="B2007" t="inlineStr">
        <is>
          <t>Instituto AOCP</t>
        </is>
      </c>
      <c r="C2007" t="inlineStr">
        <is>
          <t>MPPR</t>
        </is>
      </c>
      <c r="D2007" t="inlineStr">
        <is>
          <t>2024</t>
        </is>
      </c>
      <c r="E2007" t="inlineStr">
        <is>
          <t>Em relação aos múltiplos, divisores e operações com números inteiros e racionais, assinale a alternativa que apresenta uma afirmação INCORRETA.</t>
        </is>
      </c>
      <c r="F2007" t="inlineStr">
        <is>
          <t>Matemática</t>
        </is>
      </c>
      <c r="G2007" t="inlineStr">
        <is>
          <t>Múltiplos e Divisores</t>
        </is>
      </c>
      <c r="H2007" t="inlineStr">
        <is>
          <t>Médio</t>
        </is>
      </c>
      <c r="I2007" t="inlineStr">
        <is>
          <t>ME</t>
        </is>
      </c>
      <c r="J2007" t="inlineStr">
        <is>
          <t>17 é um divisor de 595.</t>
        </is>
      </c>
      <c r="K2007" t="inlineStr">
        <is>
          <t>333 é um múltiplo de 37.</t>
        </is>
      </c>
      <c r="L2007" t="inlineStr">
        <is>
          <t>O dobro do triplo de 29 é igual a 174.</t>
        </is>
      </c>
      <c r="M2007" t="inlineStr">
        <is>
          <t>O triplo do dobro de 8 é igual ao triplo da metade de 32.</t>
        </is>
      </c>
      <c r="N2007" t="inlineStr">
        <is>
          <t>A metade do triplo de 18 é igual a 28.</t>
        </is>
      </c>
      <c r="O2007" t="inlineStr">
        <is>
          <t>E</t>
        </is>
      </c>
      <c r="P2007" t="n">
        <v>1</v>
      </c>
      <c r="Q2007" t="n">
        <v>0</v>
      </c>
      <c r="S2007"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07" t="inlineStr">
        <is>
          <t>10/08/2026 12:14</t>
        </is>
      </c>
    </row>
    <row r="2008">
      <c r="A2008" t="inlineStr">
        <is>
          <t>3996</t>
        </is>
      </c>
      <c r="B2008" t="inlineStr">
        <is>
          <t>IDECAN</t>
        </is>
      </c>
      <c r="C2008" t="inlineStr">
        <is>
          <t>INMETRO</t>
        </is>
      </c>
      <c r="D2008" t="inlineStr">
        <is>
          <t>2024</t>
        </is>
      </c>
      <c r="E2008" t="inlineStr">
        <is>
          <t>Os números inteiros positivos A, B, e C são ordenados de modo que A &lt; B &lt; C. Se a soma desses números é igual a 13 e o produto deles é igual a 60, pode-se afirmar que o valor de C é:</t>
        </is>
      </c>
      <c r="F2008" t="inlineStr">
        <is>
          <t>Matemática</t>
        </is>
      </c>
      <c r="G2008" t="inlineStr">
        <is>
          <t>Múltiplos e Divisores</t>
        </is>
      </c>
      <c r="H2008" t="inlineStr">
        <is>
          <t>Médio</t>
        </is>
      </c>
      <c r="I2008" t="inlineStr">
        <is>
          <t>ME</t>
        </is>
      </c>
      <c r="J2008" t="inlineStr">
        <is>
          <t>2.</t>
        </is>
      </c>
      <c r="K2008" t="inlineStr">
        <is>
          <t>4.</t>
        </is>
      </c>
      <c r="L2008" t="inlineStr">
        <is>
          <t>5.</t>
        </is>
      </c>
      <c r="M2008" t="inlineStr">
        <is>
          <t>6.</t>
        </is>
      </c>
      <c r="N2008" t="inlineStr">
        <is>
          <t>12.</t>
        </is>
      </c>
      <c r="O2008" t="inlineStr">
        <is>
          <t>D</t>
        </is>
      </c>
      <c r="P2008" t="n">
        <v>0</v>
      </c>
      <c r="Q2008" t="n">
        <v>0</v>
      </c>
      <c r="S2008"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08" t="inlineStr">
        <is>
          <t>10/08/2026 12:14</t>
        </is>
      </c>
    </row>
    <row r="2009">
      <c r="A2009" t="n">
        <v>3997</v>
      </c>
      <c r="B2009" t="inlineStr">
        <is>
          <t>IADES</t>
        </is>
      </c>
      <c r="C2009" t="inlineStr">
        <is>
          <t>BRB</t>
        </is>
      </c>
      <c r="D2009" t="inlineStr">
        <is>
          <t>2024</t>
        </is>
      </c>
      <c r="E2009"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09" t="inlineStr">
        <is>
          <t>Matemática</t>
        </is>
      </c>
      <c r="G2009" t="inlineStr">
        <is>
          <t>Múltiplos e Divisores</t>
        </is>
      </c>
      <c r="H2009" t="inlineStr">
        <is>
          <t>Médio</t>
        </is>
      </c>
      <c r="I2009" t="inlineStr">
        <is>
          <t>ME</t>
        </is>
      </c>
      <c r="J2009" t="inlineStr">
        <is>
          <t>9</t>
        </is>
      </c>
      <c r="K2009" t="inlineStr">
        <is>
          <t>8</t>
        </is>
      </c>
      <c r="L2009" t="inlineStr">
        <is>
          <t>7</t>
        </is>
      </c>
      <c r="M2009" t="inlineStr">
        <is>
          <t>6</t>
        </is>
      </c>
      <c r="N2009" t="inlineStr">
        <is>
          <t>5</t>
        </is>
      </c>
      <c r="O2009" t="inlineStr">
        <is>
          <t>D</t>
        </is>
      </c>
      <c r="P2009" t="n">
        <v>0</v>
      </c>
      <c r="Q2009" t="n">
        <v>0</v>
      </c>
      <c r="S2009"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09" t="inlineStr">
        <is>
          <t>10/08/2026 12:22</t>
        </is>
      </c>
    </row>
    <row r="2010">
      <c r="A2010" t="n">
        <v>3998</v>
      </c>
      <c r="B2010" t="inlineStr">
        <is>
          <t>FGV</t>
        </is>
      </c>
      <c r="C2010" t="inlineStr">
        <is>
          <t>GCM SJC</t>
        </is>
      </c>
      <c r="D2010" t="inlineStr">
        <is>
          <t>2024</t>
        </is>
      </c>
      <c r="E2010" t="inlineStr">
        <is>
          <t>Considere o conjunto dos múltiplos de 4 maiores do que 350 e menores do que 777.
Se N é o número de elementos do conjunto citado, a soma dos algarismos de N é igual a</t>
        </is>
      </c>
      <c r="F2010" t="inlineStr">
        <is>
          <t>Matemática</t>
        </is>
      </c>
      <c r="G2010" t="inlineStr">
        <is>
          <t>Múltiplos e Divisores</t>
        </is>
      </c>
      <c r="H2010" t="inlineStr">
        <is>
          <t>Médio</t>
        </is>
      </c>
      <c r="I2010" t="inlineStr">
        <is>
          <t>ME</t>
        </is>
      </c>
      <c r="J2010" t="inlineStr">
        <is>
          <t>8.</t>
        </is>
      </c>
      <c r="K2010" t="inlineStr">
        <is>
          <t>9.</t>
        </is>
      </c>
      <c r="L2010" t="inlineStr">
        <is>
          <t>10.</t>
        </is>
      </c>
      <c r="M2010" t="inlineStr">
        <is>
          <t>11.</t>
        </is>
      </c>
      <c r="N2010" t="inlineStr">
        <is>
          <t>12.</t>
        </is>
      </c>
      <c r="O2010" t="inlineStr">
        <is>
          <t>A</t>
        </is>
      </c>
      <c r="P2010" t="n">
        <v>0</v>
      </c>
      <c r="Q2010" t="n">
        <v>0</v>
      </c>
      <c r="S2010"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10" t="inlineStr">
        <is>
          <t>10/08/2026 12:23</t>
        </is>
      </c>
    </row>
    <row r="2011">
      <c r="A2011" t="n">
        <v>3999</v>
      </c>
      <c r="B2011" t="inlineStr">
        <is>
          <t>SELECON</t>
        </is>
      </c>
      <c r="C2011" t="inlineStr">
        <is>
          <t>CEFET RJ</t>
        </is>
      </c>
      <c r="D2011" t="inlineStr">
        <is>
          <t>2024</t>
        </is>
      </c>
      <c r="E2011" t="inlineStr">
        <is>
          <t>Seja N um número formado por quatro algarismos consecutivos, se o produto desses algarismos é um múltiplo de 10, então, dividindo-se o maior valor possível de N por 11, encontra-se resto:</t>
        </is>
      </c>
      <c r="F2011" t="inlineStr">
        <is>
          <t>Matemática</t>
        </is>
      </c>
      <c r="G2011" t="inlineStr">
        <is>
          <t>Múltiplos e Divisores</t>
        </is>
      </c>
      <c r="H2011" t="inlineStr">
        <is>
          <t>Médio</t>
        </is>
      </c>
      <c r="I2011" t="inlineStr">
        <is>
          <t>ME</t>
        </is>
      </c>
      <c r="J2011" t="inlineStr">
        <is>
          <t>7</t>
        </is>
      </c>
      <c r="K2011" t="inlineStr">
        <is>
          <t>8</t>
        </is>
      </c>
      <c r="L2011" t="inlineStr">
        <is>
          <t>9</t>
        </is>
      </c>
      <c r="M2011" t="inlineStr">
        <is>
          <t>10</t>
        </is>
      </c>
      <c r="N2011" t="inlineStr"/>
      <c r="O2011" t="inlineStr">
        <is>
          <t>C</t>
        </is>
      </c>
      <c r="P2011" t="n">
        <v>0</v>
      </c>
      <c r="Q2011" t="n">
        <v>0</v>
      </c>
      <c r="S2011"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11" t="inlineStr">
        <is>
          <t>10/08/2026 12:24</t>
        </is>
      </c>
    </row>
    <row r="2012">
      <c r="A2012" t="n">
        <v>4000</v>
      </c>
      <c r="B2012" t="inlineStr">
        <is>
          <t>FGV</t>
        </is>
      </c>
      <c r="C2012" t="inlineStr">
        <is>
          <t>PPBA</t>
        </is>
      </c>
      <c r="D2012" t="inlineStr">
        <is>
          <t>2024</t>
        </is>
      </c>
      <c r="E2012"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12" t="inlineStr">
        <is>
          <t>Matemática</t>
        </is>
      </c>
      <c r="G2012" t="inlineStr">
        <is>
          <t>Múltiplos e Divisores</t>
        </is>
      </c>
      <c r="H2012" t="inlineStr">
        <is>
          <t>Médio</t>
        </is>
      </c>
      <c r="I2012" t="inlineStr">
        <is>
          <t>ME</t>
        </is>
      </c>
      <c r="J2012" t="inlineStr">
        <is>
          <t>1.</t>
        </is>
      </c>
      <c r="K2012" t="inlineStr">
        <is>
          <t>2.</t>
        </is>
      </c>
      <c r="L2012" t="inlineStr">
        <is>
          <t>3.</t>
        </is>
      </c>
      <c r="M2012" t="inlineStr">
        <is>
          <t>4.</t>
        </is>
      </c>
      <c r="N2012" t="inlineStr">
        <is>
          <t>5.</t>
        </is>
      </c>
      <c r="O2012" t="inlineStr">
        <is>
          <t>C</t>
        </is>
      </c>
      <c r="P2012" t="n">
        <v>0</v>
      </c>
      <c r="Q2012" t="n">
        <v>0</v>
      </c>
      <c r="S2012"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12" t="inlineStr">
        <is>
          <t>10/08/2026 12:24</t>
        </is>
      </c>
    </row>
    <row r="2013">
      <c r="A2013" t="n">
        <v>4001</v>
      </c>
      <c r="B2013" t="inlineStr">
        <is>
          <t>FGV</t>
        </is>
      </c>
      <c r="C2013" t="inlineStr">
        <is>
          <t>ALEP PR</t>
        </is>
      </c>
      <c r="D2013" t="inlineStr">
        <is>
          <t>2024</t>
        </is>
      </c>
      <c r="E2013" t="inlineStr">
        <is>
          <t>Mauro tem 23 balas. Ele come 𝒏 balas e divide o restante igualmente entre seus três filhos, de modo que cada filho recebe um número inteiro de balas.
Assinale o valor que 𝒏 não pode assumir.</t>
        </is>
      </c>
      <c r="F2013" t="inlineStr">
        <is>
          <t>Matemática</t>
        </is>
      </c>
      <c r="G2013" t="inlineStr">
        <is>
          <t>Múltiplos e Divisores</t>
        </is>
      </c>
      <c r="H2013" t="inlineStr">
        <is>
          <t>Médio</t>
        </is>
      </c>
      <c r="I2013" t="inlineStr">
        <is>
          <t>ME</t>
        </is>
      </c>
      <c r="J2013" t="inlineStr">
        <is>
          <t>2.</t>
        </is>
      </c>
      <c r="K2013" t="inlineStr">
        <is>
          <t>5.</t>
        </is>
      </c>
      <c r="L2013" t="inlineStr">
        <is>
          <t>9.</t>
        </is>
      </c>
      <c r="M2013" t="inlineStr">
        <is>
          <t>11.</t>
        </is>
      </c>
      <c r="N2013" t="inlineStr">
        <is>
          <t>14.</t>
        </is>
      </c>
      <c r="O2013" t="inlineStr">
        <is>
          <t>C</t>
        </is>
      </c>
      <c r="P2013" t="n">
        <v>1</v>
      </c>
      <c r="Q2013" t="n">
        <v>1</v>
      </c>
      <c r="S2013"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13" t="inlineStr">
        <is>
          <t>10/08/2026 12:24</t>
        </is>
      </c>
    </row>
    <row r="2014">
      <c r="A2014" t="n">
        <v>4002</v>
      </c>
      <c r="B2014" t="inlineStr">
        <is>
          <t>FGV</t>
        </is>
      </c>
      <c r="C2014" t="inlineStr">
        <is>
          <t>ALE TO</t>
        </is>
      </c>
      <c r="D2014" t="inlineStr">
        <is>
          <t>2024</t>
        </is>
      </c>
      <c r="E2014"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14" t="inlineStr">
        <is>
          <t>Matemática</t>
        </is>
      </c>
      <c r="G2014" t="inlineStr">
        <is>
          <t>Múltiplos e Divisores</t>
        </is>
      </c>
      <c r="H2014" t="inlineStr">
        <is>
          <t>Médio</t>
        </is>
      </c>
      <c r="I2014" t="inlineStr">
        <is>
          <t>ME</t>
        </is>
      </c>
      <c r="J2014" t="inlineStr">
        <is>
          <t>12.</t>
        </is>
      </c>
      <c r="K2014" t="inlineStr">
        <is>
          <t>13.</t>
        </is>
      </c>
      <c r="L2014" t="inlineStr">
        <is>
          <t>14.</t>
        </is>
      </c>
      <c r="M2014" t="inlineStr">
        <is>
          <t>15.</t>
        </is>
      </c>
      <c r="N2014" t="inlineStr">
        <is>
          <t>16.</t>
        </is>
      </c>
      <c r="O2014" t="inlineStr">
        <is>
          <t>B</t>
        </is>
      </c>
      <c r="P2014" t="n">
        <v>1</v>
      </c>
      <c r="Q2014" t="n">
        <v>1</v>
      </c>
      <c r="S2014"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14" t="inlineStr">
        <is>
          <t>10/08/2026 12:24</t>
        </is>
      </c>
    </row>
    <row r="2015">
      <c r="A2015" t="n">
        <v>4003</v>
      </c>
      <c r="B2015" t="inlineStr">
        <is>
          <t>FGV</t>
        </is>
      </c>
      <c r="C2015" t="inlineStr">
        <is>
          <t>DNIT</t>
        </is>
      </c>
      <c r="D2015" t="inlineStr">
        <is>
          <t>2024</t>
        </is>
      </c>
      <c r="E2015" t="inlineStr">
        <is>
          <t>Marcos considera agradáveis os números cuja soma dos dígitos é 10 ou múltiplo de 10.
Desde o ano da independência do Brasil (ano de 1822) até hoje o número de anos que, para Marcos, são agradáveis é:</t>
        </is>
      </c>
      <c r="F2015" t="inlineStr">
        <is>
          <t>Matemática</t>
        </is>
      </c>
      <c r="G2015" t="inlineStr">
        <is>
          <t>Múltiplos e Divisores</t>
        </is>
      </c>
      <c r="H2015" t="inlineStr">
        <is>
          <t>Médio</t>
        </is>
      </c>
      <c r="I2015" t="inlineStr">
        <is>
          <t>ME</t>
        </is>
      </c>
      <c r="J2015" t="inlineStr">
        <is>
          <t>16.</t>
        </is>
      </c>
      <c r="K2015" t="inlineStr">
        <is>
          <t>17.</t>
        </is>
      </c>
      <c r="L2015" t="inlineStr">
        <is>
          <t>18.</t>
        </is>
      </c>
      <c r="M2015" t="inlineStr">
        <is>
          <t>19.</t>
        </is>
      </c>
      <c r="N2015" t="inlineStr">
        <is>
          <t>20.</t>
        </is>
      </c>
      <c r="O2015" t="inlineStr">
        <is>
          <t>E</t>
        </is>
      </c>
      <c r="P2015" t="n">
        <v>0</v>
      </c>
      <c r="Q2015" t="n">
        <v>0</v>
      </c>
      <c r="S2015"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15" t="inlineStr">
        <is>
          <t>10/08/2026 12:29</t>
        </is>
      </c>
    </row>
    <row r="2016">
      <c r="A2016" t="n">
        <v>4004</v>
      </c>
      <c r="B2016" t="inlineStr">
        <is>
          <t>FGV</t>
        </is>
      </c>
      <c r="C2016" t="inlineStr">
        <is>
          <t>CMSP</t>
        </is>
      </c>
      <c r="D2016" t="inlineStr">
        <is>
          <t>2024</t>
        </is>
      </c>
      <c r="E2016" t="inlineStr">
        <is>
          <t>O inteiro positivo N é o menor número tal que dividido por 13 deixa resto 12 e dividido por 11 deixa resto 10.
A soma dos algarismos de N é</t>
        </is>
      </c>
      <c r="F2016" t="inlineStr">
        <is>
          <t>Matemática</t>
        </is>
      </c>
      <c r="G2016" t="inlineStr">
        <is>
          <t>Múltiplos e Divisores</t>
        </is>
      </c>
      <c r="H2016" t="inlineStr">
        <is>
          <t>Médio</t>
        </is>
      </c>
      <c r="I2016" t="inlineStr">
        <is>
          <t>ME</t>
        </is>
      </c>
      <c r="J2016" t="inlineStr">
        <is>
          <t>6.</t>
        </is>
      </c>
      <c r="K2016" t="inlineStr">
        <is>
          <t>7.</t>
        </is>
      </c>
      <c r="L2016" t="inlineStr">
        <is>
          <t>8.</t>
        </is>
      </c>
      <c r="M2016" t="inlineStr">
        <is>
          <t>9.</t>
        </is>
      </c>
      <c r="N2016" t="inlineStr">
        <is>
          <t>10.</t>
        </is>
      </c>
      <c r="O2016" t="inlineStr">
        <is>
          <t>B</t>
        </is>
      </c>
      <c r="P2016" t="n">
        <v>0</v>
      </c>
      <c r="Q2016" t="n">
        <v>0</v>
      </c>
      <c r="S2016"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16" t="inlineStr">
        <is>
          <t>10/08/2026 12:30</t>
        </is>
      </c>
    </row>
    <row r="2017">
      <c r="A2017" t="n">
        <v>4005</v>
      </c>
      <c r="B2017" t="inlineStr">
        <is>
          <t>COSEAC</t>
        </is>
      </c>
      <c r="C2017" t="inlineStr">
        <is>
          <t>SEMED MARICÁ</t>
        </is>
      </c>
      <c r="D2017" t="inlineStr">
        <is>
          <t>2024</t>
        </is>
      </c>
      <c r="E2017"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17" t="inlineStr">
        <is>
          <t>Matemática</t>
        </is>
      </c>
      <c r="G2017" t="inlineStr">
        <is>
          <t>Múltiplos e Divisores</t>
        </is>
      </c>
      <c r="H2017" t="inlineStr">
        <is>
          <t>Médio</t>
        </is>
      </c>
      <c r="I2017" t="inlineStr">
        <is>
          <t>ME</t>
        </is>
      </c>
      <c r="J2017" t="inlineStr">
        <is>
          <t>11</t>
        </is>
      </c>
      <c r="K2017" t="inlineStr">
        <is>
          <t>12</t>
        </is>
      </c>
      <c r="L2017" t="inlineStr">
        <is>
          <t>13</t>
        </is>
      </c>
      <c r="M2017" t="inlineStr">
        <is>
          <t>14</t>
        </is>
      </c>
      <c r="N2017" t="inlineStr">
        <is>
          <t>15</t>
        </is>
      </c>
      <c r="O2017" t="inlineStr">
        <is>
          <t>D</t>
        </is>
      </c>
      <c r="P2017" t="n">
        <v>0</v>
      </c>
      <c r="Q2017" t="n">
        <v>0</v>
      </c>
      <c r="S2017"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17" t="inlineStr">
        <is>
          <t>10/08/2026 12:35</t>
        </is>
      </c>
    </row>
    <row r="2018">
      <c r="A2018" t="n">
        <v>4006</v>
      </c>
      <c r="B2018" t="inlineStr">
        <is>
          <t>CESGRANRIO</t>
        </is>
      </c>
      <c r="C2018" t="inlineStr">
        <is>
          <t>BNB</t>
        </is>
      </c>
      <c r="D2018" t="inlineStr">
        <is>
          <t>2024</t>
        </is>
      </c>
      <c r="E2018"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18" t="inlineStr">
        <is>
          <t>Matemática</t>
        </is>
      </c>
      <c r="G2018" t="inlineStr">
        <is>
          <t>Múltiplos e Divisores</t>
        </is>
      </c>
      <c r="H2018" t="inlineStr">
        <is>
          <t>Médio</t>
        </is>
      </c>
      <c r="I2018" t="inlineStr">
        <is>
          <t>ME</t>
        </is>
      </c>
      <c r="J2018" t="inlineStr">
        <is>
          <t>4</t>
        </is>
      </c>
      <c r="K2018" t="inlineStr">
        <is>
          <t>3</t>
        </is>
      </c>
      <c r="L2018" t="inlineStr">
        <is>
          <t>2</t>
        </is>
      </c>
      <c r="M2018" t="inlineStr">
        <is>
          <t>1</t>
        </is>
      </c>
      <c r="N2018" t="inlineStr">
        <is>
          <t>0</t>
        </is>
      </c>
      <c r="O2018" t="inlineStr">
        <is>
          <t>B</t>
        </is>
      </c>
      <c r="P2018" t="n">
        <v>0</v>
      </c>
      <c r="Q2018" t="n">
        <v>0</v>
      </c>
      <c r="S2018"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18" t="inlineStr">
        <is>
          <t>10/08/2026 12:43</t>
        </is>
      </c>
    </row>
    <row r="2019">
      <c r="A2019" t="n">
        <v>4007</v>
      </c>
      <c r="B2019" t="inlineStr">
        <is>
          <t>FGV</t>
        </is>
      </c>
      <c r="C2019" t="inlineStr">
        <is>
          <t>TCEBA</t>
        </is>
      </c>
      <c r="D2019" t="inlineStr">
        <is>
          <t>2023</t>
        </is>
      </c>
      <c r="E2019" t="inlineStr">
        <is>
          <t>Sejam 𝑥 e 𝑦 números tais que 6𝑦 − 𝑥 = 18. O número de valores inteiros de 𝑥, maiores do que zero e menores do que 2024, para os quais os valores correspondentes de 𝑦 também são inteiros é:</t>
        </is>
      </c>
      <c r="F2019" t="inlineStr">
        <is>
          <t>Matemática</t>
        </is>
      </c>
      <c r="G2019" t="inlineStr">
        <is>
          <t>Múltiplos e Divisores</t>
        </is>
      </c>
      <c r="H2019" t="inlineStr">
        <is>
          <t>Médio</t>
        </is>
      </c>
      <c r="I2019" t="inlineStr">
        <is>
          <t>ME</t>
        </is>
      </c>
      <c r="J2019" t="inlineStr">
        <is>
          <t>331;</t>
        </is>
      </c>
      <c r="K2019" t="inlineStr">
        <is>
          <t>333;</t>
        </is>
      </c>
      <c r="L2019" t="inlineStr">
        <is>
          <t>335;</t>
        </is>
      </c>
      <c r="M2019" t="inlineStr">
        <is>
          <t>337;</t>
        </is>
      </c>
      <c r="N2019" t="inlineStr">
        <is>
          <t>339.</t>
        </is>
      </c>
      <c r="O2019" t="inlineStr">
        <is>
          <t>D</t>
        </is>
      </c>
      <c r="P2019" t="n">
        <v>0</v>
      </c>
      <c r="Q2019" t="n">
        <v>0</v>
      </c>
      <c r="S2019"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19" t="inlineStr">
        <is>
          <t>10/08/2026 12:43</t>
        </is>
      </c>
    </row>
    <row r="2020">
      <c r="A2020" t="n">
        <v>4008</v>
      </c>
      <c r="B2020" t="inlineStr">
        <is>
          <t>AOCP</t>
        </is>
      </c>
      <c r="C2020" t="inlineStr">
        <is>
          <t>CM Bauru</t>
        </is>
      </c>
      <c r="D2020" t="inlineStr">
        <is>
          <t>2022</t>
        </is>
      </c>
      <c r="E2020" t="inlineStr">
        <is>
          <t>Dentre as seguintes alternativas, qual delas apresenta um número Natural que seja divisível por 5, 6 e 9, ao mesmo tempo?</t>
        </is>
      </c>
      <c r="F2020" t="inlineStr">
        <is>
          <t>Matemática</t>
        </is>
      </c>
      <c r="G2020" t="inlineStr">
        <is>
          <t>Múltiplos e Divisores</t>
        </is>
      </c>
      <c r="H2020" t="inlineStr">
        <is>
          <t>Médio</t>
        </is>
      </c>
      <c r="I2020" t="inlineStr">
        <is>
          <t>ME</t>
        </is>
      </c>
      <c r="J2020" t="inlineStr">
        <is>
          <t>495</t>
        </is>
      </c>
      <c r="K2020" t="inlineStr">
        <is>
          <t>1.240</t>
        </is>
      </c>
      <c r="L2020" t="inlineStr">
        <is>
          <t>956</t>
        </is>
      </c>
      <c r="M2020" t="inlineStr">
        <is>
          <t>3.345</t>
        </is>
      </c>
      <c r="N2020" t="inlineStr">
        <is>
          <t>2.340</t>
        </is>
      </c>
      <c r="O2020" t="inlineStr">
        <is>
          <t>E</t>
        </is>
      </c>
      <c r="P2020" t="n">
        <v>1</v>
      </c>
      <c r="Q2020" t="n">
        <v>1</v>
      </c>
      <c r="S2020"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20" t="inlineStr">
        <is>
          <t>10/08/2026 12:43</t>
        </is>
      </c>
    </row>
    <row r="2021">
      <c r="A2021" t="n">
        <v>4009</v>
      </c>
      <c r="B2021" t="inlineStr">
        <is>
          <t>AOCP</t>
        </is>
      </c>
      <c r="C2021" t="inlineStr">
        <is>
          <t>SED MS</t>
        </is>
      </c>
      <c r="D2021" t="inlineStr">
        <is>
          <t>2022</t>
        </is>
      </c>
      <c r="E2021"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21" t="inlineStr">
        <is>
          <t>Matemática</t>
        </is>
      </c>
      <c r="G2021" t="inlineStr">
        <is>
          <t>Múltiplos e Divisores</t>
        </is>
      </c>
      <c r="H2021" t="inlineStr">
        <is>
          <t>Médio</t>
        </is>
      </c>
      <c r="I2021" t="inlineStr">
        <is>
          <t>ME</t>
        </is>
      </c>
      <c r="J2021" t="inlineStr">
        <is>
          <t>139 anos.</t>
        </is>
      </c>
      <c r="K2021" t="inlineStr">
        <is>
          <t>135 anos.</t>
        </is>
      </c>
      <c r="L2021" t="inlineStr">
        <is>
          <t>123 anos.</t>
        </is>
      </c>
      <c r="M2021" t="inlineStr">
        <is>
          <t>111 anos.</t>
        </is>
      </c>
      <c r="N2021" t="inlineStr">
        <is>
          <t>107 anos.</t>
        </is>
      </c>
      <c r="O2021" t="inlineStr">
        <is>
          <t>A</t>
        </is>
      </c>
      <c r="P2021" t="n">
        <v>0</v>
      </c>
      <c r="Q2021" t="n">
        <v>0</v>
      </c>
      <c r="S2021"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21" t="inlineStr">
        <is>
          <t>10/08/2026 12:43</t>
        </is>
      </c>
    </row>
    <row r="2022">
      <c r="A2022" t="n">
        <v>4010</v>
      </c>
      <c r="B2022" t="inlineStr">
        <is>
          <t>AOCP</t>
        </is>
      </c>
      <c r="C2022" t="inlineStr">
        <is>
          <t>SED MS</t>
        </is>
      </c>
      <c r="D2022" t="inlineStr">
        <is>
          <t>2022</t>
        </is>
      </c>
      <c r="E2022" t="inlineStr">
        <is>
          <t>O número 1234a7b, em que b é o algarismo das unidades e a é o algarismo das centenas, é divisível por 45. Nessas condições, (a +</t>
        </is>
      </c>
      <c r="F2022" t="inlineStr">
        <is>
          <t>Matemática</t>
        </is>
      </c>
      <c r="G2022" t="inlineStr">
        <is>
          <t>Múltiplos e Divisores</t>
        </is>
      </c>
      <c r="H2022" t="inlineStr">
        <is>
          <t>Médio</t>
        </is>
      </c>
      <c r="I2022" t="inlineStr">
        <is>
          <t>ME</t>
        </is>
      </c>
      <c r="J2022" t="inlineStr">
        <is>
          <t>2 ou 7.</t>
        </is>
      </c>
      <c r="K2022" t="inlineStr">
        <is>
          <t>1 ou 10.</t>
        </is>
      </c>
      <c r="L2022" t="inlineStr">
        <is>
          <t>5.</t>
        </is>
      </c>
      <c r="M2022" t="inlineStr">
        <is>
          <t>7.</t>
        </is>
      </c>
      <c r="N2022" t="inlineStr">
        <is>
          <t>9.</t>
        </is>
      </c>
      <c r="O2022" t="inlineStr">
        <is>
          <t>B</t>
        </is>
      </c>
      <c r="P2022" t="n">
        <v>0</v>
      </c>
      <c r="Q2022" t="n">
        <v>0</v>
      </c>
      <c r="S2022"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22" t="inlineStr">
        <is>
          <t>10/08/2026 12:43</t>
        </is>
      </c>
    </row>
    <row r="2023">
      <c r="A2023" t="n">
        <v>4011</v>
      </c>
      <c r="B2023" t="inlineStr">
        <is>
          <t>FCC</t>
        </is>
      </c>
      <c r="C2023" t="inlineStr">
        <is>
          <t>TRT19</t>
        </is>
      </c>
      <c r="D2023" t="inlineStr">
        <is>
          <t>2022</t>
        </is>
      </c>
      <c r="E2023"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23" t="inlineStr">
        <is>
          <t>Matemática</t>
        </is>
      </c>
      <c r="G2023" t="inlineStr">
        <is>
          <t>Múltiplos e Divisores</t>
        </is>
      </c>
      <c r="H2023" t="inlineStr">
        <is>
          <t>Médio</t>
        </is>
      </c>
      <c r="I2023" t="inlineStr">
        <is>
          <t>ME</t>
        </is>
      </c>
      <c r="J2023" t="inlineStr">
        <is>
          <t>11</t>
        </is>
      </c>
      <c r="K2023" t="inlineStr">
        <is>
          <t>13</t>
        </is>
      </c>
      <c r="L2023" t="inlineStr">
        <is>
          <t>10</t>
        </is>
      </c>
      <c r="M2023" t="inlineStr">
        <is>
          <t>12</t>
        </is>
      </c>
      <c r="N2023" t="inlineStr">
        <is>
          <t>9</t>
        </is>
      </c>
      <c r="O2023" t="inlineStr">
        <is>
          <t>D</t>
        </is>
      </c>
      <c r="P2023" t="n">
        <v>0</v>
      </c>
      <c r="Q2023" t="n">
        <v>0</v>
      </c>
      <c r="S2023"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23" t="inlineStr">
        <is>
          <t>10/08/2026 12:44</t>
        </is>
      </c>
    </row>
    <row r="2024">
      <c r="A2024" t="n">
        <v>4012</v>
      </c>
      <c r="B2024" t="inlineStr">
        <is>
          <t>FCC</t>
        </is>
      </c>
      <c r="C2024" t="inlineStr">
        <is>
          <t>TRT9</t>
        </is>
      </c>
      <c r="D2024" t="inlineStr">
        <is>
          <t>2022</t>
        </is>
      </c>
      <c r="E2024" t="inlineStr">
        <is>
          <t>Em uma loja há entre 30 e 50 troféus em miniatura. A funcionária da loja agrupouos de 5 a 5 e sobrou-lhe um troféu. Depois, agrupou-os de 3 a 3 e não sobrou nenhum troféu.
O número exato de troféus na loja é:</t>
        </is>
      </c>
      <c r="F2024" t="inlineStr">
        <is>
          <t>Matemática</t>
        </is>
      </c>
      <c r="G2024" t="inlineStr">
        <is>
          <t>Múltiplos e Divisores</t>
        </is>
      </c>
      <c r="H2024" t="inlineStr">
        <is>
          <t>Médio</t>
        </is>
      </c>
      <c r="I2024" t="inlineStr">
        <is>
          <t>ME</t>
        </is>
      </c>
      <c r="J2024" t="inlineStr">
        <is>
          <t>41.</t>
        </is>
      </c>
      <c r="K2024" t="inlineStr">
        <is>
          <t>39.</t>
        </is>
      </c>
      <c r="L2024" t="inlineStr">
        <is>
          <t>36.</t>
        </is>
      </c>
      <c r="M2024" t="inlineStr">
        <is>
          <t>48.</t>
        </is>
      </c>
      <c r="N2024" t="inlineStr">
        <is>
          <t>42.</t>
        </is>
      </c>
      <c r="O2024" t="inlineStr">
        <is>
          <t>C</t>
        </is>
      </c>
      <c r="P2024" t="n">
        <v>1</v>
      </c>
      <c r="Q2024" t="n">
        <v>1</v>
      </c>
      <c r="S2024"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24" t="inlineStr">
        <is>
          <t>10/08/2026 12:44</t>
        </is>
      </c>
    </row>
    <row r="2025">
      <c r="A2025" t="n">
        <v>4013</v>
      </c>
      <c r="B2025" t="inlineStr">
        <is>
          <t>VUNESP</t>
        </is>
      </c>
      <c r="C2025" t="inlineStr">
        <is>
          <t>DESENVOLVE SP</t>
        </is>
      </c>
      <c r="D2025" t="inlineStr">
        <is>
          <t>2024</t>
        </is>
      </c>
      <c r="E2025" t="inlineStr">
        <is>
          <t>A agenda eletrônica de Roberto toca um alerta a cada 4 horas, e outro, a cada 5 horas. Se os dois alertas tocaram juntos no dia 25 de março de 2024 às 13:30, o próximo dia e horário que eles tocarão juntos novamente será:</t>
        </is>
      </c>
      <c r="F2025" t="inlineStr">
        <is>
          <t>Matemática</t>
        </is>
      </c>
      <c r="G2025" t="inlineStr">
        <is>
          <t>Múltiplos e Divisores</t>
        </is>
      </c>
      <c r="H2025" t="inlineStr">
        <is>
          <t>Médio</t>
        </is>
      </c>
      <c r="I2025" t="inlineStr">
        <is>
          <t>ME</t>
        </is>
      </c>
      <c r="J2025" t="inlineStr">
        <is>
          <t>27.03.24, às 08:30.</t>
        </is>
      </c>
      <c r="K2025" t="inlineStr">
        <is>
          <t>26.03.24, às 15:30.</t>
        </is>
      </c>
      <c r="L2025" t="inlineStr">
        <is>
          <t>26.03.24, às 12:30.</t>
        </is>
      </c>
      <c r="M2025" t="inlineStr">
        <is>
          <t>26.03.24, às 10:30.</t>
        </is>
      </c>
      <c r="N2025" t="inlineStr">
        <is>
          <t>26.03.24, às 09:30.</t>
        </is>
      </c>
      <c r="O2025" t="inlineStr">
        <is>
          <t>E</t>
        </is>
      </c>
      <c r="P2025" t="n">
        <v>0</v>
      </c>
      <c r="Q2025" t="n">
        <v>0</v>
      </c>
      <c r="S2025"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25" t="inlineStr">
        <is>
          <t>10/08/2026 12:45</t>
        </is>
      </c>
    </row>
    <row r="2026">
      <c r="A2026" t="n">
        <v>4014</v>
      </c>
      <c r="B2026" t="inlineStr">
        <is>
          <t>VUNESP</t>
        </is>
      </c>
      <c r="C2026" t="inlineStr">
        <is>
          <t>ISS Santo André</t>
        </is>
      </c>
      <c r="D2026" t="inlineStr">
        <is>
          <t>2024</t>
        </is>
      </c>
      <c r="E2026"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26" t="inlineStr">
        <is>
          <t>Matemática</t>
        </is>
      </c>
      <c r="G2026" t="inlineStr">
        <is>
          <t>Múltiplos e Divisores</t>
        </is>
      </c>
      <c r="H2026" t="inlineStr">
        <is>
          <t>Médio</t>
        </is>
      </c>
      <c r="I2026" t="inlineStr">
        <is>
          <t>ME</t>
        </is>
      </c>
      <c r="J2026" t="inlineStr">
        <is>
          <t>23h59min10s.</t>
        </is>
      </c>
      <c r="K2026" t="inlineStr">
        <is>
          <t>23h59min20s.</t>
        </is>
      </c>
      <c r="L2026" t="inlineStr">
        <is>
          <t>23h59min30s.</t>
        </is>
      </c>
      <c r="M2026" t="inlineStr">
        <is>
          <t>23h59min40s.</t>
        </is>
      </c>
      <c r="N2026" t="inlineStr">
        <is>
          <t>23h59min50s.</t>
        </is>
      </c>
      <c r="O2026" t="inlineStr">
        <is>
          <t>A</t>
        </is>
      </c>
      <c r="P2026" t="n">
        <v>0</v>
      </c>
      <c r="Q2026" t="n">
        <v>0</v>
      </c>
      <c r="S2026"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26" t="inlineStr">
        <is>
          <t>10/08/2026 12:45</t>
        </is>
      </c>
    </row>
    <row r="2027">
      <c r="A2027" t="n">
        <v>4015</v>
      </c>
      <c r="B2027" t="inlineStr">
        <is>
          <t>FGV</t>
        </is>
      </c>
      <c r="C2027" t="inlineStr">
        <is>
          <t>PMSP</t>
        </is>
      </c>
      <c r="D2027" t="inlineStr">
        <is>
          <t>2024</t>
        </is>
      </c>
      <c r="E2027" t="inlineStr">
        <is>
          <t>Um número N é tal que dividido por 6 deixa resto 2 e dividido por 8 também deixa resto 2.
A soma dos algarismos do menor número N que satisfaz essas condições é</t>
        </is>
      </c>
      <c r="F2027" t="inlineStr">
        <is>
          <t>Matemática</t>
        </is>
      </c>
      <c r="G2027" t="inlineStr">
        <is>
          <t>Múltiplos e Divisores</t>
        </is>
      </c>
      <c r="H2027" t="inlineStr">
        <is>
          <t>Médio</t>
        </is>
      </c>
      <c r="I2027" t="inlineStr">
        <is>
          <t>ME</t>
        </is>
      </c>
      <c r="J2027" t="inlineStr">
        <is>
          <t>8.</t>
        </is>
      </c>
      <c r="K2027" t="inlineStr">
        <is>
          <t>7.</t>
        </is>
      </c>
      <c r="L2027" t="inlineStr">
        <is>
          <t>6.</t>
        </is>
      </c>
      <c r="M2027" t="inlineStr">
        <is>
          <t>5.</t>
        </is>
      </c>
      <c r="N2027" t="inlineStr">
        <is>
          <t>4.</t>
        </is>
      </c>
      <c r="O2027" t="inlineStr">
        <is>
          <t>A</t>
        </is>
      </c>
      <c r="P2027" t="n">
        <v>0</v>
      </c>
      <c r="Q2027" t="n">
        <v>0</v>
      </c>
      <c r="S2027"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27" t="inlineStr">
        <is>
          <t>10/08/2026 12:45</t>
        </is>
      </c>
    </row>
    <row r="2028">
      <c r="A2028" t="n">
        <v>4016</v>
      </c>
      <c r="B2028" t="inlineStr">
        <is>
          <t>FGV</t>
        </is>
      </c>
      <c r="C2028" t="inlineStr">
        <is>
          <t>CMSP</t>
        </is>
      </c>
      <c r="D2028" t="inlineStr">
        <is>
          <t>2024</t>
        </is>
      </c>
      <c r="E2028" t="inlineStr">
        <is>
          <t>Utilizando apenas pesos de 200g e de 350g, o número mínimo de pesos que devem ser reunidos para que se obtenha exatamente 4kg é</t>
        </is>
      </c>
      <c r="F2028" t="inlineStr">
        <is>
          <t>Matemática</t>
        </is>
      </c>
      <c r="G2028" t="inlineStr">
        <is>
          <t>Múltiplos e Divisores</t>
        </is>
      </c>
      <c r="H2028" t="inlineStr">
        <is>
          <t>Médio</t>
        </is>
      </c>
      <c r="I2028" t="inlineStr">
        <is>
          <t>ME</t>
        </is>
      </c>
      <c r="J2028" t="inlineStr">
        <is>
          <t>12</t>
        </is>
      </c>
      <c r="K2028" t="inlineStr">
        <is>
          <t>14</t>
        </is>
      </c>
      <c r="L2028" t="inlineStr">
        <is>
          <t>16</t>
        </is>
      </c>
      <c r="M2028" t="inlineStr">
        <is>
          <t>18</t>
        </is>
      </c>
      <c r="N2028" t="inlineStr">
        <is>
          <t>20</t>
        </is>
      </c>
      <c r="O2028" t="inlineStr">
        <is>
          <t>B</t>
        </is>
      </c>
      <c r="P2028" t="n">
        <v>0</v>
      </c>
      <c r="Q2028" t="n">
        <v>0</v>
      </c>
      <c r="S2028"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28" t="inlineStr">
        <is>
          <t>10/08/2026 12:48</t>
        </is>
      </c>
    </row>
    <row r="2029">
      <c r="A2029" t="n">
        <v>4017</v>
      </c>
      <c r="B2029" t="inlineStr">
        <is>
          <t>COSEAC</t>
        </is>
      </c>
      <c r="C2029" t="inlineStr">
        <is>
          <t>SEMED MARICÁ</t>
        </is>
      </c>
      <c r="D2029" t="inlineStr">
        <is>
          <t>2024</t>
        </is>
      </c>
      <c r="E2029"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29" t="inlineStr">
        <is>
          <t>Matemática</t>
        </is>
      </c>
      <c r="G2029" t="inlineStr">
        <is>
          <t>Múltiplos e Divisores</t>
        </is>
      </c>
      <c r="H2029" t="inlineStr">
        <is>
          <t>Médio</t>
        </is>
      </c>
      <c r="I2029" t="inlineStr">
        <is>
          <t>ME</t>
        </is>
      </c>
      <c r="J2029" t="inlineStr">
        <is>
          <t>21</t>
        </is>
      </c>
      <c r="K2029" t="inlineStr">
        <is>
          <t>27</t>
        </is>
      </c>
      <c r="L2029" t="inlineStr">
        <is>
          <t>31</t>
        </is>
      </c>
      <c r="M2029" t="inlineStr">
        <is>
          <t>42</t>
        </is>
      </c>
      <c r="N2029" t="inlineStr">
        <is>
          <t>44</t>
        </is>
      </c>
      <c r="O2029" t="inlineStr">
        <is>
          <t>D</t>
        </is>
      </c>
      <c r="P2029" t="n">
        <v>0</v>
      </c>
      <c r="Q2029" t="n">
        <v>0</v>
      </c>
      <c r="S2029"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29" t="inlineStr">
        <is>
          <t>10/08/2026 12:49</t>
        </is>
      </c>
    </row>
    <row r="2030">
      <c r="A2030" t="n">
        <v>4018</v>
      </c>
      <c r="B2030" t="inlineStr">
        <is>
          <t>VUNESP</t>
        </is>
      </c>
      <c r="C2030" t="inlineStr">
        <is>
          <t>Pref. Piracicaba</t>
        </is>
      </c>
      <c r="D2030" t="inlineStr">
        <is>
          <t>2023</t>
        </is>
      </c>
      <c r="E2030"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30" t="inlineStr">
        <is>
          <t>Matemática</t>
        </is>
      </c>
      <c r="G2030" t="inlineStr">
        <is>
          <t>Múltiplos e Divisores</t>
        </is>
      </c>
      <c r="H2030" t="inlineStr">
        <is>
          <t>Médio</t>
        </is>
      </c>
      <c r="I2030" t="inlineStr">
        <is>
          <t>ME</t>
        </is>
      </c>
      <c r="J2030" t="inlineStr">
        <is>
          <t>12 horas.</t>
        </is>
      </c>
      <c r="K2030" t="inlineStr">
        <is>
          <t>14 horas.</t>
        </is>
      </c>
      <c r="L2030" t="inlineStr">
        <is>
          <t>15 horas.</t>
        </is>
      </c>
      <c r="M2030" t="inlineStr">
        <is>
          <t>16 horas.</t>
        </is>
      </c>
      <c r="N2030" t="inlineStr">
        <is>
          <t>18 horas.</t>
        </is>
      </c>
      <c r="O2030" t="inlineStr">
        <is>
          <t>E</t>
        </is>
      </c>
      <c r="P2030" t="n">
        <v>0</v>
      </c>
      <c r="Q2030" t="n">
        <v>0</v>
      </c>
      <c r="S2030"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30" t="inlineStr">
        <is>
          <t>10/08/2026 12:49</t>
        </is>
      </c>
    </row>
    <row r="2031">
      <c r="A2031" t="n">
        <v>4019</v>
      </c>
      <c r="B2031" t="inlineStr">
        <is>
          <t>VUNESP</t>
        </is>
      </c>
      <c r="C2031" t="inlineStr">
        <is>
          <t>Pref. Jaguariúna</t>
        </is>
      </c>
      <c r="D2031" t="inlineStr">
        <is>
          <t>2023</t>
        </is>
      </c>
      <c r="E2031"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31" t="inlineStr">
        <is>
          <t>Matemática</t>
        </is>
      </c>
      <c r="G2031" t="inlineStr">
        <is>
          <t>Múltiplos e Divisores</t>
        </is>
      </c>
      <c r="H2031" t="inlineStr">
        <is>
          <t>Médio</t>
        </is>
      </c>
      <c r="I2031" t="inlineStr">
        <is>
          <t>ME</t>
        </is>
      </c>
      <c r="J2031" t="inlineStr">
        <is>
          <t>24.</t>
        </is>
      </c>
      <c r="K2031" t="inlineStr">
        <is>
          <t>25.</t>
        </is>
      </c>
      <c r="L2031" t="inlineStr">
        <is>
          <t>26.</t>
        </is>
      </c>
      <c r="M2031" t="inlineStr">
        <is>
          <t>27.</t>
        </is>
      </c>
      <c r="N2031" t="inlineStr">
        <is>
          <t>28.</t>
        </is>
      </c>
      <c r="O2031" t="inlineStr">
        <is>
          <t>B</t>
        </is>
      </c>
      <c r="P2031" t="n">
        <v>0</v>
      </c>
      <c r="Q2031" t="n">
        <v>0</v>
      </c>
      <c r="S2031"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31" t="inlineStr">
        <is>
          <t>10/08/2026 12:49</t>
        </is>
      </c>
    </row>
    <row r="2032">
      <c r="A2032" t="n">
        <v>4020</v>
      </c>
      <c r="B2032" t="inlineStr">
        <is>
          <t>VUNESP</t>
        </is>
      </c>
      <c r="C2032" t="inlineStr">
        <is>
          <t>PMSP</t>
        </is>
      </c>
      <c r="D2032" t="inlineStr">
        <is>
          <t>2023</t>
        </is>
      </c>
      <c r="E2032"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32" t="inlineStr">
        <is>
          <t>Matemática</t>
        </is>
      </c>
      <c r="G2032" t="inlineStr">
        <is>
          <t>Múltiplos e Divisores</t>
        </is>
      </c>
      <c r="H2032" t="inlineStr">
        <is>
          <t>Médio</t>
        </is>
      </c>
      <c r="I2032" t="inlineStr">
        <is>
          <t>ME</t>
        </is>
      </c>
      <c r="J2032" t="inlineStr">
        <is>
          <t>segunda-feira.</t>
        </is>
      </c>
      <c r="K2032" t="inlineStr">
        <is>
          <t>quarta-feira.</t>
        </is>
      </c>
      <c r="L2032" t="inlineStr">
        <is>
          <t>terça-feira.</t>
        </is>
      </c>
      <c r="M2032" t="inlineStr">
        <is>
          <t>sexta-feira.</t>
        </is>
      </c>
      <c r="N2032" t="inlineStr">
        <is>
          <t>quinta-feira.</t>
        </is>
      </c>
      <c r="O2032" t="inlineStr">
        <is>
          <t>D</t>
        </is>
      </c>
      <c r="P2032" t="n">
        <v>1</v>
      </c>
      <c r="Q2032" t="n">
        <v>0</v>
      </c>
      <c r="S2032"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32" t="inlineStr">
        <is>
          <t>10/08/2026 12:49</t>
        </is>
      </c>
    </row>
    <row r="2033">
      <c r="A2033" t="n">
        <v>4021</v>
      </c>
      <c r="B2033" t="inlineStr">
        <is>
          <t>VUNESP</t>
        </is>
      </c>
      <c r="C2033" t="inlineStr">
        <is>
          <t>Pref. Sertãozinho</t>
        </is>
      </c>
      <c r="D2033" t="inlineStr">
        <is>
          <t>2023</t>
        </is>
      </c>
      <c r="E2033"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33" t="inlineStr">
        <is>
          <t>Matemática</t>
        </is>
      </c>
      <c r="G2033" t="inlineStr">
        <is>
          <t>Múltiplos e Divisores</t>
        </is>
      </c>
      <c r="H2033" t="inlineStr">
        <is>
          <t>Médio</t>
        </is>
      </c>
      <c r="I2033" t="inlineStr">
        <is>
          <t>ME</t>
        </is>
      </c>
      <c r="J2033" t="inlineStr">
        <is>
          <t>5.</t>
        </is>
      </c>
      <c r="K2033" t="inlineStr">
        <is>
          <t>6.</t>
        </is>
      </c>
      <c r="L2033" t="inlineStr">
        <is>
          <t>7.</t>
        </is>
      </c>
      <c r="M2033" t="inlineStr">
        <is>
          <t>8.</t>
        </is>
      </c>
      <c r="N2033" t="inlineStr">
        <is>
          <t>9.</t>
        </is>
      </c>
      <c r="O2033" t="inlineStr">
        <is>
          <t>C</t>
        </is>
      </c>
      <c r="P2033" t="n">
        <v>0</v>
      </c>
      <c r="Q2033" t="n">
        <v>0</v>
      </c>
      <c r="S2033"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33" t="inlineStr">
        <is>
          <t>10/08/2026 12:49</t>
        </is>
      </c>
    </row>
    <row r="2034">
      <c r="A2034" t="n">
        <v>4022</v>
      </c>
      <c r="B2034" t="inlineStr">
        <is>
          <t>IBFC</t>
        </is>
      </c>
      <c r="C2034" t="inlineStr">
        <is>
          <t>CBM AC</t>
        </is>
      </c>
      <c r="D2034" t="inlineStr">
        <is>
          <t>2022</t>
        </is>
      </c>
      <c r="E2034"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34" t="inlineStr">
        <is>
          <t>Matemática</t>
        </is>
      </c>
      <c r="G2034" t="inlineStr">
        <is>
          <t>Múltiplos e Divisores</t>
        </is>
      </c>
      <c r="H2034" t="inlineStr">
        <is>
          <t>Médio</t>
        </is>
      </c>
      <c r="I2034" t="inlineStr">
        <is>
          <t>ME</t>
        </is>
      </c>
      <c r="J2034" t="inlineStr">
        <is>
          <t>10</t>
        </is>
      </c>
      <c r="K2034" t="inlineStr">
        <is>
          <t>30</t>
        </is>
      </c>
      <c r="L2034" t="inlineStr">
        <is>
          <t>40</t>
        </is>
      </c>
      <c r="M2034" t="inlineStr">
        <is>
          <t>15</t>
        </is>
      </c>
      <c r="N2034" t="inlineStr"/>
      <c r="O2034" t="inlineStr">
        <is>
          <t>B</t>
        </is>
      </c>
      <c r="P2034" t="n">
        <v>0</v>
      </c>
      <c r="Q2034" t="n">
        <v>0</v>
      </c>
      <c r="S2034"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34" t="inlineStr">
        <is>
          <t>10/08/2026 12:50</t>
        </is>
      </c>
    </row>
    <row r="2035">
      <c r="A2035" t="n">
        <v>4023</v>
      </c>
      <c r="B2035" t="inlineStr">
        <is>
          <t>FUNDATEC</t>
        </is>
      </c>
      <c r="C2035" t="inlineStr">
        <is>
          <t>Pref. Flores da Cunha</t>
        </is>
      </c>
      <c r="D2035" t="inlineStr">
        <is>
          <t>2022</t>
        </is>
      </c>
      <c r="E2035"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35" t="inlineStr">
        <is>
          <t>Matemática</t>
        </is>
      </c>
      <c r="G2035" t="inlineStr">
        <is>
          <t>Múltiplos e Divisores</t>
        </is>
      </c>
      <c r="H2035" t="inlineStr">
        <is>
          <t>Médio</t>
        </is>
      </c>
      <c r="I2035" t="inlineStr">
        <is>
          <t>ME</t>
        </is>
      </c>
      <c r="J2035" t="inlineStr">
        <is>
          <t>18 de abril.</t>
        </is>
      </c>
      <c r="K2035" t="inlineStr">
        <is>
          <t>19 de abril.</t>
        </is>
      </c>
      <c r="L2035" t="inlineStr">
        <is>
          <t>20 de abril.</t>
        </is>
      </c>
      <c r="M2035" t="inlineStr">
        <is>
          <t>21 de abril.</t>
        </is>
      </c>
      <c r="N2035" t="inlineStr">
        <is>
          <t>22 de abril.</t>
        </is>
      </c>
      <c r="O2035" t="inlineStr">
        <is>
          <t>D</t>
        </is>
      </c>
      <c r="P2035" t="n">
        <v>0</v>
      </c>
      <c r="Q2035" t="n">
        <v>0</v>
      </c>
      <c r="S2035"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35" t="inlineStr">
        <is>
          <t>10/08/2026 12:50</t>
        </is>
      </c>
    </row>
    <row r="2036">
      <c r="A2036" t="n">
        <v>4024</v>
      </c>
      <c r="B2036" t="inlineStr">
        <is>
          <t>FEPESE</t>
        </is>
      </c>
      <c r="C2036" t="inlineStr">
        <is>
          <t>FCEE</t>
        </is>
      </c>
      <c r="D2036" t="inlineStr">
        <is>
          <t>2022</t>
        </is>
      </c>
      <c r="E2036" t="inlineStr">
        <is>
          <t>Um pai se encontra com seu filho a cada 15 meses e com sua filha a cada 12 meses.
Se o pai encontra o filho e a filha simultaneamente hoje, em quantos meses ele irá voltar a ver o filho e a filha simultaneamente?</t>
        </is>
      </c>
      <c r="F2036" t="inlineStr">
        <is>
          <t>Matemática</t>
        </is>
      </c>
      <c r="G2036" t="inlineStr">
        <is>
          <t>Múltiplos e Divisores</t>
        </is>
      </c>
      <c r="H2036" t="inlineStr">
        <is>
          <t>Médio</t>
        </is>
      </c>
      <c r="I2036" t="inlineStr">
        <is>
          <t>ME</t>
        </is>
      </c>
      <c r="J2036" t="inlineStr">
        <is>
          <t>60</t>
        </is>
      </c>
      <c r="K2036" t="inlineStr">
        <is>
          <t>45</t>
        </is>
      </c>
      <c r="L2036" t="inlineStr">
        <is>
          <t>40</t>
        </is>
      </c>
      <c r="M2036" t="inlineStr">
        <is>
          <t>30</t>
        </is>
      </c>
      <c r="N2036" t="inlineStr">
        <is>
          <t>24</t>
        </is>
      </c>
      <c r="O2036" t="inlineStr">
        <is>
          <t>A</t>
        </is>
      </c>
      <c r="P2036" t="n">
        <v>0</v>
      </c>
      <c r="Q2036" t="n">
        <v>0</v>
      </c>
      <c r="S2036"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36" t="inlineStr">
        <is>
          <t>10/08/2026 12:50</t>
        </is>
      </c>
    </row>
    <row r="2037">
      <c r="A2037" t="n">
        <v>4025</v>
      </c>
      <c r="B2037" t="inlineStr">
        <is>
          <t>FUNDEP</t>
        </is>
      </c>
      <c r="C2037" t="inlineStr">
        <is>
          <t>Pref. Mariana</t>
        </is>
      </c>
      <c r="D2037" t="inlineStr">
        <is>
          <t>2022</t>
        </is>
      </c>
      <c r="E2037"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37" t="inlineStr">
        <is>
          <t>Matemática</t>
        </is>
      </c>
      <c r="G2037" t="inlineStr">
        <is>
          <t>Múltiplos e Divisores</t>
        </is>
      </c>
      <c r="H2037" t="inlineStr">
        <is>
          <t>Médio</t>
        </is>
      </c>
      <c r="I2037" t="inlineStr">
        <is>
          <t>ME</t>
        </is>
      </c>
      <c r="J2037" t="inlineStr">
        <is>
          <t>4.</t>
        </is>
      </c>
      <c r="K2037" t="inlineStr">
        <is>
          <t>5.</t>
        </is>
      </c>
      <c r="L2037" t="inlineStr">
        <is>
          <t>6.</t>
        </is>
      </c>
      <c r="M2037" t="inlineStr">
        <is>
          <t>7.</t>
        </is>
      </c>
      <c r="N2037" t="inlineStr"/>
      <c r="O2037" t="inlineStr">
        <is>
          <t>A</t>
        </is>
      </c>
      <c r="P2037" t="n">
        <v>0</v>
      </c>
      <c r="Q2037" t="n">
        <v>0</v>
      </c>
      <c r="S2037"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37" t="inlineStr">
        <is>
          <t>10/08/2026 12:50</t>
        </is>
      </c>
    </row>
    <row r="2038">
      <c r="A2038" t="n">
        <v>4026</v>
      </c>
      <c r="B2038" t="inlineStr">
        <is>
          <t>IBADE</t>
        </is>
      </c>
      <c r="C2038" t="inlineStr">
        <is>
          <t>SEA SC</t>
        </is>
      </c>
      <c r="D2038" t="inlineStr">
        <is>
          <t>2022</t>
        </is>
      </c>
      <c r="E2038"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38" t="inlineStr">
        <is>
          <t>Matemática</t>
        </is>
      </c>
      <c r="G2038" t="inlineStr">
        <is>
          <t>Múltiplos e Divisores</t>
        </is>
      </c>
      <c r="H2038" t="inlineStr">
        <is>
          <t>Médio</t>
        </is>
      </c>
      <c r="I2038" t="inlineStr">
        <is>
          <t>ME</t>
        </is>
      </c>
      <c r="J2038" t="inlineStr">
        <is>
          <t>7h20min.</t>
        </is>
      </c>
      <c r="K2038" t="inlineStr">
        <is>
          <t>7h15min.</t>
        </is>
      </c>
      <c r="L2038" t="inlineStr">
        <is>
          <t>7h10min.</t>
        </is>
      </c>
      <c r="M2038" t="inlineStr">
        <is>
          <t>7h14min.</t>
        </is>
      </c>
      <c r="N2038" t="inlineStr">
        <is>
          <t>7h12min.</t>
        </is>
      </c>
      <c r="O2038" t="inlineStr">
        <is>
          <t>D</t>
        </is>
      </c>
      <c r="P2038" t="n">
        <v>0</v>
      </c>
      <c r="Q2038" t="n">
        <v>0</v>
      </c>
      <c r="S2038"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38" t="inlineStr">
        <is>
          <t>10/08/2026 12:50</t>
        </is>
      </c>
    </row>
    <row r="2039">
      <c r="A2039" t="n">
        <v>4027</v>
      </c>
      <c r="B2039" t="inlineStr">
        <is>
          <t>Instituto AOCP</t>
        </is>
      </c>
      <c r="C2039" t="inlineStr">
        <is>
          <t>ISS Pinhais</t>
        </is>
      </c>
      <c r="D2039" t="inlineStr">
        <is>
          <t>2022</t>
        </is>
      </c>
      <c r="E2039"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39" t="inlineStr">
        <is>
          <t>Matemática</t>
        </is>
      </c>
      <c r="G2039" t="inlineStr">
        <is>
          <t>Múltiplos e Divisores</t>
        </is>
      </c>
      <c r="H2039" t="inlineStr">
        <is>
          <t>Médio</t>
        </is>
      </c>
      <c r="I2039" t="inlineStr">
        <is>
          <t>ME</t>
        </is>
      </c>
      <c r="J2039" t="inlineStr">
        <is>
          <t>Sexta-feira às 7 horas.</t>
        </is>
      </c>
      <c r="K2039" t="inlineStr">
        <is>
          <t>Sexta-feira às 19 horas.</t>
        </is>
      </c>
      <c r="L2039" t="inlineStr">
        <is>
          <t>Sábado às 7 horas.</t>
        </is>
      </c>
      <c r="M2039" t="inlineStr">
        <is>
          <t>Sábado às 19 horas.</t>
        </is>
      </c>
      <c r="N2039" t="inlineStr">
        <is>
          <t>Domingo às 7 horas.</t>
        </is>
      </c>
      <c r="O2039" t="inlineStr">
        <is>
          <t>C</t>
        </is>
      </c>
      <c r="P2039" t="n">
        <v>0</v>
      </c>
      <c r="Q2039" t="n">
        <v>0</v>
      </c>
      <c r="S2039"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39" t="inlineStr">
        <is>
          <t>10/08/2026 12:50</t>
        </is>
      </c>
    </row>
    <row r="2040">
      <c r="A2040" t="n">
        <v>4028</v>
      </c>
      <c r="B2040" t="inlineStr">
        <is>
          <t>FEPESE</t>
        </is>
      </c>
      <c r="C2040" t="inlineStr">
        <is>
          <t>CINCATARINA</t>
        </is>
      </c>
      <c r="D2040" t="inlineStr">
        <is>
          <t>2022</t>
        </is>
      </c>
      <c r="E2040" t="inlineStr">
        <is>
          <t>Se os alunos da turma A de um colégio forem organizados em grupos de 4 ou 6 ou 9 alunos, sempre sobrarão 2 alunos.
Se a escola decide aumentar o número de alunos na turma A para 52, então o número de novos alunos que devem entrar na turma A é:</t>
        </is>
      </c>
      <c r="F2040" t="inlineStr">
        <is>
          <t>Matemática</t>
        </is>
      </c>
      <c r="G2040" t="inlineStr">
        <is>
          <t>Múltiplos e Divisores</t>
        </is>
      </c>
      <c r="H2040" t="inlineStr">
        <is>
          <t>Médio</t>
        </is>
      </c>
      <c r="I2040" t="inlineStr">
        <is>
          <t>ME</t>
        </is>
      </c>
      <c r="J2040" t="inlineStr">
        <is>
          <t>Maior que 24.</t>
        </is>
      </c>
      <c r="K2040" t="inlineStr">
        <is>
          <t>Maior que 21 e menor que 24.</t>
        </is>
      </c>
      <c r="L2040" t="inlineStr">
        <is>
          <t>Maior que 18 e menor que 21.</t>
        </is>
      </c>
      <c r="M2040" t="inlineStr">
        <is>
          <t>Maior que 15 e menor que 18.</t>
        </is>
      </c>
      <c r="N2040" t="inlineStr">
        <is>
          <t>Menor que 15.</t>
        </is>
      </c>
      <c r="O2040" t="inlineStr">
        <is>
          <t>E</t>
        </is>
      </c>
      <c r="P2040" t="n">
        <v>1</v>
      </c>
      <c r="Q2040" t="n">
        <v>1</v>
      </c>
      <c r="S2040"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40" t="inlineStr">
        <is>
          <t>10/08/2026 12:51</t>
        </is>
      </c>
    </row>
    <row r="2041">
      <c r="A2041" t="n">
        <v>4029</v>
      </c>
      <c r="B2041" t="inlineStr">
        <is>
          <t>FUMARC</t>
        </is>
      </c>
      <c r="C2041" t="inlineStr">
        <is>
          <t>ALMG</t>
        </is>
      </c>
      <c r="D2041" t="inlineStr">
        <is>
          <t>2023</t>
        </is>
      </c>
      <c r="E2041"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41" t="inlineStr">
        <is>
          <t>Matemática</t>
        </is>
      </c>
      <c r="G2041" t="inlineStr">
        <is>
          <t>Múltiplos e Divisores</t>
        </is>
      </c>
      <c r="H2041" t="inlineStr">
        <is>
          <t>Médio</t>
        </is>
      </c>
      <c r="I2041" t="inlineStr">
        <is>
          <t>ME</t>
        </is>
      </c>
      <c r="J2041" t="inlineStr">
        <is>
          <t>6</t>
        </is>
      </c>
      <c r="K2041" t="inlineStr">
        <is>
          <t>120</t>
        </is>
      </c>
      <c r="L2041" t="inlineStr">
        <is>
          <t>144</t>
        </is>
      </c>
      <c r="M2041" t="inlineStr">
        <is>
          <t>240</t>
        </is>
      </c>
      <c r="N2041" t="inlineStr"/>
      <c r="O2041" t="inlineStr">
        <is>
          <t>B</t>
        </is>
      </c>
      <c r="P2041" t="n">
        <v>0</v>
      </c>
      <c r="Q2041" t="n">
        <v>0</v>
      </c>
      <c r="S2041"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41" t="inlineStr">
        <is>
          <t>10/08/2026 12:51</t>
        </is>
      </c>
    </row>
    <row r="2042">
      <c r="A2042" t="n">
        <v>4030</v>
      </c>
      <c r="B2042" t="inlineStr">
        <is>
          <t>VUNESP</t>
        </is>
      </c>
      <c r="C2042" t="inlineStr">
        <is>
          <t>ISS Jaguariúna</t>
        </is>
      </c>
      <c r="D2042" t="inlineStr">
        <is>
          <t>2023</t>
        </is>
      </c>
      <c r="E2042"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42" t="inlineStr">
        <is>
          <t>Matemática</t>
        </is>
      </c>
      <c r="G2042" t="inlineStr">
        <is>
          <t>Múltiplos e Divisores</t>
        </is>
      </c>
      <c r="H2042" t="inlineStr">
        <is>
          <t>Médio</t>
        </is>
      </c>
      <c r="I2042" t="inlineStr">
        <is>
          <t>ME</t>
        </is>
      </c>
      <c r="J2042" t="inlineStr">
        <is>
          <t>2.</t>
        </is>
      </c>
      <c r="K2042" t="inlineStr">
        <is>
          <t>3.</t>
        </is>
      </c>
      <c r="L2042" t="inlineStr">
        <is>
          <t>4.</t>
        </is>
      </c>
      <c r="M2042" t="inlineStr">
        <is>
          <t>5.</t>
        </is>
      </c>
      <c r="N2042" t="inlineStr">
        <is>
          <t>6.</t>
        </is>
      </c>
      <c r="O2042" t="inlineStr">
        <is>
          <t>B</t>
        </is>
      </c>
      <c r="P2042" t="n">
        <v>0</v>
      </c>
      <c r="Q2042" t="n">
        <v>0</v>
      </c>
      <c r="S2042"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42" t="inlineStr">
        <is>
          <t>10/08/2026 12:51</t>
        </is>
      </c>
    </row>
    <row r="2043">
      <c r="A2043" t="n">
        <v>4031</v>
      </c>
      <c r="B2043" t="inlineStr">
        <is>
          <t>VUNESP</t>
        </is>
      </c>
      <c r="C2043" t="inlineStr">
        <is>
          <t>Pref. Sorocaba</t>
        </is>
      </c>
      <c r="D2043" t="inlineStr">
        <is>
          <t>2023</t>
        </is>
      </c>
      <c r="E2043"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43" t="inlineStr">
        <is>
          <t>Matemática</t>
        </is>
      </c>
      <c r="G2043" t="inlineStr">
        <is>
          <t>Múltiplos e Divisores</t>
        </is>
      </c>
      <c r="H2043" t="inlineStr">
        <is>
          <t>Médio</t>
        </is>
      </c>
      <c r="I2043" t="inlineStr">
        <is>
          <t>ME</t>
        </is>
      </c>
      <c r="J2043" t="inlineStr">
        <is>
          <t>R$ 120,00.</t>
        </is>
      </c>
      <c r="K2043" t="inlineStr">
        <is>
          <t>R$ 100,00.</t>
        </is>
      </c>
      <c r="L2043" t="inlineStr">
        <is>
          <t>R$ 80,00.</t>
        </is>
      </c>
      <c r="M2043" t="inlineStr">
        <is>
          <t>R$ 60,00.</t>
        </is>
      </c>
      <c r="N2043" t="inlineStr">
        <is>
          <t>R$ 40,00.</t>
        </is>
      </c>
      <c r="O2043" t="inlineStr">
        <is>
          <t>B</t>
        </is>
      </c>
      <c r="P2043" t="n">
        <v>0</v>
      </c>
      <c r="Q2043" t="n">
        <v>0</v>
      </c>
      <c r="S2043"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43" t="inlineStr">
        <is>
          <t>10/08/2026 12:53</t>
        </is>
      </c>
    </row>
    <row r="2044">
      <c r="A2044" t="n">
        <v>4032</v>
      </c>
      <c r="B2044" t="inlineStr">
        <is>
          <t>VUNESP</t>
        </is>
      </c>
      <c r="C2044" t="inlineStr">
        <is>
          <t>DPE SP</t>
        </is>
      </c>
      <c r="D2044" t="inlineStr">
        <is>
          <t>2023</t>
        </is>
      </c>
      <c r="E2044"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44" t="inlineStr">
        <is>
          <t>Matemática</t>
        </is>
      </c>
      <c r="G2044" t="inlineStr">
        <is>
          <t>Múltiplos e Divisores</t>
        </is>
      </c>
      <c r="H2044" t="inlineStr">
        <is>
          <t>Médio</t>
        </is>
      </c>
      <c r="I2044" t="inlineStr">
        <is>
          <t>ME</t>
        </is>
      </c>
      <c r="J2044" t="inlineStr">
        <is>
          <t>30.</t>
        </is>
      </c>
      <c r="K2044" t="inlineStr">
        <is>
          <t>34.</t>
        </is>
      </c>
      <c r="L2044" t="inlineStr">
        <is>
          <t>42.</t>
        </is>
      </c>
      <c r="M2044" t="inlineStr">
        <is>
          <t>45.</t>
        </is>
      </c>
      <c r="N2044" t="inlineStr">
        <is>
          <t>48.</t>
        </is>
      </c>
      <c r="O2044" t="inlineStr">
        <is>
          <t>D</t>
        </is>
      </c>
      <c r="P2044" t="n">
        <v>1</v>
      </c>
      <c r="Q2044" t="n">
        <v>1</v>
      </c>
      <c r="S2044"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44" t="inlineStr">
        <is>
          <t>10/08/2026 12:53</t>
        </is>
      </c>
    </row>
    <row r="2045">
      <c r="A2045" t="n">
        <v>4033</v>
      </c>
      <c r="B2045" t="inlineStr">
        <is>
          <t>FEPESE</t>
        </is>
      </c>
      <c r="C2045" t="inlineStr">
        <is>
          <t>FCEE</t>
        </is>
      </c>
      <c r="D2045" t="inlineStr">
        <is>
          <t>2022</t>
        </is>
      </c>
      <c r="E2045"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45" t="inlineStr">
        <is>
          <t>Matemática</t>
        </is>
      </c>
      <c r="G2045" t="inlineStr">
        <is>
          <t>Múltiplos e Divisores</t>
        </is>
      </c>
      <c r="H2045" t="inlineStr">
        <is>
          <t>Médio</t>
        </is>
      </c>
      <c r="I2045" t="inlineStr">
        <is>
          <t>ME</t>
        </is>
      </c>
      <c r="J2045" t="inlineStr">
        <is>
          <t>Maior que 75.</t>
        </is>
      </c>
      <c r="K2045" t="inlineStr">
        <is>
          <t>Maior que 65 e menor que 75.</t>
        </is>
      </c>
      <c r="L2045" t="inlineStr">
        <is>
          <t>Maior que 55 e menor que 65.</t>
        </is>
      </c>
      <c r="M2045" t="inlineStr">
        <is>
          <t>Maior que 45 e menor que 55.</t>
        </is>
      </c>
      <c r="N2045" t="inlineStr">
        <is>
          <t>Menor que 45.</t>
        </is>
      </c>
      <c r="O2045" t="inlineStr">
        <is>
          <t>C</t>
        </is>
      </c>
      <c r="P2045" t="n">
        <v>1</v>
      </c>
      <c r="Q2045" t="n">
        <v>1</v>
      </c>
      <c r="S2045"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45" t="inlineStr">
        <is>
          <t>10/08/2026 12:53</t>
        </is>
      </c>
    </row>
    <row r="2046">
      <c r="A2046" t="n">
        <v>4034</v>
      </c>
      <c r="B2046" t="inlineStr">
        <is>
          <t>Instituto Consulplan</t>
        </is>
      </c>
      <c r="C2046" t="inlineStr">
        <is>
          <t>Pref. Linhares</t>
        </is>
      </c>
      <c r="D2046" t="inlineStr">
        <is>
          <t>2022</t>
        </is>
      </c>
      <c r="E2046"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46" t="inlineStr">
        <is>
          <t>Matemática</t>
        </is>
      </c>
      <c r="G2046" t="inlineStr">
        <is>
          <t>Múltiplos e Divisores</t>
        </is>
      </c>
      <c r="H2046" t="inlineStr">
        <is>
          <t>Médio</t>
        </is>
      </c>
      <c r="I2046" t="inlineStr">
        <is>
          <t>ME</t>
        </is>
      </c>
      <c r="J2046" t="inlineStr">
        <is>
          <t>3 equipes com 69 veículos.</t>
        </is>
      </c>
      <c r="K2046" t="inlineStr">
        <is>
          <t>9 equipes com 23 veículos.</t>
        </is>
      </c>
      <c r="L2046" t="inlineStr">
        <is>
          <t>23 equipes com 9 veículos.</t>
        </is>
      </c>
      <c r="M2046" t="inlineStr">
        <is>
          <t>69 equipes com 3 veículos.</t>
        </is>
      </c>
      <c r="N2046" t="inlineStr"/>
      <c r="O2046" t="inlineStr">
        <is>
          <t>C</t>
        </is>
      </c>
      <c r="P2046" t="n">
        <v>0</v>
      </c>
      <c r="Q2046" t="n">
        <v>0</v>
      </c>
      <c r="S2046"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46" t="inlineStr">
        <is>
          <t>10/08/2026 12:53</t>
        </is>
      </c>
    </row>
    <row r="2047">
      <c r="A2047" t="n">
        <v>4035</v>
      </c>
      <c r="B2047" t="inlineStr">
        <is>
          <t>FEPESE</t>
        </is>
      </c>
      <c r="C2047" t="inlineStr">
        <is>
          <t>CELESC</t>
        </is>
      </c>
      <c r="D2047" t="inlineStr">
        <is>
          <t>2022</t>
        </is>
      </c>
      <c r="E2047"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47" t="inlineStr">
        <is>
          <t>Matemática</t>
        </is>
      </c>
      <c r="G2047" t="inlineStr">
        <is>
          <t>Múltiplos e Divisores</t>
        </is>
      </c>
      <c r="H2047" t="inlineStr">
        <is>
          <t>Médio</t>
        </is>
      </c>
      <c r="I2047" t="inlineStr">
        <is>
          <t>ME</t>
        </is>
      </c>
      <c r="J2047" t="inlineStr">
        <is>
          <t>Maior que 13.</t>
        </is>
      </c>
      <c r="K2047" t="inlineStr">
        <is>
          <t>13.</t>
        </is>
      </c>
      <c r="L2047" t="inlineStr">
        <is>
          <t>12.</t>
        </is>
      </c>
      <c r="M2047" t="inlineStr">
        <is>
          <t>11.</t>
        </is>
      </c>
      <c r="N2047" t="inlineStr">
        <is>
          <t>Menor que 11.</t>
        </is>
      </c>
      <c r="O2047" t="inlineStr">
        <is>
          <t>D</t>
        </is>
      </c>
      <c r="P2047" t="n">
        <v>0</v>
      </c>
      <c r="Q2047" t="n">
        <v>0</v>
      </c>
      <c r="S2047"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47" t="inlineStr">
        <is>
          <t>10/08/2026 12:54</t>
        </is>
      </c>
    </row>
    <row r="2048">
      <c r="A2048" t="n">
        <v>4036</v>
      </c>
      <c r="B2048" t="inlineStr">
        <is>
          <t>Instituto AOCP</t>
        </is>
      </c>
      <c r="C2048" t="inlineStr">
        <is>
          <t>Pref. Pinhais</t>
        </is>
      </c>
      <c r="D2048" t="inlineStr">
        <is>
          <t>2022</t>
        </is>
      </c>
      <c r="E2048"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48" t="inlineStr">
        <is>
          <t>Matemática</t>
        </is>
      </c>
      <c r="G2048" t="inlineStr">
        <is>
          <t>Múltiplos e Divisores</t>
        </is>
      </c>
      <c r="H2048" t="inlineStr">
        <is>
          <t>Médio</t>
        </is>
      </c>
      <c r="I2048" t="inlineStr">
        <is>
          <t>ME</t>
        </is>
      </c>
      <c r="J2048" t="inlineStr">
        <is>
          <t>6</t>
        </is>
      </c>
      <c r="K2048" t="inlineStr">
        <is>
          <t>12</t>
        </is>
      </c>
      <c r="L2048" t="inlineStr">
        <is>
          <t>14</t>
        </is>
      </c>
      <c r="M2048" t="inlineStr">
        <is>
          <t>10</t>
        </is>
      </c>
      <c r="N2048" t="inlineStr">
        <is>
          <t>8</t>
        </is>
      </c>
      <c r="O2048" t="inlineStr">
        <is>
          <t>E</t>
        </is>
      </c>
      <c r="P2048" t="n">
        <v>0</v>
      </c>
      <c r="Q2048" t="n">
        <v>0</v>
      </c>
      <c r="S2048"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48" t="inlineStr">
        <is>
          <t>10/08/2026 12:54</t>
        </is>
      </c>
    </row>
    <row r="2049">
      <c r="A2049" t="n">
        <v>4037</v>
      </c>
      <c r="B2049" t="inlineStr">
        <is>
          <t>IBFC</t>
        </is>
      </c>
      <c r="C2049" t="inlineStr">
        <is>
          <t>MGS</t>
        </is>
      </c>
      <c r="D2049" t="inlineStr">
        <is>
          <t>2022</t>
        </is>
      </c>
      <c r="E2049"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49" t="inlineStr">
        <is>
          <t>Matemática</t>
        </is>
      </c>
      <c r="G2049" t="inlineStr">
        <is>
          <t>Múltiplos e Divisores</t>
        </is>
      </c>
      <c r="H2049" t="inlineStr">
        <is>
          <t>Médio</t>
        </is>
      </c>
      <c r="I2049" t="inlineStr">
        <is>
          <t>ME</t>
        </is>
      </c>
      <c r="J2049" t="inlineStr">
        <is>
          <t>5</t>
        </is>
      </c>
      <c r="K2049" t="inlineStr">
        <is>
          <t>6</t>
        </is>
      </c>
      <c r="L2049" t="inlineStr">
        <is>
          <t>8</t>
        </is>
      </c>
      <c r="M2049" t="inlineStr">
        <is>
          <t>10</t>
        </is>
      </c>
      <c r="N2049" t="inlineStr"/>
      <c r="O2049" t="inlineStr">
        <is>
          <t>A</t>
        </is>
      </c>
      <c r="P2049" t="n">
        <v>0</v>
      </c>
      <c r="Q2049" t="n">
        <v>0</v>
      </c>
      <c r="S2049"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49" t="inlineStr">
        <is>
          <t>10/08/2026 12:55</t>
        </is>
      </c>
    </row>
    <row r="2050">
      <c r="A2050" t="n">
        <v>4038</v>
      </c>
      <c r="B2050" t="inlineStr">
        <is>
          <t>FUNDATEC</t>
        </is>
      </c>
      <c r="C2050" t="inlineStr">
        <is>
          <t>Pref. Candelária</t>
        </is>
      </c>
      <c r="D2050" t="inlineStr">
        <is>
          <t>2022</t>
        </is>
      </c>
      <c r="E2050"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50" t="inlineStr">
        <is>
          <t>Matemática</t>
        </is>
      </c>
      <c r="G2050" t="inlineStr">
        <is>
          <t>Múltiplos e Divisores</t>
        </is>
      </c>
      <c r="H2050" t="inlineStr">
        <is>
          <t>Médio</t>
        </is>
      </c>
      <c r="I2050" t="inlineStr">
        <is>
          <t>ME</t>
        </is>
      </c>
      <c r="J2050" t="inlineStr">
        <is>
          <t>18 lembrancinhas contendo 6 balas e 4 pirulitos.</t>
        </is>
      </c>
      <c r="K2050" t="inlineStr">
        <is>
          <t>18 lembrancinhas contendo 3 balas e 4 pirulitos.</t>
        </is>
      </c>
      <c r="L2050" t="inlineStr">
        <is>
          <t>20 lembrancinhas contendo 1 balas e 4 pirulitos.</t>
        </is>
      </c>
      <c r="M2050" t="inlineStr">
        <is>
          <t>20 lembrancinhas contendo 3 balas e 4 pirulitos.</t>
        </is>
      </c>
      <c r="N2050" t="inlineStr">
        <is>
          <t>20 lembrancinhas contendo 4 balas e 3 pirulitos.</t>
        </is>
      </c>
      <c r="O2050" t="inlineStr">
        <is>
          <t>D</t>
        </is>
      </c>
      <c r="P2050" t="n">
        <v>1</v>
      </c>
      <c r="Q2050" t="n">
        <v>1</v>
      </c>
      <c r="S2050"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50" t="inlineStr">
        <is>
          <t>10/08/2026 12:55</t>
        </is>
      </c>
    </row>
    <row r="2051">
      <c r="A2051" t="n">
        <v>4039</v>
      </c>
      <c r="B2051" t="inlineStr">
        <is>
          <t>FCC</t>
        </is>
      </c>
      <c r="C2051" t="inlineStr">
        <is>
          <t>TRT9</t>
        </is>
      </c>
      <c r="D2051" t="inlineStr">
        <is>
          <t>2022</t>
        </is>
      </c>
      <c r="E2051"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51" t="inlineStr">
        <is>
          <t>Matemática</t>
        </is>
      </c>
      <c r="G2051" t="inlineStr">
        <is>
          <t>Múltiplos e Divisores</t>
        </is>
      </c>
      <c r="H2051" t="inlineStr">
        <is>
          <t>Médio</t>
        </is>
      </c>
      <c r="I2051" t="inlineStr">
        <is>
          <t>ME</t>
        </is>
      </c>
      <c r="J2051" t="inlineStr">
        <is>
          <t>6.</t>
        </is>
      </c>
      <c r="K2051" t="inlineStr">
        <is>
          <t>4.</t>
        </is>
      </c>
      <c r="L2051" t="inlineStr">
        <is>
          <t>2.</t>
        </is>
      </c>
      <c r="M2051" t="inlineStr">
        <is>
          <t>8.</t>
        </is>
      </c>
      <c r="N2051" t="inlineStr">
        <is>
          <t>16.</t>
        </is>
      </c>
      <c r="O2051" t="inlineStr">
        <is>
          <t>D</t>
        </is>
      </c>
      <c r="P2051" t="n">
        <v>0</v>
      </c>
      <c r="Q2051" t="n">
        <v>0</v>
      </c>
      <c r="S2051"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51" t="inlineStr">
        <is>
          <t>10/08/2026 12:55</t>
        </is>
      </c>
    </row>
    <row r="2052">
      <c r="A2052" t="n">
        <v>4040</v>
      </c>
      <c r="B2052" t="inlineStr">
        <is>
          <t>FCC</t>
        </is>
      </c>
      <c r="C2052" t="inlineStr">
        <is>
          <t>TRT4</t>
        </is>
      </c>
      <c r="D2052" t="inlineStr">
        <is>
          <t>2022</t>
        </is>
      </c>
      <c r="E2052"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52" t="inlineStr">
        <is>
          <t>Matemática</t>
        </is>
      </c>
      <c r="G2052" t="inlineStr">
        <is>
          <t>Múltiplos e Divisores</t>
        </is>
      </c>
      <c r="H2052" t="inlineStr">
        <is>
          <t>Médio</t>
        </is>
      </c>
      <c r="I2052" t="inlineStr">
        <is>
          <t>ME</t>
        </is>
      </c>
      <c r="J2052" t="inlineStr">
        <is>
          <t>10</t>
        </is>
      </c>
      <c r="K2052" t="inlineStr">
        <is>
          <t>9</t>
        </is>
      </c>
      <c r="L2052" t="inlineStr">
        <is>
          <t>12</t>
        </is>
      </c>
      <c r="M2052" t="inlineStr">
        <is>
          <t>18</t>
        </is>
      </c>
      <c r="N2052" t="inlineStr">
        <is>
          <t>15</t>
        </is>
      </c>
      <c r="O2052" t="inlineStr">
        <is>
          <t>E</t>
        </is>
      </c>
      <c r="P2052" t="n">
        <v>0</v>
      </c>
      <c r="Q2052" t="n">
        <v>0</v>
      </c>
      <c r="S2052"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52" t="inlineStr">
        <is>
          <t>10/08/2026 12:55</t>
        </is>
      </c>
    </row>
    <row r="2053">
      <c r="A2053" t="n">
        <v>4041</v>
      </c>
      <c r="B2053" t="inlineStr">
        <is>
          <t>Instituto AOCP</t>
        </is>
      </c>
      <c r="C2053" t="inlineStr">
        <is>
          <t>ADEMA SE</t>
        </is>
      </c>
      <c r="D2053" t="inlineStr">
        <is>
          <t>2024</t>
        </is>
      </c>
      <c r="E2053"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53" t="inlineStr">
        <is>
          <t>Matemática</t>
        </is>
      </c>
      <c r="G2053" t="inlineStr">
        <is>
          <t>Frações e Proporcionalidade</t>
        </is>
      </c>
      <c r="H2053" t="inlineStr">
        <is>
          <t>Médio</t>
        </is>
      </c>
      <c r="I2053" t="inlineStr">
        <is>
          <t>ME</t>
        </is>
      </c>
      <c r="J2053" t="inlineStr">
        <is>
          <t>56</t>
        </is>
      </c>
      <c r="K2053" t="inlineStr">
        <is>
          <t>60</t>
        </is>
      </c>
      <c r="L2053" t="inlineStr">
        <is>
          <t>64</t>
        </is>
      </c>
      <c r="M2053" t="inlineStr">
        <is>
          <t>66</t>
        </is>
      </c>
      <c r="N2053" t="inlineStr">
        <is>
          <t>72</t>
        </is>
      </c>
      <c r="O2053" t="inlineStr">
        <is>
          <t>D</t>
        </is>
      </c>
      <c r="P2053" t="n">
        <v>0</v>
      </c>
      <c r="Q2053" t="n">
        <v>0</v>
      </c>
      <c r="S2053"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53" t="inlineStr">
        <is>
          <t>10/08/2026 13:08</t>
        </is>
      </c>
    </row>
    <row r="2054">
      <c r="A2054" t="n">
        <v>4042</v>
      </c>
      <c r="B2054" t="inlineStr">
        <is>
          <t>FURB</t>
        </is>
      </c>
      <c r="C2054" t="inlineStr">
        <is>
          <t>SMS Florianópolis</t>
        </is>
      </c>
      <c r="D2054" t="inlineStr">
        <is>
          <t>2024</t>
        </is>
      </c>
      <c r="E2054"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54" t="inlineStr">
        <is>
          <t>Matemática</t>
        </is>
      </c>
      <c r="G2054" t="inlineStr">
        <is>
          <t>Frações e Proporcionalidade</t>
        </is>
      </c>
      <c r="H2054" t="inlineStr">
        <is>
          <t>Médio</t>
        </is>
      </c>
      <c r="I2054" t="inlineStr">
        <is>
          <t>ME</t>
        </is>
      </c>
      <c r="J2054" t="inlineStr">
        <is>
          <t>15,00.</t>
        </is>
      </c>
      <c r="K2054" t="inlineStr">
        <is>
          <t>6,00.</t>
        </is>
      </c>
      <c r="L2054" t="inlineStr">
        <is>
          <t>12,00.</t>
        </is>
      </c>
      <c r="M2054" t="inlineStr">
        <is>
          <t>18,00.</t>
        </is>
      </c>
      <c r="N2054" t="inlineStr">
        <is>
          <t>9,00.</t>
        </is>
      </c>
      <c r="O2054" t="inlineStr">
        <is>
          <t>A</t>
        </is>
      </c>
      <c r="P2054" t="n">
        <v>0</v>
      </c>
      <c r="Q2054" t="n">
        <v>0</v>
      </c>
      <c r="S2054"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54" t="inlineStr">
        <is>
          <t>10/08/2026 13:09</t>
        </is>
      </c>
    </row>
    <row r="2055">
      <c r="A2055" t="n">
        <v>4043</v>
      </c>
      <c r="B2055" t="inlineStr">
        <is>
          <t>FGV</t>
        </is>
      </c>
      <c r="C2055" t="inlineStr">
        <is>
          <t>ALESC</t>
        </is>
      </c>
      <c r="D2055" t="inlineStr">
        <is>
          <t>2024</t>
        </is>
      </c>
      <c r="E2055" t="inlineStr">
        <is>
          <t>Um terreno de 1400m2 foi dividido em três partes e suas áreas são representadas por A, B e C. Sabe-se que B é igual a dois terços de A e que C é igual a cinco sextos de B. A área do menor terreno é igual a</t>
        </is>
      </c>
      <c r="F2055" t="inlineStr">
        <is>
          <t>Matemática</t>
        </is>
      </c>
      <c r="G2055" t="inlineStr">
        <is>
          <t>Frações e Proporcionalidade</t>
        </is>
      </c>
      <c r="H2055" t="inlineStr">
        <is>
          <t>Médio</t>
        </is>
      </c>
      <c r="I2055" t="inlineStr">
        <is>
          <t>ME</t>
        </is>
      </c>
      <c r="J2055" t="inlineStr">
        <is>
          <t>280m&lt;sup&gt;2&lt;/sup&gt;.</t>
        </is>
      </c>
      <c r="K2055" t="inlineStr">
        <is>
          <t>320m&lt;sup&gt;2&lt;/sup&gt;.</t>
        </is>
      </c>
      <c r="L2055" t="inlineStr">
        <is>
          <t>350m&lt;sup&gt;2&lt;/sup&gt;.</t>
        </is>
      </c>
      <c r="M2055" t="inlineStr">
        <is>
          <t>420m&lt;sup&gt;2&lt;/sup&gt;.</t>
        </is>
      </c>
      <c r="N2055" t="inlineStr">
        <is>
          <t>630m&lt;sup&gt;2&lt;/sup&gt;.</t>
        </is>
      </c>
      <c r="O2055" t="inlineStr">
        <is>
          <t>C</t>
        </is>
      </c>
      <c r="P2055" t="n">
        <v>0</v>
      </c>
      <c r="Q2055" t="n">
        <v>0</v>
      </c>
      <c r="S2055"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55" t="inlineStr">
        <is>
          <t>10/08/2026 13:09</t>
        </is>
      </c>
    </row>
    <row r="2056">
      <c r="A2056" t="n">
        <v>4044</v>
      </c>
      <c r="B2056" t="inlineStr">
        <is>
          <t>Instituto Consulplan</t>
        </is>
      </c>
      <c r="C2056" t="inlineStr">
        <is>
          <t>AGERSA</t>
        </is>
      </c>
      <c r="D2056" t="inlineStr">
        <is>
          <t>2024</t>
        </is>
      </c>
      <c r="E2056"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056" t="inlineStr">
        <is>
          <t>Matemática</t>
        </is>
      </c>
      <c r="G2056" t="inlineStr">
        <is>
          <t>Frações e Proporcionalidade</t>
        </is>
      </c>
      <c r="H2056" t="inlineStr">
        <is>
          <t>Médio</t>
        </is>
      </c>
      <c r="I2056" t="inlineStr">
        <is>
          <t>ME</t>
        </is>
      </c>
      <c r="J2056" t="inlineStr">
        <is>
          <t>162.</t>
        </is>
      </c>
      <c r="K2056" t="inlineStr">
        <is>
          <t>196.</t>
        </is>
      </c>
      <c r="L2056" t="inlineStr">
        <is>
          <t>252.</t>
        </is>
      </c>
      <c r="M2056" t="inlineStr">
        <is>
          <t>288.</t>
        </is>
      </c>
      <c r="N2056" t="inlineStr"/>
      <c r="O2056" t="inlineStr">
        <is>
          <t>C</t>
        </is>
      </c>
      <c r="P2056" t="n">
        <v>0</v>
      </c>
      <c r="Q2056" t="n">
        <v>0</v>
      </c>
      <c r="S2056"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056" t="inlineStr">
        <is>
          <t>10/08/2026 13:10</t>
        </is>
      </c>
    </row>
    <row r="2057">
      <c r="A2057" t="n">
        <v>4045</v>
      </c>
      <c r="B2057" t="inlineStr">
        <is>
          <t>ACCESS</t>
        </is>
      </c>
      <c r="C2057" t="inlineStr">
        <is>
          <t>BANESTES</t>
        </is>
      </c>
      <c r="D2057" t="inlineStr">
        <is>
          <t>2024</t>
        </is>
      </c>
      <c r="E2057"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057" t="inlineStr">
        <is>
          <t>Matemática</t>
        </is>
      </c>
      <c r="G2057" t="inlineStr">
        <is>
          <t>Frações e Proporcionalidade</t>
        </is>
      </c>
      <c r="H2057" t="inlineStr">
        <is>
          <t>Médio</t>
        </is>
      </c>
      <c r="I2057" t="inlineStr">
        <is>
          <t>ME</t>
        </is>
      </c>
      <c r="J2057" t="inlineStr">
        <is>
          <t>12 partes</t>
        </is>
      </c>
      <c r="K2057" t="inlineStr">
        <is>
          <t>10 partes</t>
        </is>
      </c>
      <c r="L2057" t="inlineStr">
        <is>
          <t>8 partes</t>
        </is>
      </c>
      <c r="M2057" t="inlineStr">
        <is>
          <t>6 partes</t>
        </is>
      </c>
      <c r="N2057" t="inlineStr"/>
      <c r="O2057" t="inlineStr">
        <is>
          <t>D</t>
        </is>
      </c>
      <c r="P2057" t="n">
        <v>0</v>
      </c>
      <c r="Q2057" t="n">
        <v>0</v>
      </c>
      <c r="S2057"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057" t="inlineStr">
        <is>
          <t>10/08/2026 13:10</t>
        </is>
      </c>
    </row>
    <row r="2058">
      <c r="A2058" t="n">
        <v>4046</v>
      </c>
      <c r="B2058" t="inlineStr">
        <is>
          <t>FCC</t>
        </is>
      </c>
      <c r="C2058" t="inlineStr">
        <is>
          <t>TRTCE</t>
        </is>
      </c>
      <c r="D2058" t="inlineStr">
        <is>
          <t>2024</t>
        </is>
      </c>
      <c r="E2058"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058" t="inlineStr">
        <is>
          <t>Matemática</t>
        </is>
      </c>
      <c r="G2058" t="inlineStr">
        <is>
          <t>Frações e Proporcionalidade</t>
        </is>
      </c>
      <c r="H2058" t="inlineStr">
        <is>
          <t>Médio</t>
        </is>
      </c>
      <c r="I2058" t="inlineStr">
        <is>
          <t>ME</t>
        </is>
      </c>
      <c r="J2058" t="inlineStr">
        <is>
          <t>1096</t>
        </is>
      </c>
      <c r="K2058" t="inlineStr">
        <is>
          <t>1296</t>
        </is>
      </c>
      <c r="L2058" t="inlineStr">
        <is>
          <t>1560</t>
        </is>
      </c>
      <c r="M2058" t="inlineStr">
        <is>
          <t>1456</t>
        </is>
      </c>
      <c r="N2058" t="inlineStr">
        <is>
          <t>1196</t>
        </is>
      </c>
      <c r="O2058" t="inlineStr">
        <is>
          <t>A</t>
        </is>
      </c>
      <c r="P2058" t="n">
        <v>1</v>
      </c>
      <c r="Q2058" t="n">
        <v>0</v>
      </c>
      <c r="S2058"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058" t="inlineStr">
        <is>
          <t>10/08/2026 13:12</t>
        </is>
      </c>
    </row>
    <row r="2059">
      <c r="A2059" t="n">
        <v>4047</v>
      </c>
      <c r="B2059" t="inlineStr">
        <is>
          <t>Instituto Consulplan</t>
        </is>
      </c>
      <c r="C2059" t="inlineStr">
        <is>
          <t>ISS Campos dos Goytacazes</t>
        </is>
      </c>
      <c r="D2059" t="inlineStr">
        <is>
          <t>2024</t>
        </is>
      </c>
      <c r="E2059"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059" t="inlineStr">
        <is>
          <t>Matemática</t>
        </is>
      </c>
      <c r="G2059" t="inlineStr">
        <is>
          <t>Frações e Proporcionalidade</t>
        </is>
      </c>
      <c r="H2059" t="inlineStr">
        <is>
          <t>Médio</t>
        </is>
      </c>
      <c r="I2059" t="inlineStr">
        <is>
          <t>ME</t>
        </is>
      </c>
      <c r="J2059" t="inlineStr">
        <is>
          <t>300.</t>
        </is>
      </c>
      <c r="K2059" t="inlineStr">
        <is>
          <t>350.</t>
        </is>
      </c>
      <c r="L2059" t="inlineStr">
        <is>
          <t>400.</t>
        </is>
      </c>
      <c r="M2059" t="inlineStr">
        <is>
          <t>450.</t>
        </is>
      </c>
      <c r="N2059" t="inlineStr"/>
      <c r="O2059" t="inlineStr">
        <is>
          <t>D</t>
        </is>
      </c>
      <c r="P2059" t="n">
        <v>0</v>
      </c>
      <c r="Q2059" t="n">
        <v>0</v>
      </c>
      <c r="S2059"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059" t="inlineStr">
        <is>
          <t>10/08/2026 13:13</t>
        </is>
      </c>
    </row>
    <row r="2060">
      <c r="A2060" t="n">
        <v>4048</v>
      </c>
      <c r="B2060" t="inlineStr">
        <is>
          <t>FCC</t>
        </is>
      </c>
      <c r="C2060" t="inlineStr">
        <is>
          <t>ISS Jaboatão dos Guararapes</t>
        </is>
      </c>
      <c r="D2060" t="inlineStr">
        <is>
          <t>2024</t>
        </is>
      </c>
      <c r="E2060"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060" t="inlineStr">
        <is>
          <t>Matemática</t>
        </is>
      </c>
      <c r="G2060" t="inlineStr">
        <is>
          <t>Frações e Proporcionalidade</t>
        </is>
      </c>
      <c r="H2060" t="inlineStr">
        <is>
          <t>Médio</t>
        </is>
      </c>
      <c r="I2060" t="inlineStr">
        <is>
          <t>ME</t>
        </is>
      </c>
      <c r="J2060" t="inlineStr">
        <is>
          <t>106/12</t>
        </is>
      </c>
      <c r="K2060" t="inlineStr">
        <is>
          <t>119/30</t>
        </is>
      </c>
      <c r="L2060" t="inlineStr">
        <is>
          <t>106/15</t>
        </is>
      </c>
      <c r="M2060" t="inlineStr">
        <is>
          <t>53/30</t>
        </is>
      </c>
      <c r="N2060" t="inlineStr">
        <is>
          <t>44/30</t>
        </is>
      </c>
      <c r="O2060" t="inlineStr">
        <is>
          <t>B</t>
        </is>
      </c>
      <c r="P2060" t="n">
        <v>0</v>
      </c>
      <c r="Q2060" t="n">
        <v>0</v>
      </c>
      <c r="S2060"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060" t="inlineStr">
        <is>
          <t>10/08/2026 13:13</t>
        </is>
      </c>
    </row>
    <row r="2061">
      <c r="A2061" t="n">
        <v>4049</v>
      </c>
      <c r="B2061" t="inlineStr">
        <is>
          <t>CEBRASPE</t>
        </is>
      </c>
      <c r="C2061" t="inlineStr">
        <is>
          <t>Pref. Joinville</t>
        </is>
      </c>
      <c r="D2061" t="inlineStr">
        <is>
          <t>2024</t>
        </is>
      </c>
      <c r="E2061" t="inlineStr">
        <is>
          <t>Os números racionais $A = \frac{335}{179}$, $B = \frac{432}{231}$ e $C = \frac{367}{196}$ satisfazem a ordem</t>
        </is>
      </c>
      <c r="F2061" t="inlineStr">
        <is>
          <t>Matemática</t>
        </is>
      </c>
      <c r="G2061" t="inlineStr">
        <is>
          <t>Frações e Proporcionalidade</t>
        </is>
      </c>
      <c r="H2061" t="inlineStr">
        <is>
          <t>Médio</t>
        </is>
      </c>
      <c r="I2061" t="inlineStr">
        <is>
          <t>ME</t>
        </is>
      </c>
      <c r="J2061" t="inlineStr">
        <is>
          <t>𝐴 &lt; 𝐶 &lt; 𝐵</t>
        </is>
      </c>
      <c r="K2061" t="inlineStr">
        <is>
          <t>𝐵 &lt; 𝐶 &lt; 𝐴</t>
        </is>
      </c>
      <c r="L2061" t="inlineStr">
        <is>
          <t>𝐵 &lt; 𝐴 &lt; 𝐶</t>
        </is>
      </c>
      <c r="M2061" t="inlineStr">
        <is>
          <t>𝐶 &lt; 𝐵 &lt; 𝐴</t>
        </is>
      </c>
      <c r="N2061" t="inlineStr">
        <is>
          <t>𝐶 &lt; 𝐴 &lt; 𝐵</t>
        </is>
      </c>
      <c r="O2061" t="inlineStr">
        <is>
          <t>C</t>
        </is>
      </c>
      <c r="P2061" t="n">
        <v>1</v>
      </c>
      <c r="Q2061" t="n">
        <v>0</v>
      </c>
      <c r="S2061"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061" t="inlineStr">
        <is>
          <t>10/08/2026 13:19</t>
        </is>
      </c>
    </row>
    <row r="2062">
      <c r="A2062" t="n">
        <v>4050</v>
      </c>
      <c r="B2062" t="inlineStr">
        <is>
          <t>FGV</t>
        </is>
      </c>
      <c r="C2062" t="inlineStr">
        <is>
          <t>PMSP</t>
        </is>
      </c>
      <c r="D2062" t="inlineStr">
        <is>
          <t>2024</t>
        </is>
      </c>
      <c r="E2062" t="inlineStr">
        <is>
          <t>Seja $\frac{p}{q} = \frac{1}{3} + \frac{2}{5} - \frac{3}{8}$, em que 𝒑 e 𝒒 são primos entre si, isto é, a fração está em sua forma irredutível.
O valor de 𝒑+𝒒 é</t>
        </is>
      </c>
      <c r="F2062" t="inlineStr">
        <is>
          <t>Matemática</t>
        </is>
      </c>
      <c r="G2062" t="inlineStr">
        <is>
          <t>Frações e Proporcionalidade</t>
        </is>
      </c>
      <c r="H2062" t="inlineStr">
        <is>
          <t>Médio</t>
        </is>
      </c>
      <c r="I2062" t="inlineStr">
        <is>
          <t>ME</t>
        </is>
      </c>
      <c r="J2062" t="inlineStr">
        <is>
          <t>0.</t>
        </is>
      </c>
      <c r="K2062" t="inlineStr">
        <is>
          <t>11.</t>
        </is>
      </c>
      <c r="L2062" t="inlineStr">
        <is>
          <t>77.</t>
        </is>
      </c>
      <c r="M2062" t="inlineStr">
        <is>
          <t>85.</t>
        </is>
      </c>
      <c r="N2062" t="inlineStr">
        <is>
          <t>163.</t>
        </is>
      </c>
      <c r="O2062" t="inlineStr">
        <is>
          <t>E</t>
        </is>
      </c>
      <c r="P2062" t="n">
        <v>0</v>
      </c>
      <c r="Q2062" t="n">
        <v>0</v>
      </c>
      <c r="S2062"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062" t="inlineStr">
        <is>
          <t>10/08/2026 13:21</t>
        </is>
      </c>
    </row>
    <row r="2063">
      <c r="A2063" t="n">
        <v>4051</v>
      </c>
      <c r="B2063" t="inlineStr">
        <is>
          <t>Instituto AOCP</t>
        </is>
      </c>
      <c r="C2063" t="inlineStr">
        <is>
          <t>Pref. V Conquista</t>
        </is>
      </c>
      <c r="D2063" t="inlineStr">
        <is>
          <t>2023</t>
        </is>
      </c>
      <c r="E2063"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063" t="inlineStr">
        <is>
          <t>Matemática</t>
        </is>
      </c>
      <c r="G2063" t="inlineStr">
        <is>
          <t>Frações e Proporcionalidade</t>
        </is>
      </c>
      <c r="H2063" t="inlineStr">
        <is>
          <t>Médio</t>
        </is>
      </c>
      <c r="I2063" t="inlineStr">
        <is>
          <t>ME</t>
        </is>
      </c>
      <c r="J2063" t="inlineStr">
        <is>
          <t>após o 6º toque no chão, a bolinha volta a menos de um metro de altura.</t>
        </is>
      </c>
      <c r="K2063" t="inlineStr">
        <is>
          <t>após o 3º toque, a bolinha volta a 24 metros de altura.</t>
        </is>
      </c>
      <c r="L2063" t="inlineStr">
        <is>
          <t>após o 2º toque, a bolinha volta a 40 metros de altura.</t>
        </is>
      </c>
      <c r="M2063" t="inlineStr">
        <is>
          <t>após o 1º toque, a bolinha volta a 200 metros de altura.</t>
        </is>
      </c>
      <c r="N2063" t="inlineStr">
        <is>
          <t>a bolinha nunca irá parar.</t>
        </is>
      </c>
      <c r="O2063" t="inlineStr">
        <is>
          <t>C</t>
        </is>
      </c>
      <c r="P2063" t="n">
        <v>1</v>
      </c>
      <c r="Q2063" t="n">
        <v>1</v>
      </c>
      <c r="S2063"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063" t="inlineStr">
        <is>
          <t>10/08/2026 13:21</t>
        </is>
      </c>
    </row>
    <row r="2064">
      <c r="A2064" t="n">
        <v>4052</v>
      </c>
      <c r="B2064" t="inlineStr">
        <is>
          <t>Instituto AOCP</t>
        </is>
      </c>
      <c r="C2064" t="inlineStr">
        <is>
          <t>Pref. V Conquista</t>
        </is>
      </c>
      <c r="D2064" t="inlineStr">
        <is>
          <t>2023</t>
        </is>
      </c>
      <c r="E2064"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064" t="inlineStr">
        <is>
          <t>Matemática</t>
        </is>
      </c>
      <c r="G2064" t="inlineStr">
        <is>
          <t>Frações e Proporcionalidade</t>
        </is>
      </c>
      <c r="H2064" t="inlineStr">
        <is>
          <t>Médio</t>
        </is>
      </c>
      <c r="I2064" t="inlineStr">
        <is>
          <t>ME</t>
        </is>
      </c>
      <c r="J2064" t="inlineStr">
        <is>
          <t>7:00</t>
        </is>
      </c>
      <c r="K2064" t="inlineStr">
        <is>
          <t>7:45</t>
        </is>
      </c>
      <c r="L2064" t="inlineStr">
        <is>
          <t>7:20</t>
        </is>
      </c>
      <c r="M2064" t="inlineStr">
        <is>
          <t>7:30</t>
        </is>
      </c>
      <c r="N2064" t="inlineStr">
        <is>
          <t>7:15</t>
        </is>
      </c>
      <c r="O2064" t="inlineStr">
        <is>
          <t>E</t>
        </is>
      </c>
      <c r="P2064" t="n">
        <v>0</v>
      </c>
      <c r="Q2064" t="n">
        <v>0</v>
      </c>
      <c r="S2064"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064" t="inlineStr">
        <is>
          <t>10/08/2026 13:22</t>
        </is>
      </c>
    </row>
    <row r="2065">
      <c r="A2065" t="n">
        <v>4053</v>
      </c>
      <c r="B2065" t="inlineStr">
        <is>
          <t>VUNESP</t>
        </is>
      </c>
      <c r="C2065" t="inlineStr">
        <is>
          <t>Pref. Pindamonhangaba</t>
        </is>
      </c>
      <c r="D2065" t="inlineStr">
        <is>
          <t>2023</t>
        </is>
      </c>
      <c r="E2065" t="inlineStr">
        <is>
          <t>A expectativa de vida numa região da Europa é de, aproximadamente, 85 anos. Uma pessoa que já viveu 15/17 dessa idade, ainda tem para viver, segundo a expectativa, aproximadamente,</t>
        </is>
      </c>
      <c r="F2065" t="inlineStr">
        <is>
          <t>Matemática</t>
        </is>
      </c>
      <c r="G2065" t="inlineStr">
        <is>
          <t>Frações e Proporcionalidade</t>
        </is>
      </c>
      <c r="H2065" t="inlineStr">
        <is>
          <t>Médio</t>
        </is>
      </c>
      <c r="I2065" t="inlineStr">
        <is>
          <t>ME</t>
        </is>
      </c>
      <c r="J2065" t="inlineStr">
        <is>
          <t>2 anos.</t>
        </is>
      </c>
      <c r="K2065" t="inlineStr">
        <is>
          <t>10 anos.</t>
        </is>
      </c>
      <c r="L2065" t="inlineStr">
        <is>
          <t>13 anos.</t>
        </is>
      </c>
      <c r="M2065" t="inlineStr">
        <is>
          <t>15 anos.</t>
        </is>
      </c>
      <c r="N2065" t="inlineStr">
        <is>
          <t>17 anos.</t>
        </is>
      </c>
      <c r="O2065" t="inlineStr">
        <is>
          <t>B</t>
        </is>
      </c>
      <c r="P2065" t="n">
        <v>0</v>
      </c>
      <c r="Q2065" t="n">
        <v>0</v>
      </c>
      <c r="S2065"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065" t="inlineStr">
        <is>
          <t>10/08/2026 13:24</t>
        </is>
      </c>
    </row>
    <row r="2066">
      <c r="A2066" t="n">
        <v>4054</v>
      </c>
      <c r="B2066" t="inlineStr">
        <is>
          <t>Instituto AOCP</t>
        </is>
      </c>
      <c r="C2066" t="inlineStr">
        <is>
          <t>DPE MS</t>
        </is>
      </c>
      <c r="D2066" t="inlineStr">
        <is>
          <t>2023</t>
        </is>
      </c>
      <c r="E2066"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066" t="inlineStr">
        <is>
          <t>Matemática</t>
        </is>
      </c>
      <c r="G2066" t="inlineStr">
        <is>
          <t>Frações e Proporcionalidade</t>
        </is>
      </c>
      <c r="H2066" t="inlineStr">
        <is>
          <t>Médio</t>
        </is>
      </c>
      <c r="I2066" t="inlineStr">
        <is>
          <t>ME</t>
        </is>
      </c>
      <c r="J2066" t="inlineStr">
        <is>
          <t>R$ 1.000.000,00.</t>
        </is>
      </c>
      <c r="K2066" t="inlineStr">
        <is>
          <t>R$ 1.189.000,00.</t>
        </is>
      </c>
      <c r="L2066" t="inlineStr">
        <is>
          <t>R$ 1.209.000,00.</t>
        </is>
      </c>
      <c r="M2066" t="inlineStr">
        <is>
          <t>R$ 1.389.000,00.</t>
        </is>
      </c>
      <c r="N2066" t="inlineStr">
        <is>
          <t>R$ 1.500.000,00.</t>
        </is>
      </c>
      <c r="O2066" t="inlineStr">
        <is>
          <t>C</t>
        </is>
      </c>
      <c r="P2066" t="n">
        <v>0</v>
      </c>
      <c r="Q2066" t="n">
        <v>0</v>
      </c>
      <c r="S2066"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066" t="inlineStr">
        <is>
          <t>10/08/2026 13:24</t>
        </is>
      </c>
    </row>
    <row r="2067">
      <c r="A2067" t="n">
        <v>4055</v>
      </c>
      <c r="B2067" t="inlineStr">
        <is>
          <t>IBFC</t>
        </is>
      </c>
      <c r="C2067" t="inlineStr">
        <is>
          <t>SEC BA</t>
        </is>
      </c>
      <c r="D2067" t="inlineStr">
        <is>
          <t>2023</t>
        </is>
      </c>
      <c r="E2067"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067" t="inlineStr">
        <is>
          <t>Matemática</t>
        </is>
      </c>
      <c r="G2067" t="inlineStr">
        <is>
          <t>Frações e Proporcionalidade</t>
        </is>
      </c>
      <c r="H2067" t="inlineStr">
        <is>
          <t>Médio</t>
        </is>
      </c>
      <c r="I2067" t="inlineStr">
        <is>
          <t>ME</t>
        </is>
      </c>
      <c r="J2067" t="inlineStr">
        <is>
          <t>3/12</t>
        </is>
      </c>
      <c r="K2067" t="inlineStr">
        <is>
          <t>4/5</t>
        </is>
      </c>
      <c r="L2067" t="inlineStr">
        <is>
          <t>5/12</t>
        </is>
      </c>
      <c r="M2067" t="inlineStr">
        <is>
          <t>5/7</t>
        </is>
      </c>
      <c r="N2067" t="inlineStr">
        <is>
          <t>8/11</t>
        </is>
      </c>
      <c r="O2067" t="inlineStr">
        <is>
          <t>C</t>
        </is>
      </c>
      <c r="P2067" t="n">
        <v>0</v>
      </c>
      <c r="Q2067" t="n">
        <v>0</v>
      </c>
      <c r="S2067"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067" t="inlineStr">
        <is>
          <t>10/08/2026 13:24</t>
        </is>
      </c>
    </row>
    <row r="2068">
      <c r="A2068" t="n">
        <v>4056</v>
      </c>
      <c r="B2068" t="inlineStr">
        <is>
          <t>VUNESP</t>
        </is>
      </c>
      <c r="C2068" t="inlineStr">
        <is>
          <t>Pref. Pindamonhangaba</t>
        </is>
      </c>
      <c r="D2068" t="inlineStr">
        <is>
          <t>2023</t>
        </is>
      </c>
      <c r="E2068"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068" t="inlineStr">
        <is>
          <t>Matemática</t>
        </is>
      </c>
      <c r="G2068" t="inlineStr">
        <is>
          <t>Frações e Proporcionalidade</t>
        </is>
      </c>
      <c r="H2068" t="inlineStr">
        <is>
          <t>Médio</t>
        </is>
      </c>
      <c r="I2068" t="inlineStr">
        <is>
          <t>ME</t>
        </is>
      </c>
      <c r="J2068" t="inlineStr">
        <is>
          <t>1/2</t>
        </is>
      </c>
      <c r="K2068" t="inlineStr">
        <is>
          <t>1/3</t>
        </is>
      </c>
      <c r="L2068" t="inlineStr">
        <is>
          <t>1/4</t>
        </is>
      </c>
      <c r="M2068" t="inlineStr">
        <is>
          <t>1/5</t>
        </is>
      </c>
      <c r="N2068" t="inlineStr">
        <is>
          <t>1/6</t>
        </is>
      </c>
      <c r="O2068" t="inlineStr">
        <is>
          <t>E</t>
        </is>
      </c>
      <c r="P2068" t="n">
        <v>0</v>
      </c>
      <c r="Q2068" t="n">
        <v>0</v>
      </c>
      <c r="S2068"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068" t="inlineStr">
        <is>
          <t>10/08/2026 13:31</t>
        </is>
      </c>
    </row>
    <row r="2069">
      <c r="A2069" t="n">
        <v>4057</v>
      </c>
      <c r="B2069" t="inlineStr">
        <is>
          <t>FURB</t>
        </is>
      </c>
      <c r="C2069" t="inlineStr">
        <is>
          <t>SMS Florianópolis</t>
        </is>
      </c>
      <c r="D2069" t="inlineStr">
        <is>
          <t>2024</t>
        </is>
      </c>
      <c r="E2069"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069" t="inlineStr">
        <is>
          <t>Matemática</t>
        </is>
      </c>
      <c r="G2069" t="inlineStr">
        <is>
          <t>Frações e Proporcionalidade</t>
        </is>
      </c>
      <c r="H2069" t="inlineStr">
        <is>
          <t>Médio</t>
        </is>
      </c>
      <c r="I2069" t="inlineStr">
        <is>
          <t>ME</t>
        </is>
      </c>
      <c r="J2069" t="inlineStr">
        <is>
          <t>4/5.</t>
        </is>
      </c>
      <c r="K2069" t="inlineStr">
        <is>
          <t>6/10.</t>
        </is>
      </c>
      <c r="L2069" t="inlineStr">
        <is>
          <t>5/9.</t>
        </is>
      </c>
      <c r="M2069" t="inlineStr">
        <is>
          <t>7/10.</t>
        </is>
      </c>
      <c r="N2069" t="inlineStr">
        <is>
          <t>4/9.</t>
        </is>
      </c>
      <c r="O2069" t="inlineStr">
        <is>
          <t>C</t>
        </is>
      </c>
      <c r="P2069" t="n">
        <v>0</v>
      </c>
      <c r="Q2069" t="n">
        <v>0</v>
      </c>
      <c r="S2069"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069" t="inlineStr">
        <is>
          <t>10/08/2026 13:32</t>
        </is>
      </c>
    </row>
    <row r="2070">
      <c r="A2070" t="n">
        <v>4058</v>
      </c>
      <c r="B2070" t="inlineStr">
        <is>
          <t>ACCESS</t>
        </is>
      </c>
      <c r="C2070" t="inlineStr">
        <is>
          <t>BANESTES</t>
        </is>
      </c>
      <c r="D2070" t="inlineStr">
        <is>
          <t>2024</t>
        </is>
      </c>
      <c r="E2070" t="inlineStr">
        <is>
          <t>Em um mapa de certa cidade, em escala 1:12000 duas praças estão afastadas de 35 cm. Qual a distância real entre elas?</t>
        </is>
      </c>
      <c r="F2070" t="inlineStr">
        <is>
          <t>Matemática</t>
        </is>
      </c>
      <c r="G2070" t="inlineStr">
        <is>
          <t>Frações e Proporcionalidade</t>
        </is>
      </c>
      <c r="H2070" t="inlineStr">
        <is>
          <t>Médio</t>
        </is>
      </c>
      <c r="I2070" t="inlineStr">
        <is>
          <t>ME</t>
        </is>
      </c>
      <c r="J2070" t="inlineStr">
        <is>
          <t>420 metros</t>
        </is>
      </c>
      <c r="K2070" t="inlineStr">
        <is>
          <t>1.800 metros</t>
        </is>
      </c>
      <c r="L2070" t="inlineStr">
        <is>
          <t>3,6 km</t>
        </is>
      </c>
      <c r="M2070" t="inlineStr">
        <is>
          <t>4,2 km</t>
        </is>
      </c>
      <c r="N2070" t="inlineStr"/>
      <c r="O2070" t="inlineStr">
        <is>
          <t>D</t>
        </is>
      </c>
      <c r="P2070" t="n">
        <v>0</v>
      </c>
      <c r="Q2070" t="n">
        <v>0</v>
      </c>
      <c r="S2070"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070" t="inlineStr">
        <is>
          <t>10/08/2026 13:33</t>
        </is>
      </c>
    </row>
    <row r="2071">
      <c r="A2071" t="n">
        <v>4059</v>
      </c>
      <c r="B2071" t="inlineStr">
        <is>
          <t>IDECAN</t>
        </is>
      </c>
      <c r="C2071" t="inlineStr">
        <is>
          <t>PPCE</t>
        </is>
      </c>
      <c r="D2071" t="inlineStr">
        <is>
          <t>2024</t>
        </is>
      </c>
      <c r="E2071"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071" t="inlineStr">
        <is>
          <t>Matemática</t>
        </is>
      </c>
      <c r="G2071" t="inlineStr">
        <is>
          <t>Frações e Proporcionalidade</t>
        </is>
      </c>
      <c r="H2071" t="inlineStr">
        <is>
          <t>Médio</t>
        </is>
      </c>
      <c r="I2071" t="inlineStr">
        <is>
          <t>ME</t>
        </is>
      </c>
      <c r="J2071" t="inlineStr">
        <is>
          <t>12 cm.</t>
        </is>
      </c>
      <c r="K2071" t="inlineStr">
        <is>
          <t>24 cm.</t>
        </is>
      </c>
      <c r="L2071" t="inlineStr">
        <is>
          <t>60 cm.</t>
        </is>
      </c>
      <c r="M2071" t="inlineStr">
        <is>
          <t>1,20 m.</t>
        </is>
      </c>
      <c r="N2071" t="inlineStr">
        <is>
          <t>2,40 m.</t>
        </is>
      </c>
      <c r="O2071" t="inlineStr">
        <is>
          <t>B</t>
        </is>
      </c>
      <c r="P2071" t="n">
        <v>0</v>
      </c>
      <c r="Q2071" t="n">
        <v>0</v>
      </c>
      <c r="S2071"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071" t="inlineStr">
        <is>
          <t>10/08/2026 13:33</t>
        </is>
      </c>
    </row>
    <row r="2072">
      <c r="A2072" t="n">
        <v>4060</v>
      </c>
      <c r="B2072" t="inlineStr">
        <is>
          <t>ACCESS</t>
        </is>
      </c>
      <c r="C2072" t="inlineStr">
        <is>
          <t>BANESTES</t>
        </is>
      </c>
      <c r="D2072" t="inlineStr">
        <is>
          <t>2024</t>
        </is>
      </c>
      <c r="E2072"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072" t="inlineStr">
        <is>
          <t>Matemática</t>
        </is>
      </c>
      <c r="G2072" t="inlineStr">
        <is>
          <t>Frações e Proporcionalidade</t>
        </is>
      </c>
      <c r="H2072" t="inlineStr">
        <is>
          <t>Médio</t>
        </is>
      </c>
      <c r="I2072" t="inlineStr">
        <is>
          <t>ME</t>
        </is>
      </c>
      <c r="J2072" t="inlineStr">
        <is>
          <t>48 km/h e 60 km/h</t>
        </is>
      </c>
      <c r="K2072" t="inlineStr">
        <is>
          <t>60 km/h e 72 km/h</t>
        </is>
      </c>
      <c r="L2072" t="inlineStr">
        <is>
          <t>64 km/h e 80 km/h</t>
        </is>
      </c>
      <c r="M2072" t="inlineStr">
        <is>
          <t>60 km/h e 84 km/h</t>
        </is>
      </c>
      <c r="N2072" t="inlineStr"/>
      <c r="O2072" t="inlineStr">
        <is>
          <t>D</t>
        </is>
      </c>
      <c r="P2072" t="n">
        <v>0</v>
      </c>
      <c r="Q2072" t="n">
        <v>0</v>
      </c>
      <c r="S2072"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072" t="inlineStr">
        <is>
          <t>10/08/2026 13:33</t>
        </is>
      </c>
    </row>
    <row r="2073">
      <c r="A2073" t="n">
        <v>4061</v>
      </c>
      <c r="B2073" t="inlineStr">
        <is>
          <t>VUNESP</t>
        </is>
      </c>
      <c r="C2073" t="inlineStr">
        <is>
          <t>SP Trans</t>
        </is>
      </c>
      <c r="D2073" t="inlineStr">
        <is>
          <t>2024</t>
        </is>
      </c>
      <c r="E2073"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073" t="inlineStr">
        <is>
          <t>Matemática</t>
        </is>
      </c>
      <c r="G2073" t="inlineStr">
        <is>
          <t>Frações e Proporcionalidade</t>
        </is>
      </c>
      <c r="H2073" t="inlineStr">
        <is>
          <t>Médio</t>
        </is>
      </c>
      <c r="I2073" t="inlineStr">
        <is>
          <t>ME</t>
        </is>
      </c>
      <c r="J2073" t="inlineStr">
        <is>
          <t>56.</t>
        </is>
      </c>
      <c r="K2073" t="inlineStr">
        <is>
          <t>64.</t>
        </is>
      </c>
      <c r="L2073" t="inlineStr">
        <is>
          <t>72.</t>
        </is>
      </c>
      <c r="M2073" t="inlineStr">
        <is>
          <t>80.</t>
        </is>
      </c>
      <c r="N2073" t="inlineStr">
        <is>
          <t>88.</t>
        </is>
      </c>
      <c r="O2073" t="inlineStr">
        <is>
          <t>E</t>
        </is>
      </c>
      <c r="P2073" t="n">
        <v>0</v>
      </c>
      <c r="Q2073" t="n">
        <v>0</v>
      </c>
      <c r="S2073"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073" t="inlineStr">
        <is>
          <t>10/08/2026 13:34</t>
        </is>
      </c>
    </row>
    <row r="2074">
      <c r="A2074" t="n">
        <v>4062</v>
      </c>
      <c r="B2074" t="inlineStr">
        <is>
          <t>IBADE</t>
        </is>
      </c>
      <c r="C2074" t="inlineStr">
        <is>
          <t>Prodest ES</t>
        </is>
      </c>
      <c r="D2074" t="inlineStr">
        <is>
          <t>2024</t>
        </is>
      </c>
      <c r="E2074" t="inlineStr">
        <is>
          <t>Um carro viaja a uma velocidade constante de 60 km/h. Se o tempo de viagem é diretamente proporcional à distância percorrida, quanto tempo levará para percorrer 240 km?</t>
        </is>
      </c>
      <c r="F2074" t="inlineStr">
        <is>
          <t>Matemática</t>
        </is>
      </c>
      <c r="G2074" t="inlineStr">
        <is>
          <t>Frações e Proporcionalidade</t>
        </is>
      </c>
      <c r="H2074" t="inlineStr">
        <is>
          <t>Médio</t>
        </is>
      </c>
      <c r="I2074" t="inlineStr">
        <is>
          <t>ME</t>
        </is>
      </c>
      <c r="J2074" t="inlineStr">
        <is>
          <t>1,5 horas.</t>
        </is>
      </c>
      <c r="K2074" t="inlineStr">
        <is>
          <t>2 horas.</t>
        </is>
      </c>
      <c r="L2074" t="inlineStr">
        <is>
          <t>2,5 horas.</t>
        </is>
      </c>
      <c r="M2074" t="inlineStr">
        <is>
          <t>3 horas.</t>
        </is>
      </c>
      <c r="N2074" t="inlineStr">
        <is>
          <t>4 horas.</t>
        </is>
      </c>
      <c r="O2074" t="inlineStr">
        <is>
          <t>E</t>
        </is>
      </c>
      <c r="P2074" t="n">
        <v>0</v>
      </c>
      <c r="Q2074" t="n">
        <v>0</v>
      </c>
      <c r="S2074"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074" t="inlineStr">
        <is>
          <t>10/08/2026 13:34</t>
        </is>
      </c>
    </row>
    <row r="2075">
      <c r="A2075" t="n">
        <v>4063</v>
      </c>
      <c r="B2075" t="inlineStr">
        <is>
          <t>VUNESP</t>
        </is>
      </c>
      <c r="C2075" t="inlineStr">
        <is>
          <t>TJSP</t>
        </is>
      </c>
      <c r="D2075" t="inlineStr">
        <is>
          <t>2024</t>
        </is>
      </c>
      <c r="E2075"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075" t="inlineStr">
        <is>
          <t>Matemática</t>
        </is>
      </c>
      <c r="G2075" t="inlineStr">
        <is>
          <t>Frações e Proporcionalidade</t>
        </is>
      </c>
      <c r="H2075" t="inlineStr">
        <is>
          <t>Médio</t>
        </is>
      </c>
      <c r="I2075" t="inlineStr">
        <is>
          <t>ME</t>
        </is>
      </c>
      <c r="J2075" t="inlineStr">
        <is>
          <t>9.</t>
        </is>
      </c>
      <c r="K2075" t="inlineStr">
        <is>
          <t>11.</t>
        </is>
      </c>
      <c r="L2075" t="inlineStr">
        <is>
          <t>12.</t>
        </is>
      </c>
      <c r="M2075" t="inlineStr">
        <is>
          <t>6.</t>
        </is>
      </c>
      <c r="N2075" t="inlineStr">
        <is>
          <t>5.</t>
        </is>
      </c>
      <c r="O2075" t="inlineStr">
        <is>
          <t>A</t>
        </is>
      </c>
      <c r="P2075" t="n">
        <v>1</v>
      </c>
      <c r="Q2075" t="n">
        <v>1</v>
      </c>
      <c r="S2075"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075" t="inlineStr">
        <is>
          <t>10/08/2026 13:34</t>
        </is>
      </c>
    </row>
    <row r="2076">
      <c r="A2076" t="n">
        <v>4064</v>
      </c>
      <c r="B2076" t="inlineStr">
        <is>
          <t>COSEAC</t>
        </is>
      </c>
      <c r="C2076" t="inlineStr">
        <is>
          <t>SEMED MARICÁ</t>
        </is>
      </c>
      <c r="D2076" t="inlineStr">
        <is>
          <t>2024</t>
        </is>
      </c>
      <c r="E2076"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076" t="inlineStr">
        <is>
          <t>Matemática</t>
        </is>
      </c>
      <c r="G2076" t="inlineStr">
        <is>
          <t>Frações e Proporcionalidade</t>
        </is>
      </c>
      <c r="H2076" t="inlineStr">
        <is>
          <t>Médio</t>
        </is>
      </c>
      <c r="I2076" t="inlineStr">
        <is>
          <t>ME</t>
        </is>
      </c>
      <c r="J2076" t="inlineStr">
        <is>
          <t>3,6 m/h</t>
        </is>
      </c>
      <c r="K2076" t="inlineStr">
        <is>
          <t>36 m/h</t>
        </is>
      </c>
      <c r="L2076" t="inlineStr">
        <is>
          <t>360 m/h</t>
        </is>
      </c>
      <c r="M2076" t="inlineStr">
        <is>
          <t>3600 m/h</t>
        </is>
      </c>
      <c r="N2076" t="inlineStr">
        <is>
          <t>36000 m/h</t>
        </is>
      </c>
      <c r="O2076" t="inlineStr">
        <is>
          <t>D</t>
        </is>
      </c>
      <c r="P2076" t="n">
        <v>0</v>
      </c>
      <c r="Q2076" t="n">
        <v>0</v>
      </c>
      <c r="S2076" t="inlineStr">
        <is>
          <t>Queremos expressar a velocidade de 100 cm/s em m/h. Sabemos que:
• 100cm correspondem a 1m; e
• Como 1h temos 3600s, temos que 1s corresponde a h.
Logo:
𝟏𝟎𝟎𝐜𝐦 𝟏𝐦 3600 m
100 cm/s = = = 1m× = 3600 = 3600 m/h
𝐬 𝟏 h h
𝐡
Gabarito: Letra D.</t>
        </is>
      </c>
      <c r="U2076" t="inlineStr">
        <is>
          <t>10/08/2026 13:34</t>
        </is>
      </c>
    </row>
    <row r="2077">
      <c r="A2077" t="n">
        <v>4065</v>
      </c>
      <c r="B2077" t="inlineStr">
        <is>
          <t>FGV</t>
        </is>
      </c>
      <c r="C2077" t="inlineStr">
        <is>
          <t>TCE PA</t>
        </is>
      </c>
      <c r="D2077" t="inlineStr">
        <is>
          <t>2024</t>
        </is>
      </c>
      <c r="E2077" t="inlineStr">
        <is>
          <t>Na cidade de Belém, o Bosque Rodrigues Alves tem a forma de um retângulo.
Em um mapa na escala 1:20.000 esse retângulo possui lados medindo 2,5cm e 1,6cm.
A área do Bosque em metros quadrados é</t>
        </is>
      </c>
      <c r="F2077" t="inlineStr">
        <is>
          <t>Matemática</t>
        </is>
      </c>
      <c r="G2077" t="inlineStr">
        <is>
          <t>Frações e Proporcionalidade</t>
        </is>
      </c>
      <c r="H2077" t="inlineStr">
        <is>
          <t>Médio</t>
        </is>
      </c>
      <c r="I2077" t="inlineStr">
        <is>
          <t>ME</t>
        </is>
      </c>
      <c r="J2077" t="inlineStr">
        <is>
          <t>4.000.</t>
        </is>
      </c>
      <c r="K2077" t="inlineStr">
        <is>
          <t>16.000.</t>
        </is>
      </c>
      <c r="L2077" t="inlineStr">
        <is>
          <t>40.000.</t>
        </is>
      </c>
      <c r="M2077" t="inlineStr">
        <is>
          <t>160.000.</t>
        </is>
      </c>
      <c r="N2077" t="inlineStr">
        <is>
          <t>400.000.</t>
        </is>
      </c>
      <c r="O2077" t="inlineStr">
        <is>
          <t>D</t>
        </is>
      </c>
      <c r="P2077" t="n">
        <v>1</v>
      </c>
      <c r="Q2077" t="n">
        <v>1</v>
      </c>
      <c r="S2077"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077" t="inlineStr">
        <is>
          <t>10/08/2026 13:35</t>
        </is>
      </c>
    </row>
    <row r="2078">
      <c r="A2078" t="n">
        <v>4066</v>
      </c>
      <c r="B2078" t="inlineStr">
        <is>
          <t>Instituto Consulplan</t>
        </is>
      </c>
      <c r="C2078" t="inlineStr">
        <is>
          <t>CM Tremembé</t>
        </is>
      </c>
      <c r="D2078" t="inlineStr">
        <is>
          <t>2023</t>
        </is>
      </c>
      <c r="E2078"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078" t="inlineStr">
        <is>
          <t>Matemática</t>
        </is>
      </c>
      <c r="G2078" t="inlineStr">
        <is>
          <t>Frações e Proporcionalidade</t>
        </is>
      </c>
      <c r="H2078" t="inlineStr">
        <is>
          <t>Médio</t>
        </is>
      </c>
      <c r="I2078" t="inlineStr">
        <is>
          <t>ME</t>
        </is>
      </c>
      <c r="J2078" t="inlineStr">
        <is>
          <t>548</t>
        </is>
      </c>
      <c r="K2078" t="inlineStr">
        <is>
          <t>660</t>
        </is>
      </c>
      <c r="L2078" t="inlineStr">
        <is>
          <t>836</t>
        </is>
      </c>
      <c r="M2078" t="inlineStr">
        <is>
          <t>924</t>
        </is>
      </c>
      <c r="N2078" t="inlineStr"/>
      <c r="O2078" t="inlineStr">
        <is>
          <t>D</t>
        </is>
      </c>
      <c r="P2078" t="n">
        <v>1</v>
      </c>
      <c r="Q2078" t="n">
        <v>0</v>
      </c>
      <c r="S2078"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078" t="inlineStr">
        <is>
          <t>10/08/2026 13:35</t>
        </is>
      </c>
    </row>
    <row r="2079">
      <c r="A2079" t="n">
        <v>4067</v>
      </c>
      <c r="B2079" t="inlineStr">
        <is>
          <t>VUNESP</t>
        </is>
      </c>
      <c r="C2079" t="inlineStr">
        <is>
          <t>PM SP</t>
        </is>
      </c>
      <c r="D2079" t="inlineStr">
        <is>
          <t>2023</t>
        </is>
      </c>
      <c r="E2079"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079" t="inlineStr">
        <is>
          <t>Matemática</t>
        </is>
      </c>
      <c r="G2079" t="inlineStr">
        <is>
          <t>Frações e Proporcionalidade</t>
        </is>
      </c>
      <c r="H2079" t="inlineStr">
        <is>
          <t>Médio</t>
        </is>
      </c>
      <c r="I2079" t="inlineStr">
        <is>
          <t>ME</t>
        </is>
      </c>
      <c r="J2079" t="inlineStr">
        <is>
          <t>27.</t>
        </is>
      </c>
      <c r="K2079" t="inlineStr">
        <is>
          <t>15.</t>
        </is>
      </c>
      <c r="L2079" t="inlineStr">
        <is>
          <t>9.</t>
        </is>
      </c>
      <c r="M2079" t="inlineStr">
        <is>
          <t>33.</t>
        </is>
      </c>
      <c r="N2079" t="inlineStr">
        <is>
          <t>21.</t>
        </is>
      </c>
      <c r="O2079" t="inlineStr">
        <is>
          <t>A</t>
        </is>
      </c>
      <c r="P2079" t="n">
        <v>0</v>
      </c>
      <c r="Q2079" t="n">
        <v>0</v>
      </c>
      <c r="S2079"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079" t="inlineStr">
        <is>
          <t>10/08/2026 13:36</t>
        </is>
      </c>
    </row>
    <row r="2080">
      <c r="A2080" t="n">
        <v>4068</v>
      </c>
      <c r="B2080" t="inlineStr">
        <is>
          <t>VUNESP</t>
        </is>
      </c>
      <c r="C2080" t="inlineStr">
        <is>
          <t>CAMPREV</t>
        </is>
      </c>
      <c r="D2080" t="inlineStr">
        <is>
          <t>2023</t>
        </is>
      </c>
      <c r="E2080"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080" t="inlineStr">
        <is>
          <t>Matemática</t>
        </is>
      </c>
      <c r="G2080" t="inlineStr">
        <is>
          <t>Frações e Proporcionalidade</t>
        </is>
      </c>
      <c r="H2080" t="inlineStr">
        <is>
          <t>Médio</t>
        </is>
      </c>
      <c r="I2080" t="inlineStr">
        <is>
          <t>ME</t>
        </is>
      </c>
      <c r="J2080" t="inlineStr">
        <is>
          <t>70 cm.</t>
        </is>
      </c>
      <c r="K2080" t="inlineStr">
        <is>
          <t>75 cm.</t>
        </is>
      </c>
      <c r="L2080" t="inlineStr">
        <is>
          <t>80 cm.</t>
        </is>
      </c>
      <c r="M2080" t="inlineStr">
        <is>
          <t>85 cm.</t>
        </is>
      </c>
      <c r="N2080" t="inlineStr">
        <is>
          <t>90 cm.</t>
        </is>
      </c>
      <c r="O2080" t="inlineStr">
        <is>
          <t>E</t>
        </is>
      </c>
      <c r="P2080" t="n">
        <v>0</v>
      </c>
      <c r="Q2080" t="n">
        <v>0</v>
      </c>
      <c r="S2080"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080" t="inlineStr">
        <is>
          <t>10/08/2026 13:36</t>
        </is>
      </c>
    </row>
    <row r="2081">
      <c r="A2081" t="n">
        <v>4069</v>
      </c>
      <c r="B2081" t="inlineStr">
        <is>
          <t>VUNESP</t>
        </is>
      </c>
      <c r="C2081" t="inlineStr">
        <is>
          <t>Pref. Jundiaí</t>
        </is>
      </c>
      <c r="D2081" t="inlineStr">
        <is>
          <t>2023</t>
        </is>
      </c>
      <c r="E2081" t="inlineStr">
        <is>
          <t>Em certo departamento, o número de colaboradores com cargo B supera o número de colaboradores com cargo A em 6 pessoas. Sabendo que a razão entre esses números, na ordem apresentada, é 2/3, exercem esses cargos um total de colaboradores igual a</t>
        </is>
      </c>
      <c r="F2081" t="inlineStr">
        <is>
          <t>Matemática</t>
        </is>
      </c>
      <c r="G2081" t="inlineStr">
        <is>
          <t>Frações e Proporcionalidade</t>
        </is>
      </c>
      <c r="H2081" t="inlineStr">
        <is>
          <t>Médio</t>
        </is>
      </c>
      <c r="I2081" t="inlineStr">
        <is>
          <t>ME</t>
        </is>
      </c>
      <c r="J2081" t="inlineStr">
        <is>
          <t>12.</t>
        </is>
      </c>
      <c r="K2081" t="inlineStr">
        <is>
          <t>18.</t>
        </is>
      </c>
      <c r="L2081" t="inlineStr">
        <is>
          <t>25.</t>
        </is>
      </c>
      <c r="M2081" t="inlineStr">
        <is>
          <t>30.</t>
        </is>
      </c>
      <c r="N2081" t="inlineStr">
        <is>
          <t>40.</t>
        </is>
      </c>
      <c r="O2081" t="inlineStr">
        <is>
          <t>D</t>
        </is>
      </c>
      <c r="P2081" t="n">
        <v>0</v>
      </c>
      <c r="Q2081" t="n">
        <v>0</v>
      </c>
      <c r="S2081"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081" t="inlineStr">
        <is>
          <t>10/08/2026 13:36</t>
        </is>
      </c>
    </row>
    <row r="2082">
      <c r="A2082" t="n">
        <v>4070</v>
      </c>
      <c r="B2082" t="inlineStr">
        <is>
          <t>Instituto AOCP</t>
        </is>
      </c>
      <c r="C2082" t="inlineStr">
        <is>
          <t>Pref. Pinhais</t>
        </is>
      </c>
      <c r="D2082" t="inlineStr">
        <is>
          <t>2022</t>
        </is>
      </c>
      <c r="E2082" t="inlineStr">
        <is>
          <t>O número de cestas básicas arrecadadas nos quatro primeiros meses do ano de 2022, foi 12, 20, x e 30. Se esses números formam, nessa ordem, uma proporção, o valor de x é</t>
        </is>
      </c>
      <c r="F2082" t="inlineStr">
        <is>
          <t>Matemática</t>
        </is>
      </c>
      <c r="G2082" t="inlineStr">
        <is>
          <t>Frações e Proporcionalidade</t>
        </is>
      </c>
      <c r="H2082" t="inlineStr">
        <is>
          <t>Médio</t>
        </is>
      </c>
      <c r="I2082" t="inlineStr">
        <is>
          <t>ME</t>
        </is>
      </c>
      <c r="J2082" t="inlineStr">
        <is>
          <t>16.</t>
        </is>
      </c>
      <c r="K2082" t="inlineStr">
        <is>
          <t>18.</t>
        </is>
      </c>
      <c r="L2082" t="inlineStr">
        <is>
          <t>22.</t>
        </is>
      </c>
      <c r="M2082" t="inlineStr">
        <is>
          <t>24.</t>
        </is>
      </c>
      <c r="N2082" t="inlineStr">
        <is>
          <t>27.</t>
        </is>
      </c>
      <c r="O2082" t="inlineStr">
        <is>
          <t>B</t>
        </is>
      </c>
      <c r="P2082" t="n">
        <v>0</v>
      </c>
      <c r="Q2082" t="n">
        <v>0</v>
      </c>
      <c r="S2082" t="inlineStr">
        <is>
          <t>Como 12, 20, 𝑥 e 30 formam uma proporção, temos:
12 𝑥
=
20 30
Realizando a multiplicação cruzada, temos:
12×30 = 𝑥 ×20
360 = 20𝑥
20𝑥 = 360
𝑥 =
𝑥 = 18
Gabarito: Letra B.</t>
        </is>
      </c>
      <c r="U2082" t="inlineStr">
        <is>
          <t>10/08/2026 13:37</t>
        </is>
      </c>
    </row>
    <row r="2083">
      <c r="A2083" t="n">
        <v>4071</v>
      </c>
      <c r="B2083" t="inlineStr">
        <is>
          <t>AOCP</t>
        </is>
      </c>
      <c r="C2083" t="inlineStr">
        <is>
          <t>CM Bauru</t>
        </is>
      </c>
      <c r="D2083" t="inlineStr">
        <is>
          <t>2022</t>
        </is>
      </c>
      <c r="E2083" t="inlineStr">
        <is>
          <t>A soma do peso de duas caixas é 65 Kg. Sabendo que a razão entre o peso das duas caixas é 5/8, qual é o peso, em Kg, da caixa mais pesada entre as duas?</t>
        </is>
      </c>
      <c r="F2083" t="inlineStr">
        <is>
          <t>Matemática</t>
        </is>
      </c>
      <c r="G2083" t="inlineStr">
        <is>
          <t>Frações e Proporcionalidade</t>
        </is>
      </c>
      <c r="H2083" t="inlineStr">
        <is>
          <t>Médio</t>
        </is>
      </c>
      <c r="I2083" t="inlineStr">
        <is>
          <t>ME</t>
        </is>
      </c>
      <c r="J2083" t="inlineStr">
        <is>
          <t>25</t>
        </is>
      </c>
      <c r="K2083" t="inlineStr">
        <is>
          <t>30</t>
        </is>
      </c>
      <c r="L2083" t="inlineStr">
        <is>
          <t>35</t>
        </is>
      </c>
      <c r="M2083" t="inlineStr">
        <is>
          <t>40</t>
        </is>
      </c>
      <c r="N2083" t="inlineStr">
        <is>
          <t>45</t>
        </is>
      </c>
      <c r="O2083" t="inlineStr">
        <is>
          <t>D</t>
        </is>
      </c>
      <c r="P2083" t="n">
        <v>0</v>
      </c>
      <c r="Q2083" t="n">
        <v>0</v>
      </c>
      <c r="S2083"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083" t="inlineStr">
        <is>
          <t>10/08/2026 13:38</t>
        </is>
      </c>
    </row>
    <row r="2084">
      <c r="A2084" t="n">
        <v>4072</v>
      </c>
      <c r="B2084" t="inlineStr">
        <is>
          <t>AOCP</t>
        </is>
      </c>
      <c r="C2084" t="inlineStr">
        <is>
          <t>CM Bauru</t>
        </is>
      </c>
      <c r="D2084" t="inlineStr">
        <is>
          <t>2022</t>
        </is>
      </c>
      <c r="E2084"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084" t="inlineStr">
        <is>
          <t>Matemática</t>
        </is>
      </c>
      <c r="G2084" t="inlineStr">
        <is>
          <t>Frações e Proporcionalidade</t>
        </is>
      </c>
      <c r="H2084" t="inlineStr">
        <is>
          <t>Médio</t>
        </is>
      </c>
      <c r="I2084" t="inlineStr">
        <is>
          <t>ME</t>
        </is>
      </c>
      <c r="J2084" t="inlineStr">
        <is>
          <t>25</t>
        </is>
      </c>
      <c r="K2084" t="inlineStr">
        <is>
          <t>20</t>
        </is>
      </c>
      <c r="L2084" t="inlineStr">
        <is>
          <t>10</t>
        </is>
      </c>
      <c r="M2084" t="inlineStr">
        <is>
          <t>30</t>
        </is>
      </c>
      <c r="N2084" t="inlineStr">
        <is>
          <t>35</t>
        </is>
      </c>
      <c r="O2084" t="inlineStr">
        <is>
          <t>A</t>
        </is>
      </c>
      <c r="P2084" t="n">
        <v>0</v>
      </c>
      <c r="Q2084" t="n">
        <v>0</v>
      </c>
      <c r="S2084"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084" t="inlineStr">
        <is>
          <t>10/08/2026 13:38</t>
        </is>
      </c>
    </row>
    <row r="2085">
      <c r="A2085" t="n">
        <v>4073</v>
      </c>
      <c r="B2085" t="inlineStr">
        <is>
          <t>ACCESS</t>
        </is>
      </c>
      <c r="C2085" t="inlineStr">
        <is>
          <t>BANESTES</t>
        </is>
      </c>
      <c r="D2085" t="inlineStr">
        <is>
          <t>2024</t>
        </is>
      </c>
      <c r="E2085" t="inlineStr">
        <is>
          <t>Um pai quer distribuir R$ 1.000,00 entre seus 3 filhos em partes proporcionais às suas idades, que são 2, 3 e 5 anos. Qual foi a quantia que o mais velho recebeu?</t>
        </is>
      </c>
      <c r="F2085" t="inlineStr">
        <is>
          <t>Matemática</t>
        </is>
      </c>
      <c r="G2085" t="inlineStr">
        <is>
          <t>Frações e Proporcionalidade</t>
        </is>
      </c>
      <c r="H2085" t="inlineStr">
        <is>
          <t>Médio</t>
        </is>
      </c>
      <c r="I2085" t="inlineStr">
        <is>
          <t>ME</t>
        </is>
      </c>
      <c r="J2085" t="inlineStr">
        <is>
          <t>R$ 300.</t>
        </is>
      </c>
      <c r="K2085" t="inlineStr">
        <is>
          <t>R$ 400.</t>
        </is>
      </c>
      <c r="L2085" t="inlineStr">
        <is>
          <t>R$ 450.</t>
        </is>
      </c>
      <c r="M2085" t="inlineStr">
        <is>
          <t>R$ 500.</t>
        </is>
      </c>
      <c r="N2085" t="inlineStr"/>
      <c r="O2085" t="inlineStr">
        <is>
          <t>D</t>
        </is>
      </c>
      <c r="P2085" t="n">
        <v>1</v>
      </c>
      <c r="Q2085" t="n">
        <v>1</v>
      </c>
      <c r="S2085"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085" t="inlineStr">
        <is>
          <t>10/08/2026 13:39</t>
        </is>
      </c>
    </row>
    <row r="2086">
      <c r="A2086" t="n">
        <v>4074</v>
      </c>
      <c r="B2086" t="inlineStr">
        <is>
          <t>CONSULPLAM</t>
        </is>
      </c>
      <c r="C2086" t="inlineStr">
        <is>
          <t>ISS BH</t>
        </is>
      </c>
      <c r="D2086" t="inlineStr">
        <is>
          <t>2024</t>
        </is>
      </c>
      <c r="E2086"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086" t="inlineStr">
        <is>
          <t>Matemática</t>
        </is>
      </c>
      <c r="G2086" t="inlineStr">
        <is>
          <t>Frações e Proporcionalidade</t>
        </is>
      </c>
      <c r="H2086" t="inlineStr">
        <is>
          <t>Médio</t>
        </is>
      </c>
      <c r="I2086" t="inlineStr">
        <is>
          <t>ME</t>
        </is>
      </c>
      <c r="J2086" t="inlineStr">
        <is>
          <t>R$ 16.000,00.</t>
        </is>
      </c>
      <c r="K2086" t="inlineStr">
        <is>
          <t>R$ 14.000,00.</t>
        </is>
      </c>
      <c r="L2086" t="inlineStr">
        <is>
          <t>R$ 12.000,00.</t>
        </is>
      </c>
      <c r="M2086" t="inlineStr">
        <is>
          <t>R$ 10.000,00.</t>
        </is>
      </c>
      <c r="N2086" t="inlineStr">
        <is>
          <t>R$ 8.000,00.</t>
        </is>
      </c>
      <c r="O2086" t="inlineStr">
        <is>
          <t>E</t>
        </is>
      </c>
      <c r="P2086" t="n">
        <v>1</v>
      </c>
      <c r="Q2086" t="n">
        <v>1</v>
      </c>
      <c r="S2086"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086" t="inlineStr">
        <is>
          <t>10/08/2026 13:39</t>
        </is>
      </c>
    </row>
    <row r="2087">
      <c r="A2087" t="n">
        <v>4075</v>
      </c>
      <c r="B2087" t="inlineStr">
        <is>
          <t>FGV</t>
        </is>
      </c>
      <c r="C2087" t="inlineStr">
        <is>
          <t>PPBA</t>
        </is>
      </c>
      <c r="D2087" t="inlineStr">
        <is>
          <t>2024</t>
        </is>
      </c>
      <c r="E2087" t="inlineStr">
        <is>
          <t>Um total de 96 bombons será repartido entre 3 irmãs em quantidades proporcionais a 4, 5 e 7.
Comparada àquela que recebeu a menor quantidade, a irmã que recebeu a maior quantidade terá</t>
        </is>
      </c>
      <c r="F2087" t="inlineStr">
        <is>
          <t>Matemática</t>
        </is>
      </c>
      <c r="G2087" t="inlineStr">
        <is>
          <t>Frações e Proporcionalidade</t>
        </is>
      </c>
      <c r="H2087" t="inlineStr">
        <is>
          <t>Médio</t>
        </is>
      </c>
      <c r="I2087" t="inlineStr">
        <is>
          <t>ME</t>
        </is>
      </c>
      <c r="J2087" t="inlineStr">
        <is>
          <t>6 bombons a mais.</t>
        </is>
      </c>
      <c r="K2087" t="inlineStr">
        <is>
          <t>12 bombons a mais.</t>
        </is>
      </c>
      <c r="L2087" t="inlineStr">
        <is>
          <t>15 bombons a mais</t>
        </is>
      </c>
      <c r="M2087" t="inlineStr">
        <is>
          <t>16 bombons a mais.</t>
        </is>
      </c>
      <c r="N2087" t="inlineStr">
        <is>
          <t>18 bombons a mais.</t>
        </is>
      </c>
      <c r="O2087" t="inlineStr">
        <is>
          <t>E</t>
        </is>
      </c>
      <c r="P2087" t="n">
        <v>0</v>
      </c>
      <c r="Q2087" t="n">
        <v>0</v>
      </c>
      <c r="S2087"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087" t="inlineStr">
        <is>
          <t>10/08/2026 13:40</t>
        </is>
      </c>
    </row>
    <row r="2088">
      <c r="A2088" t="n">
        <v>4076</v>
      </c>
      <c r="B2088" t="inlineStr">
        <is>
          <t>FGV</t>
        </is>
      </c>
      <c r="C2088" t="inlineStr">
        <is>
          <t>ALETO</t>
        </is>
      </c>
      <c r="D2088" t="inlineStr">
        <is>
          <t>2024</t>
        </is>
      </c>
      <c r="E2088" t="inlineStr">
        <is>
          <t>As filhas de Nepomuceno têm 5 e 9 anos de idade. Ele dividirá R$420,00 entre elas de forma inversamente proporcional às suas idades.
Logo</t>
        </is>
      </c>
      <c r="F2088" t="inlineStr">
        <is>
          <t>Matemática</t>
        </is>
      </c>
      <c r="G2088" t="inlineStr">
        <is>
          <t>Frações e Proporcionalidade</t>
        </is>
      </c>
      <c r="H2088" t="inlineStr">
        <is>
          <t>Médio</t>
        </is>
      </c>
      <c r="I2088" t="inlineStr">
        <is>
          <t>ME</t>
        </is>
      </c>
      <c r="J2088" t="inlineStr">
        <is>
          <t>a mais nova receberá R$120,00 a mais que a mais velha.</t>
        </is>
      </c>
      <c r="K2088" t="inlineStr">
        <is>
          <t>a mais nova receberá R$150,00 a mais que a mais velha.</t>
        </is>
      </c>
      <c r="L2088" t="inlineStr">
        <is>
          <t>a mais nova receberá R$270,00 a mais que a mais velha.</t>
        </is>
      </c>
      <c r="M2088" t="inlineStr">
        <is>
          <t>a mais velha receberá R$120,00 a mais que a mais nova.</t>
        </is>
      </c>
      <c r="N2088" t="inlineStr">
        <is>
          <t>a mais velha receberá R$150,00 a mais que a mais nova.</t>
        </is>
      </c>
      <c r="O2088" t="inlineStr">
        <is>
          <t>A</t>
        </is>
      </c>
      <c r="P2088" t="n">
        <v>0</v>
      </c>
      <c r="Q2088" t="n">
        <v>0</v>
      </c>
      <c r="S2088"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088" t="inlineStr">
        <is>
          <t>10/08/2026 13:40</t>
        </is>
      </c>
    </row>
    <row r="2089">
      <c r="A2089" t="n">
        <v>4077</v>
      </c>
      <c r="B2089" t="inlineStr">
        <is>
          <t>CONSULPLAM</t>
        </is>
      </c>
      <c r="C2089" t="inlineStr">
        <is>
          <t>ISS BH</t>
        </is>
      </c>
      <c r="D2089" t="inlineStr">
        <is>
          <t>2024</t>
        </is>
      </c>
      <c r="E2089"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089" t="inlineStr">
        <is>
          <t>Matemática</t>
        </is>
      </c>
      <c r="G2089" t="inlineStr">
        <is>
          <t>Frações e Proporcionalidade</t>
        </is>
      </c>
      <c r="H2089" t="inlineStr">
        <is>
          <t>Médio</t>
        </is>
      </c>
      <c r="I2089" t="inlineStr">
        <is>
          <t>ME</t>
        </is>
      </c>
      <c r="J2089" t="inlineStr">
        <is>
          <t>1.234, 2.260 e 3.982.</t>
        </is>
      </c>
      <c r="K2089" t="inlineStr">
        <is>
          <t>1.858, 2.147 e 4.140.</t>
        </is>
      </c>
      <c r="L2089" t="inlineStr">
        <is>
          <t>1.968, 2.236 e 4.013.</t>
        </is>
      </c>
      <c r="M2089" t="inlineStr">
        <is>
          <t>1.912, 2.278 e 3.796.</t>
        </is>
      </c>
      <c r="N2089" t="inlineStr">
        <is>
          <t>2.016, 2.352 e 4.032.</t>
        </is>
      </c>
      <c r="O2089" t="inlineStr">
        <is>
          <t>E</t>
        </is>
      </c>
      <c r="P2089" t="n">
        <v>0</v>
      </c>
      <c r="Q2089" t="n">
        <v>0</v>
      </c>
      <c r="S2089"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089" t="inlineStr">
        <is>
          <t>10/08/2026 13:40</t>
        </is>
      </c>
    </row>
    <row r="2090">
      <c r="A2090" t="n">
        <v>4078</v>
      </c>
      <c r="B2090" t="inlineStr">
        <is>
          <t>CEBRASPE</t>
        </is>
      </c>
      <c r="C2090" t="inlineStr">
        <is>
          <t>CAGEPA</t>
        </is>
      </c>
      <c r="D2090" t="inlineStr">
        <is>
          <t>2024</t>
        </is>
      </c>
      <c r="E2090"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090" t="inlineStr">
        <is>
          <t>Matemática</t>
        </is>
      </c>
      <c r="G2090" t="inlineStr">
        <is>
          <t>Frações e Proporcionalidade</t>
        </is>
      </c>
      <c r="H2090" t="inlineStr">
        <is>
          <t>Médio</t>
        </is>
      </c>
      <c r="I2090" t="inlineStr">
        <is>
          <t>ME</t>
        </is>
      </c>
      <c r="J2090" t="inlineStr">
        <is>
          <t>$\frac{1}{2}V$</t>
        </is>
      </c>
      <c r="K2090" t="inlineStr">
        <is>
          <t>$\frac{4}{13}V$</t>
        </is>
      </c>
      <c r="L2090" t="inlineStr">
        <is>
          <t>$\frac{1}{4}V$</t>
        </is>
      </c>
      <c r="M2090" t="inlineStr">
        <is>
          <t>$\frac{8}{13}V$</t>
        </is>
      </c>
      <c r="N2090" t="inlineStr">
        <is>
          <t>$\frac{1}{13}V$</t>
        </is>
      </c>
      <c r="O2090" t="inlineStr">
        <is>
          <t>B</t>
        </is>
      </c>
      <c r="P2090" t="n">
        <v>0</v>
      </c>
      <c r="Q2090" t="n">
        <v>0</v>
      </c>
      <c r="S2090"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090" t="inlineStr">
        <is>
          <t>10/08/2026 13:42</t>
        </is>
      </c>
    </row>
    <row r="2091">
      <c r="A2091" t="n">
        <v>4079</v>
      </c>
      <c r="B2091" t="inlineStr">
        <is>
          <t>COSEAC</t>
        </is>
      </c>
      <c r="C2091" t="inlineStr">
        <is>
          <t>SEMED MARICÁ</t>
        </is>
      </c>
      <c r="D2091" t="inlineStr">
        <is>
          <t>2024</t>
        </is>
      </c>
      <c r="E2091"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091" t="inlineStr">
        <is>
          <t>Matemática</t>
        </is>
      </c>
      <c r="G2091" t="inlineStr">
        <is>
          <t>Frações e Proporcionalidade</t>
        </is>
      </c>
      <c r="H2091" t="inlineStr">
        <is>
          <t>Médio</t>
        </is>
      </c>
      <c r="I2091" t="inlineStr">
        <is>
          <t>ME</t>
        </is>
      </c>
      <c r="J2091" t="inlineStr">
        <is>
          <t>2,5</t>
        </is>
      </c>
      <c r="K2091" t="inlineStr">
        <is>
          <t>2,16</t>
        </is>
      </c>
      <c r="L2091" t="inlineStr">
        <is>
          <t>0,11</t>
        </is>
      </c>
      <c r="M2091" t="inlineStr">
        <is>
          <t>8,64</t>
        </is>
      </c>
      <c r="N2091" t="inlineStr">
        <is>
          <t>0,375</t>
        </is>
      </c>
      <c r="O2091" t="inlineStr">
        <is>
          <t>D</t>
        </is>
      </c>
      <c r="P2091" t="n">
        <v>0</v>
      </c>
      <c r="Q2091" t="n">
        <v>0</v>
      </c>
      <c r="S2091"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091" t="inlineStr">
        <is>
          <t>10/08/2026 13:43</t>
        </is>
      </c>
    </row>
    <row r="2092">
      <c r="A2092" t="n">
        <v>4080</v>
      </c>
      <c r="B2092" t="inlineStr">
        <is>
          <t>CESGRANRIO</t>
        </is>
      </c>
      <c r="C2092" t="inlineStr">
        <is>
          <t>BANRISUL</t>
        </is>
      </c>
      <c r="D2092" t="inlineStr">
        <is>
          <t>2023</t>
        </is>
      </c>
      <c r="E2092"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092" t="inlineStr">
        <is>
          <t>Matemática</t>
        </is>
      </c>
      <c r="G2092" t="inlineStr">
        <is>
          <t>Frações e Proporcionalidade</t>
        </is>
      </c>
      <c r="H2092" t="inlineStr">
        <is>
          <t>Médio</t>
        </is>
      </c>
      <c r="I2092" t="inlineStr">
        <is>
          <t>ME</t>
        </is>
      </c>
      <c r="J2092" t="inlineStr">
        <is>
          <t>100</t>
        </is>
      </c>
      <c r="K2092" t="inlineStr">
        <is>
          <t>140</t>
        </is>
      </c>
      <c r="L2092" t="inlineStr">
        <is>
          <t>200</t>
        </is>
      </c>
      <c r="M2092" t="inlineStr">
        <is>
          <t>240</t>
        </is>
      </c>
      <c r="N2092" t="inlineStr">
        <is>
          <t>600</t>
        </is>
      </c>
      <c r="O2092" t="inlineStr">
        <is>
          <t>A</t>
        </is>
      </c>
      <c r="P2092" t="n">
        <v>0</v>
      </c>
      <c r="Q2092" t="n">
        <v>0</v>
      </c>
      <c r="S2092"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092" t="inlineStr">
        <is>
          <t>10/08/2026 13:44</t>
        </is>
      </c>
    </row>
    <row r="2093">
      <c r="A2093" t="n">
        <v>4081</v>
      </c>
      <c r="B2093" t="inlineStr">
        <is>
          <t>IBFC</t>
        </is>
      </c>
      <c r="C2093" t="inlineStr">
        <is>
          <t>UFPB</t>
        </is>
      </c>
      <c r="D2093" t="inlineStr">
        <is>
          <t>2023</t>
        </is>
      </c>
      <c r="E2093" t="inlineStr">
        <is>
          <t>Marcos vai dividir a quantia de R$ 5.600,00 entre seus três filhos de forma diretamente proporcional a idade de cada um. Se as idades de seus filhos são 5, 7 e 8 anos, então a quantia que o filho mais novo vai receber é igual a:</t>
        </is>
      </c>
      <c r="F2093" t="inlineStr">
        <is>
          <t>Matemática</t>
        </is>
      </c>
      <c r="G2093" t="inlineStr">
        <is>
          <t>Frações e Proporcionalidade</t>
        </is>
      </c>
      <c r="H2093" t="inlineStr">
        <is>
          <t>Médio</t>
        </is>
      </c>
      <c r="I2093" t="inlineStr">
        <is>
          <t>ME</t>
        </is>
      </c>
      <c r="J2093" t="inlineStr">
        <is>
          <t>R$ 1.960,00</t>
        </is>
      </c>
      <c r="K2093" t="inlineStr">
        <is>
          <t>R$ 2.240,00</t>
        </is>
      </c>
      <c r="L2093" t="inlineStr">
        <is>
          <t>R$ 1.400,00</t>
        </is>
      </c>
      <c r="M2093" t="inlineStr">
        <is>
          <t>R$ 1.280,00</t>
        </is>
      </c>
      <c r="N2093" t="inlineStr">
        <is>
          <t>R$ 1.440,00</t>
        </is>
      </c>
      <c r="O2093" t="inlineStr">
        <is>
          <t>C</t>
        </is>
      </c>
      <c r="P2093" t="n">
        <v>0</v>
      </c>
      <c r="Q2093" t="n">
        <v>0</v>
      </c>
      <c r="S2093"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093" t="inlineStr">
        <is>
          <t>10/08/2026 13:44</t>
        </is>
      </c>
    </row>
    <row r="2094">
      <c r="A2094" t="n">
        <v>4082</v>
      </c>
      <c r="B2094" t="inlineStr">
        <is>
          <t>Instituto Consulplan</t>
        </is>
      </c>
      <c r="C2094" t="inlineStr">
        <is>
          <t>GCM Vila Velha</t>
        </is>
      </c>
      <c r="D2094" t="inlineStr">
        <is>
          <t>2023</t>
        </is>
      </c>
      <c r="E2094"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094" t="inlineStr">
        <is>
          <t>Matemática</t>
        </is>
      </c>
      <c r="G2094" t="inlineStr">
        <is>
          <t>Frações e Proporcionalidade</t>
        </is>
      </c>
      <c r="H2094" t="inlineStr">
        <is>
          <t>Médio</t>
        </is>
      </c>
      <c r="I2094" t="inlineStr">
        <is>
          <t>ME</t>
        </is>
      </c>
      <c r="J2094" t="inlineStr">
        <is>
          <t>Ana receberá 14 ocorrências a mais que Bruno.</t>
        </is>
      </c>
      <c r="K2094" t="inlineStr">
        <is>
          <t>Ana receberá 48 ocorrências a mais do que Cláudia.</t>
        </is>
      </c>
      <c r="L2094" t="inlineStr">
        <is>
          <t>Bruno receberá 27 ocorrências a mais do que Cláudia.</t>
        </is>
      </c>
      <c r="M2094" t="inlineStr">
        <is>
          <t>Cláudia receberá 21 ocorrências a mais do que Bruno.</t>
        </is>
      </c>
      <c r="N2094" t="inlineStr"/>
      <c r="O2094" t="inlineStr">
        <is>
          <t>B</t>
        </is>
      </c>
      <c r="P2094" t="n">
        <v>0</v>
      </c>
      <c r="Q2094" t="n">
        <v>0</v>
      </c>
      <c r="S2094"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094" t="inlineStr">
        <is>
          <t>10/08/2026 13:44</t>
        </is>
      </c>
    </row>
    <row r="2095">
      <c r="A2095" t="n">
        <v>4083</v>
      </c>
      <c r="B2095" t="inlineStr">
        <is>
          <t>Instituto Consulplan</t>
        </is>
      </c>
      <c r="C2095" t="inlineStr">
        <is>
          <t>Pref. Orlândia</t>
        </is>
      </c>
      <c r="D2095" t="inlineStr">
        <is>
          <t>2023</t>
        </is>
      </c>
      <c r="E2095"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095" t="inlineStr">
        <is>
          <t>Matemática</t>
        </is>
      </c>
      <c r="G2095" t="inlineStr">
        <is>
          <t>Frações e Proporcionalidade</t>
        </is>
      </c>
      <c r="H2095" t="inlineStr">
        <is>
          <t>Médio</t>
        </is>
      </c>
      <c r="I2095" t="inlineStr">
        <is>
          <t>ME</t>
        </is>
      </c>
      <c r="J2095" t="inlineStr">
        <is>
          <t>Carla receberá 60 unidades a mais que Ana.</t>
        </is>
      </c>
      <c r="K2095" t="inlineStr">
        <is>
          <t>Carla receberá 30 unidades a mais que Ana.</t>
        </is>
      </c>
      <c r="L2095" t="inlineStr">
        <is>
          <t>Carla receberá 25 unidades a mais que Ana.</t>
        </is>
      </c>
      <c r="M2095" t="inlineStr">
        <is>
          <t>Bruna receberá 25 unidades a mais que Carla.</t>
        </is>
      </c>
      <c r="N2095" t="inlineStr"/>
      <c r="O2095" t="inlineStr">
        <is>
          <t>A</t>
        </is>
      </c>
      <c r="P2095" t="n">
        <v>0</v>
      </c>
      <c r="Q2095" t="n">
        <v>0</v>
      </c>
      <c r="S2095"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095" t="inlineStr">
        <is>
          <t>10/08/2026 13:45</t>
        </is>
      </c>
    </row>
    <row r="2096">
      <c r="A2096" t="n">
        <v>4084</v>
      </c>
      <c r="B2096" t="inlineStr">
        <is>
          <t>VUNESP</t>
        </is>
      </c>
      <c r="C2096" t="inlineStr">
        <is>
          <t>Pref. Pindamonhangaba</t>
        </is>
      </c>
      <c r="D2096" t="inlineStr">
        <is>
          <t>2023</t>
        </is>
      </c>
      <c r="E2096"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096" t="inlineStr">
        <is>
          <t>Matemática</t>
        </is>
      </c>
      <c r="G2096" t="inlineStr">
        <is>
          <t>Frações e Proporcionalidade</t>
        </is>
      </c>
      <c r="H2096" t="inlineStr">
        <is>
          <t>Médio</t>
        </is>
      </c>
      <c r="I2096" t="inlineStr">
        <is>
          <t>ME</t>
        </is>
      </c>
      <c r="J2096" t="inlineStr">
        <is>
          <t>R$ 22 mil.</t>
        </is>
      </c>
      <c r="K2096" t="inlineStr">
        <is>
          <t>R$ 24 mil.</t>
        </is>
      </c>
      <c r="L2096" t="inlineStr">
        <is>
          <t>R$ 26 mil.</t>
        </is>
      </c>
      <c r="M2096" t="inlineStr">
        <is>
          <t>R$ 28 mil.</t>
        </is>
      </c>
      <c r="N2096" t="inlineStr">
        <is>
          <t>R$ 30 mil.</t>
        </is>
      </c>
      <c r="O2096" t="inlineStr">
        <is>
          <t>B</t>
        </is>
      </c>
      <c r="P2096" t="n">
        <v>0</v>
      </c>
      <c r="Q2096" t="n">
        <v>0</v>
      </c>
      <c r="S2096"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096" t="inlineStr">
        <is>
          <t>10/08/2026 13:45</t>
        </is>
      </c>
    </row>
    <row r="2097">
      <c r="A2097" t="n">
        <v>4085</v>
      </c>
      <c r="B2097" t="inlineStr">
        <is>
          <t>VUNESP</t>
        </is>
      </c>
      <c r="C2097" t="inlineStr">
        <is>
          <t>CAMPREV</t>
        </is>
      </c>
      <c r="D2097" t="inlineStr">
        <is>
          <t>2023</t>
        </is>
      </c>
      <c r="E2097"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097" t="inlineStr">
        <is>
          <t>Matemática</t>
        </is>
      </c>
      <c r="G2097" t="inlineStr">
        <is>
          <t>Frações e Proporcionalidade</t>
        </is>
      </c>
      <c r="H2097" t="inlineStr">
        <is>
          <t>Médio</t>
        </is>
      </c>
      <c r="I2097" t="inlineStr">
        <is>
          <t>ME</t>
        </is>
      </c>
      <c r="J2097" t="inlineStr">
        <is>
          <t>100 litros.</t>
        </is>
      </c>
      <c r="K2097" t="inlineStr">
        <is>
          <t>120 litros.</t>
        </is>
      </c>
      <c r="L2097" t="inlineStr">
        <is>
          <t>140 litros.</t>
        </is>
      </c>
      <c r="M2097" t="inlineStr">
        <is>
          <t>150 litros.</t>
        </is>
      </c>
      <c r="N2097" t="inlineStr">
        <is>
          <t>160 litros.</t>
        </is>
      </c>
      <c r="O2097" t="inlineStr">
        <is>
          <t>B</t>
        </is>
      </c>
      <c r="P2097" t="n">
        <v>0</v>
      </c>
      <c r="Q2097" t="n">
        <v>0</v>
      </c>
      <c r="S2097"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097" t="inlineStr">
        <is>
          <t>10/08/2026 13:45</t>
        </is>
      </c>
    </row>
    <row r="2098">
      <c r="A2098" t="n">
        <v>4086</v>
      </c>
      <c r="B2098" t="inlineStr">
        <is>
          <t>FGV</t>
        </is>
      </c>
      <c r="C2098" t="inlineStr">
        <is>
          <t>SEFAZ MG</t>
        </is>
      </c>
      <c r="D2098" t="inlineStr">
        <is>
          <t>2023</t>
        </is>
      </c>
      <c r="E2098" t="inlineStr">
        <is>
          <t>Uma grandeza A é diretamente proporcional à grandeza B que, por sua vez, é inversamente proporcional ao quadrado da grandeza C.
Quando A = 12, tem-se B = 4 e C = 6.
Quando C = 4, o valor de A é</t>
        </is>
      </c>
      <c r="F2098" t="inlineStr">
        <is>
          <t>Matemática</t>
        </is>
      </c>
      <c r="G2098" t="inlineStr">
        <is>
          <t>Frações e Proporcionalidade</t>
        </is>
      </c>
      <c r="H2098" t="inlineStr">
        <is>
          <t>Médio</t>
        </is>
      </c>
      <c r="I2098" t="inlineStr">
        <is>
          <t>ME</t>
        </is>
      </c>
      <c r="J2098" t="inlineStr">
        <is>
          <t>144.</t>
        </is>
      </c>
      <c r="K2098" t="inlineStr">
        <is>
          <t>72.</t>
        </is>
      </c>
      <c r="L2098" t="inlineStr">
        <is>
          <t>27.</t>
        </is>
      </c>
      <c r="M2098" t="inlineStr">
        <is>
          <t>18.</t>
        </is>
      </c>
      <c r="N2098" t="inlineStr">
        <is>
          <t>12.</t>
        </is>
      </c>
      <c r="O2098" t="inlineStr">
        <is>
          <t>C</t>
        </is>
      </c>
      <c r="P2098" t="n">
        <v>0</v>
      </c>
      <c r="Q2098" t="n">
        <v>0</v>
      </c>
      <c r="S2098"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098" t="inlineStr">
        <is>
          <t>10/08/2026 13:45</t>
        </is>
      </c>
    </row>
    <row r="2099">
      <c r="A2099" t="n">
        <v>4087</v>
      </c>
      <c r="B2099" t="inlineStr">
        <is>
          <t>FUNDATEC</t>
        </is>
      </c>
      <c r="C2099" t="inlineStr">
        <is>
          <t>IPE Saúde</t>
        </is>
      </c>
      <c r="D2099" t="inlineStr">
        <is>
          <t>2022</t>
        </is>
      </c>
      <c r="E2099"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099" t="inlineStr">
        <is>
          <t>Matemática</t>
        </is>
      </c>
      <c r="G2099" t="inlineStr">
        <is>
          <t>Frações e Proporcionalidade</t>
        </is>
      </c>
      <c r="H2099" t="inlineStr">
        <is>
          <t>Médio</t>
        </is>
      </c>
      <c r="I2099" t="inlineStr">
        <is>
          <t>ME</t>
        </is>
      </c>
      <c r="J2099" t="inlineStr">
        <is>
          <t>Ana recebeu R$ 1.920,00.</t>
        </is>
      </c>
      <c r="K2099" t="inlineStr">
        <is>
          <t>Betina recebeu R$ 1.440,00.</t>
        </is>
      </c>
      <c r="L2099" t="inlineStr">
        <is>
          <t>Cláudia e Betina receberam juntas o total de R$ 3.360,00.</t>
        </is>
      </c>
      <c r="M2099" t="inlineStr">
        <is>
          <t>Cláudia recebeu R$ 480,00 a mais do que Ana.</t>
        </is>
      </c>
      <c r="N2099" t="inlineStr">
        <is>
          <t>Betina recebeu R$ 480,00 a mais do que Ana.</t>
        </is>
      </c>
      <c r="O2099" t="inlineStr">
        <is>
          <t>E</t>
        </is>
      </c>
      <c r="P2099" t="n">
        <v>1</v>
      </c>
      <c r="Q2099" t="n">
        <v>1</v>
      </c>
      <c r="S2099"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099" t="inlineStr">
        <is>
          <t>10/08/2026 13:46</t>
        </is>
      </c>
    </row>
    <row r="2100">
      <c r="A2100" t="n">
        <v>4088</v>
      </c>
      <c r="B2100" t="inlineStr">
        <is>
          <t>IBFC</t>
        </is>
      </c>
      <c r="C2100" t="inlineStr">
        <is>
          <t>IBFC</t>
        </is>
      </c>
      <c r="D2100" t="inlineStr">
        <is>
          <t>2022</t>
        </is>
      </c>
      <c r="E2100"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00" t="inlineStr">
        <is>
          <t>Matemática</t>
        </is>
      </c>
      <c r="G2100" t="inlineStr">
        <is>
          <t>Frações e Proporcionalidade</t>
        </is>
      </c>
      <c r="H2100" t="inlineStr">
        <is>
          <t>Médio</t>
        </is>
      </c>
      <c r="I2100" t="inlineStr">
        <is>
          <t>ME</t>
        </is>
      </c>
      <c r="J2100" t="inlineStr">
        <is>
          <t>R$ 2.700,00</t>
        </is>
      </c>
      <c r="K2100" t="inlineStr">
        <is>
          <t>R$ 1.800,00</t>
        </is>
      </c>
      <c r="L2100" t="inlineStr">
        <is>
          <t>R$ 3.600,00</t>
        </is>
      </c>
      <c r="M2100" t="inlineStr">
        <is>
          <t>R$ 900,00</t>
        </is>
      </c>
      <c r="N2100" t="inlineStr">
        <is>
          <t>R$ 2.100,00</t>
        </is>
      </c>
      <c r="O2100" t="inlineStr">
        <is>
          <t>B</t>
        </is>
      </c>
      <c r="P2100" t="n">
        <v>1</v>
      </c>
      <c r="Q2100" t="n">
        <v>1</v>
      </c>
      <c r="S2100"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00" t="inlineStr">
        <is>
          <t>10/08/2026 13:46</t>
        </is>
      </c>
    </row>
    <row r="2101">
      <c r="A2101" t="n">
        <v>4089</v>
      </c>
      <c r="B2101" t="inlineStr">
        <is>
          <t>FGV</t>
        </is>
      </c>
      <c r="C2101" t="inlineStr">
        <is>
          <t>PM</t>
        </is>
      </c>
      <c r="D2101" t="inlineStr">
        <is>
          <t>2024</t>
        </is>
      </c>
      <c r="E2101" t="inlineStr">
        <is>
          <t>Três profissionais executam um determinado trabalho em 12 horas. Dois profissionais, com a mesma eficiência, executarão o mesmo trabalho em</t>
        </is>
      </c>
      <c r="F2101" t="inlineStr">
        <is>
          <t>Matemática</t>
        </is>
      </c>
      <c r="G2101" t="inlineStr">
        <is>
          <t>Regra de Três</t>
        </is>
      </c>
      <c r="H2101" t="inlineStr">
        <is>
          <t>Médio</t>
        </is>
      </c>
      <c r="I2101" t="inlineStr">
        <is>
          <t>ME</t>
        </is>
      </c>
      <c r="J2101" t="inlineStr">
        <is>
          <t>8 horas.</t>
        </is>
      </c>
      <c r="K2101" t="inlineStr">
        <is>
          <t>9 horas.</t>
        </is>
      </c>
      <c r="L2101" t="inlineStr">
        <is>
          <t>15 horas.</t>
        </is>
      </c>
      <c r="M2101" t="inlineStr">
        <is>
          <t>16 horas.</t>
        </is>
      </c>
      <c r="N2101" t="inlineStr">
        <is>
          <t>18 horas.</t>
        </is>
      </c>
      <c r="O2101" t="inlineStr">
        <is>
          <t>E</t>
        </is>
      </c>
      <c r="P2101" t="n">
        <v>0</v>
      </c>
      <c r="Q2101" t="n">
        <v>0</v>
      </c>
      <c r="S2101"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01" t="inlineStr">
        <is>
          <t>10/08/2026 16:27</t>
        </is>
      </c>
    </row>
    <row r="2102">
      <c r="A2102" t="n">
        <v>4090</v>
      </c>
      <c r="B2102" t="inlineStr">
        <is>
          <t>VUNESP</t>
        </is>
      </c>
      <c r="C2102" t="inlineStr">
        <is>
          <t>PM</t>
        </is>
      </c>
      <c r="D2102" t="inlineStr">
        <is>
          <t>2023</t>
        </is>
      </c>
      <c r="E2102"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02" t="inlineStr">
        <is>
          <t>Matemática</t>
        </is>
      </c>
      <c r="G2102" t="inlineStr">
        <is>
          <t>Regra de Três</t>
        </is>
      </c>
      <c r="H2102" t="inlineStr">
        <is>
          <t>Médio</t>
        </is>
      </c>
      <c r="I2102" t="inlineStr">
        <is>
          <t>ME</t>
        </is>
      </c>
      <c r="J2102" t="inlineStr">
        <is>
          <t>1,5.</t>
        </is>
      </c>
      <c r="K2102" t="inlineStr">
        <is>
          <t>1,4.</t>
        </is>
      </c>
      <c r="L2102" t="inlineStr">
        <is>
          <t>1,6.</t>
        </is>
      </c>
      <c r="M2102" t="inlineStr">
        <is>
          <t>1,7.</t>
        </is>
      </c>
      <c r="N2102" t="inlineStr">
        <is>
          <t>1,3.</t>
        </is>
      </c>
      <c r="O2102" t="inlineStr">
        <is>
          <t>A</t>
        </is>
      </c>
      <c r="P2102" t="n">
        <v>1</v>
      </c>
      <c r="Q2102" t="n">
        <v>1</v>
      </c>
      <c r="S2102"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02" t="inlineStr">
        <is>
          <t>10/08/2026 16:28</t>
        </is>
      </c>
    </row>
    <row r="2103">
      <c r="A2103" t="n">
        <v>4091</v>
      </c>
      <c r="B2103" t="inlineStr">
        <is>
          <t>VUNESP</t>
        </is>
      </c>
      <c r="C2103" t="inlineStr">
        <is>
          <t>PREF. MARÍLIA</t>
        </is>
      </c>
      <c r="D2103" t="inlineStr">
        <is>
          <t>2023</t>
        </is>
      </c>
      <c r="E2103" t="inlineStr">
        <is>
          <t>Uma máquina X produz 120 peças em 35 minutos. A máquina X juntamente com uma máquina Y produzem 120 dessas peças em 21 minutos. A máquina Y produz 1920 peças em</t>
        </is>
      </c>
      <c r="F2103" t="inlineStr">
        <is>
          <t>Matemática</t>
        </is>
      </c>
      <c r="G2103" t="inlineStr">
        <is>
          <t>Regra de Três</t>
        </is>
      </c>
      <c r="H2103" t="inlineStr">
        <is>
          <t>Médio</t>
        </is>
      </c>
      <c r="I2103" t="inlineStr">
        <is>
          <t>ME</t>
        </is>
      </c>
      <c r="J2103" t="inlineStr">
        <is>
          <t>24,5 horas.</t>
        </is>
      </c>
      <c r="K2103" t="inlineStr">
        <is>
          <t>21 horas.</t>
        </is>
      </c>
      <c r="L2103" t="inlineStr">
        <is>
          <t>17,5 horas.</t>
        </is>
      </c>
      <c r="M2103" t="inlineStr">
        <is>
          <t>14 horas.</t>
        </is>
      </c>
      <c r="N2103" t="inlineStr">
        <is>
          <t>10,5 horas.</t>
        </is>
      </c>
      <c r="O2103" t="inlineStr">
        <is>
          <t>D</t>
        </is>
      </c>
      <c r="P2103" t="n">
        <v>0</v>
      </c>
      <c r="Q2103" t="n">
        <v>0</v>
      </c>
      <c r="S2103"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03" t="inlineStr">
        <is>
          <t>10/08/2026 16:28</t>
        </is>
      </c>
    </row>
    <row r="2104">
      <c r="A2104" t="n">
        <v>4092</v>
      </c>
      <c r="B2104" t="inlineStr">
        <is>
          <t>UNIRV</t>
        </is>
      </c>
      <c r="C2104" t="inlineStr">
        <is>
          <t>PREF. RIO VERDE</t>
        </is>
      </c>
      <c r="D2104" t="inlineStr">
        <is>
          <t>2022</t>
        </is>
      </c>
      <c r="E2104" t="inlineStr">
        <is>
          <t>Em nove dias, foram construídos 54 metros de comprimento de um muro. Supondo que o ritmo de trabalho continue o mesmo e que o comprimento do muro deverá ser de 96 metros, em quantos dias será construído o restante desse muro?</t>
        </is>
      </c>
      <c r="F2104" t="inlineStr">
        <is>
          <t>Matemática</t>
        </is>
      </c>
      <c r="G2104" t="inlineStr">
        <is>
          <t>Regra de Três</t>
        </is>
      </c>
      <c r="H2104" t="inlineStr">
        <is>
          <t>Médio</t>
        </is>
      </c>
      <c r="I2104" t="inlineStr">
        <is>
          <t>ME</t>
        </is>
      </c>
      <c r="J2104" t="inlineStr">
        <is>
          <t>16</t>
        </is>
      </c>
      <c r="K2104" t="inlineStr">
        <is>
          <t>12</t>
        </is>
      </c>
      <c r="L2104" t="inlineStr">
        <is>
          <t>8</t>
        </is>
      </c>
      <c r="M2104" t="inlineStr">
        <is>
          <t>7</t>
        </is>
      </c>
      <c r="N2104" t="inlineStr"/>
      <c r="O2104" t="inlineStr">
        <is>
          <t>D</t>
        </is>
      </c>
      <c r="P2104" t="n">
        <v>0</v>
      </c>
      <c r="Q2104" t="n">
        <v>0</v>
      </c>
      <c r="S2104"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04" t="inlineStr">
        <is>
          <t>10/08/2026 16:28</t>
        </is>
      </c>
    </row>
    <row r="2105">
      <c r="A2105" t="n">
        <v>4093</v>
      </c>
      <c r="B2105" t="inlineStr">
        <is>
          <t>FUNDATEC</t>
        </is>
      </c>
      <c r="C2105" t="inlineStr">
        <is>
          <t>PREF. FLORES DA CUNHA</t>
        </is>
      </c>
      <c r="D2105" t="inlineStr">
        <is>
          <t>2022</t>
        </is>
      </c>
      <c r="E2105" t="inlineStr">
        <is>
          <t>Para produzir uma determinada peça automotiva, o sistema de máquinas de uma indústria leva um tempo de 48 segundos. Nessa situação, quanto tempo, em horas, será necessário, para esse mesmo sistema de máquinas produzir 150 peças automotivas?</t>
        </is>
      </c>
      <c r="F2105" t="inlineStr">
        <is>
          <t>Matemática</t>
        </is>
      </c>
      <c r="G2105" t="inlineStr">
        <is>
          <t>Regra de Três</t>
        </is>
      </c>
      <c r="H2105" t="inlineStr">
        <is>
          <t>Médio</t>
        </is>
      </c>
      <c r="I2105" t="inlineStr">
        <is>
          <t>ME</t>
        </is>
      </c>
      <c r="J2105" t="inlineStr">
        <is>
          <t>1 hora.</t>
        </is>
      </c>
      <c r="K2105" t="inlineStr">
        <is>
          <t>1 hora e 30 minutos.</t>
        </is>
      </c>
      <c r="L2105" t="inlineStr">
        <is>
          <t>2 horas.</t>
        </is>
      </c>
      <c r="M2105" t="inlineStr">
        <is>
          <t>2 horas e 30 minutos.</t>
        </is>
      </c>
      <c r="N2105" t="inlineStr">
        <is>
          <t>2 horas e 45 minutos.</t>
        </is>
      </c>
      <c r="O2105" t="inlineStr">
        <is>
          <t>C</t>
        </is>
      </c>
      <c r="P2105" t="n">
        <v>0</v>
      </c>
      <c r="Q2105" t="n">
        <v>0</v>
      </c>
      <c r="S2105"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05" t="inlineStr">
        <is>
          <t>10/08/2026 16:29</t>
        </is>
      </c>
    </row>
    <row r="2106">
      <c r="A2106" t="n">
        <v>4094</v>
      </c>
      <c r="B2106" t="inlineStr">
        <is>
          <t>UNESC</t>
        </is>
      </c>
      <c r="C2106" t="inlineStr">
        <is>
          <t>PREF. LAGUNA</t>
        </is>
      </c>
      <c r="D2106" t="inlineStr">
        <is>
          <t>2022</t>
        </is>
      </c>
      <c r="E2106" t="inlineStr">
        <is>
          <t>Sabemos que para pintar 2,5 m² de parede são necessários 120 ml de tinta, quantos mililitros de tinta serão necessários para pintar uma parede que tem 4 m de largura, por 3 m de altura?</t>
        </is>
      </c>
      <c r="F2106" t="inlineStr">
        <is>
          <t>Matemática</t>
        </is>
      </c>
      <c r="G2106" t="inlineStr">
        <is>
          <t>Regra de Três</t>
        </is>
      </c>
      <c r="H2106" t="inlineStr">
        <is>
          <t>Médio</t>
        </is>
      </c>
      <c r="I2106" t="inlineStr">
        <is>
          <t>ME</t>
        </is>
      </c>
      <c r="J2106" t="inlineStr">
        <is>
          <t>Serão necessários 389 ml de tinta.</t>
        </is>
      </c>
      <c r="K2106" t="inlineStr">
        <is>
          <t>Serão necessários 910 ml de tinta.</t>
        </is>
      </c>
      <c r="L2106" t="inlineStr">
        <is>
          <t>Serão necessários 695 ml de tinta.</t>
        </is>
      </c>
      <c r="M2106" t="inlineStr">
        <is>
          <t>Serão necessários 576 ml de tinta.</t>
        </is>
      </c>
      <c r="N2106" t="inlineStr">
        <is>
          <t>Serão necessários 327 ml de tinta.</t>
        </is>
      </c>
      <c r="O2106" t="inlineStr">
        <is>
          <t>D</t>
        </is>
      </c>
      <c r="P2106" t="n">
        <v>1</v>
      </c>
      <c r="Q2106" t="n">
        <v>1</v>
      </c>
      <c r="S2106"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06" t="inlineStr">
        <is>
          <t>10/08/2026 16:29</t>
        </is>
      </c>
    </row>
    <row r="2107">
      <c r="A2107" t="n">
        <v>4095</v>
      </c>
      <c r="B2107" t="inlineStr">
        <is>
          <t>UEPB</t>
        </is>
      </c>
      <c r="C2107" t="inlineStr">
        <is>
          <t>PREF. SOUSA</t>
        </is>
      </c>
      <c r="D2107" t="inlineStr">
        <is>
          <t>2022</t>
        </is>
      </c>
      <c r="E2107" t="inlineStr">
        <is>
          <t>Uma porção de 3 unidades de um determinado biscoito possui 18 g de carboidratos. Se uma pessoa consumir 7 biscoitos, a quantidade, em gramas, de carboidratos que ela irá ingerir é de:</t>
        </is>
      </c>
      <c r="F2107" t="inlineStr">
        <is>
          <t>Matemática</t>
        </is>
      </c>
      <c r="G2107" t="inlineStr">
        <is>
          <t>Regra de Três</t>
        </is>
      </c>
      <c r="H2107" t="inlineStr">
        <is>
          <t>Médio</t>
        </is>
      </c>
      <c r="I2107" t="inlineStr">
        <is>
          <t>ME</t>
        </is>
      </c>
      <c r="J2107" t="inlineStr">
        <is>
          <t>42</t>
        </is>
      </c>
      <c r="K2107" t="inlineStr">
        <is>
          <t>38</t>
        </is>
      </c>
      <c r="L2107" t="inlineStr">
        <is>
          <t>40</t>
        </is>
      </c>
      <c r="M2107" t="inlineStr">
        <is>
          <t>32</t>
        </is>
      </c>
      <c r="N2107" t="inlineStr">
        <is>
          <t>35</t>
        </is>
      </c>
      <c r="O2107" t="inlineStr">
        <is>
          <t>A</t>
        </is>
      </c>
      <c r="P2107" t="n">
        <v>0</v>
      </c>
      <c r="Q2107" t="n">
        <v>0</v>
      </c>
      <c r="S2107"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07" t="inlineStr">
        <is>
          <t>10/08/2026 16:29</t>
        </is>
      </c>
    </row>
    <row r="2108">
      <c r="A2108" t="n">
        <v>4096</v>
      </c>
      <c r="B2108" t="inlineStr">
        <is>
          <t>FUNDATEC</t>
        </is>
      </c>
      <c r="C2108" t="inlineStr">
        <is>
          <t>IPE SAÚDE</t>
        </is>
      </c>
      <c r="D2108" t="inlineStr">
        <is>
          <t>2022</t>
        </is>
      </c>
      <c r="E2108" t="inlineStr">
        <is>
          <t>Um avião, à velocidade de 760 km por hora, leva 1h25min para fazer um determinado percurso. Em quanto tempo, esse mesmo avião, faria a mesma viagem, se a velocidade fosse de 680 km por hora?</t>
        </is>
      </c>
      <c r="F2108" t="inlineStr">
        <is>
          <t>Matemática</t>
        </is>
      </c>
      <c r="G2108" t="inlineStr">
        <is>
          <t>Regra de Três</t>
        </is>
      </c>
      <c r="H2108" t="inlineStr">
        <is>
          <t>Médio</t>
        </is>
      </c>
      <c r="I2108" t="inlineStr">
        <is>
          <t>ME</t>
        </is>
      </c>
      <c r="J2108" t="inlineStr">
        <is>
          <t>1h35min.</t>
        </is>
      </c>
      <c r="K2108" t="inlineStr">
        <is>
          <t>1h45min.</t>
        </is>
      </c>
      <c r="L2108" t="inlineStr">
        <is>
          <t>1h55min.</t>
        </is>
      </c>
      <c r="M2108" t="inlineStr">
        <is>
          <t>2h15min.</t>
        </is>
      </c>
      <c r="N2108" t="inlineStr">
        <is>
          <t>2h35min.</t>
        </is>
      </c>
      <c r="O2108" t="inlineStr">
        <is>
          <t>A</t>
        </is>
      </c>
      <c r="P2108" t="n">
        <v>1</v>
      </c>
      <c r="Q2108" t="n">
        <v>1</v>
      </c>
      <c r="S2108"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08" t="inlineStr">
        <is>
          <t>10/08/2026 16:29</t>
        </is>
      </c>
    </row>
    <row r="2109">
      <c r="A2109" t="n">
        <v>4097</v>
      </c>
      <c r="B2109" t="inlineStr">
        <is>
          <t>FAUEL</t>
        </is>
      </c>
      <c r="C2109" t="inlineStr">
        <is>
          <t>CM DOURADINA</t>
        </is>
      </c>
      <c r="D2109" t="inlineStr">
        <is>
          <t>2022</t>
        </is>
      </c>
      <c r="E2109" t="inlineStr">
        <is>
          <t>Para uma receita da vovó Edith são necessários 3 ovos para cada 5 colheres de sopa de óleo. Juca quer fazer a receita de vovó Edith utilizando 18 ovos. Quantas colheres de sopa de óleo Juca deve usar?</t>
        </is>
      </c>
      <c r="F2109" t="inlineStr">
        <is>
          <t>Matemática</t>
        </is>
      </c>
      <c r="G2109" t="inlineStr">
        <is>
          <t>Regra de Três</t>
        </is>
      </c>
      <c r="H2109" t="inlineStr">
        <is>
          <t>Médio</t>
        </is>
      </c>
      <c r="I2109" t="inlineStr">
        <is>
          <t>ME</t>
        </is>
      </c>
      <c r="J2109" t="inlineStr">
        <is>
          <t>18.</t>
        </is>
      </c>
      <c r="K2109" t="inlineStr">
        <is>
          <t>30.</t>
        </is>
      </c>
      <c r="L2109" t="inlineStr">
        <is>
          <t>48.</t>
        </is>
      </c>
      <c r="M2109" t="inlineStr">
        <is>
          <t>90.</t>
        </is>
      </c>
      <c r="N2109" t="inlineStr"/>
      <c r="O2109" t="inlineStr">
        <is>
          <t>B</t>
        </is>
      </c>
      <c r="P2109" t="n">
        <v>0</v>
      </c>
      <c r="Q2109" t="n">
        <v>0</v>
      </c>
      <c r="S2109"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09" t="inlineStr">
        <is>
          <t>10/08/2026 16:29</t>
        </is>
      </c>
    </row>
    <row r="2110">
      <c r="A2110" t="n">
        <v>4098</v>
      </c>
      <c r="B2110" t="inlineStr">
        <is>
          <t>OBJETIVA</t>
        </is>
      </c>
      <c r="C2110" t="inlineStr">
        <is>
          <t>PREF. SIMÃO DIAS</t>
        </is>
      </c>
      <c r="D2110" t="inlineStr">
        <is>
          <t>2022</t>
        </is>
      </c>
      <c r="E2110" t="inlineStr">
        <is>
          <t>Certo corretor recebe uma comissão de R$ 600,00 a cada 2 imóveis vendidos. Considerando-se a mesma proporção, e supondo-se que, em certo mês, ele vendeu um total de 17 imóveis, ao todo, quanto esse corretor irá receber de comissão?</t>
        </is>
      </c>
      <c r="F2110" t="inlineStr">
        <is>
          <t>Matemática</t>
        </is>
      </c>
      <c r="G2110" t="inlineStr">
        <is>
          <t>Regra de Três</t>
        </is>
      </c>
      <c r="H2110" t="inlineStr">
        <is>
          <t>Médio</t>
        </is>
      </c>
      <c r="I2110" t="inlineStr">
        <is>
          <t>ME</t>
        </is>
      </c>
      <c r="J2110" t="inlineStr">
        <is>
          <t>R$ 5.100,00</t>
        </is>
      </c>
      <c r="K2110" t="inlineStr">
        <is>
          <t>R$ 5.200,00</t>
        </is>
      </c>
      <c r="L2110" t="inlineStr">
        <is>
          <t>R$ 5.300,00</t>
        </is>
      </c>
      <c r="M2110" t="inlineStr">
        <is>
          <t>R$ 5.400,00</t>
        </is>
      </c>
      <c r="N2110" t="inlineStr">
        <is>
          <t>R$ 5.500,00</t>
        </is>
      </c>
      <c r="O2110" t="inlineStr">
        <is>
          <t>A</t>
        </is>
      </c>
      <c r="P2110" t="n">
        <v>0</v>
      </c>
      <c r="Q2110" t="n">
        <v>0</v>
      </c>
      <c r="S2110"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10" t="inlineStr">
        <is>
          <t>10/08/2026 16:29</t>
        </is>
      </c>
    </row>
    <row r="2111">
      <c r="A2111" t="n">
        <v>4099</v>
      </c>
      <c r="B2111" t="inlineStr">
        <is>
          <t>OBJETIVA</t>
        </is>
      </c>
      <c r="C2111" t="inlineStr">
        <is>
          <t>PREF. SIMÃO DIAS</t>
        </is>
      </c>
      <c r="D2111" t="inlineStr">
        <is>
          <t>2022</t>
        </is>
      </c>
      <c r="E2111" t="inlineStr">
        <is>
          <t>Considerando-se que, a cada 5 dias, uma pessoa se exercita 3 vezes, ao todo, mantendo-se o mesmo ritmo de treino, quantas vezes essa pessoa irá se exercitar em 125 dias?</t>
        </is>
      </c>
      <c r="F2111" t="inlineStr">
        <is>
          <t>Matemática</t>
        </is>
      </c>
      <c r="G2111" t="inlineStr">
        <is>
          <t>Regra de Três</t>
        </is>
      </c>
      <c r="H2111" t="inlineStr">
        <is>
          <t>Médio</t>
        </is>
      </c>
      <c r="I2111" t="inlineStr">
        <is>
          <t>ME</t>
        </is>
      </c>
      <c r="J2111" t="inlineStr">
        <is>
          <t>66</t>
        </is>
      </c>
      <c r="K2111" t="inlineStr">
        <is>
          <t>69</t>
        </is>
      </c>
      <c r="L2111" t="inlineStr">
        <is>
          <t>72</t>
        </is>
      </c>
      <c r="M2111" t="inlineStr">
        <is>
          <t>73</t>
        </is>
      </c>
      <c r="N2111" t="inlineStr">
        <is>
          <t>75</t>
        </is>
      </c>
      <c r="O2111" t="inlineStr">
        <is>
          <t>E</t>
        </is>
      </c>
      <c r="P2111" t="n">
        <v>0</v>
      </c>
      <c r="Q2111" t="n">
        <v>0</v>
      </c>
      <c r="S2111"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11" t="inlineStr">
        <is>
          <t>10/08/2026 16:30</t>
        </is>
      </c>
    </row>
    <row r="2112">
      <c r="A2112" t="n">
        <v>4100</v>
      </c>
      <c r="B2112" t="inlineStr">
        <is>
          <t>UFRJ</t>
        </is>
      </c>
      <c r="C2112" t="inlineStr">
        <is>
          <t>UFRJ</t>
        </is>
      </c>
      <c r="D2112" t="inlineStr">
        <is>
          <t>2022</t>
        </is>
      </c>
      <c r="E2112"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12" t="inlineStr">
        <is>
          <t>Matemática</t>
        </is>
      </c>
      <c r="G2112" t="inlineStr">
        <is>
          <t>Regra de Três</t>
        </is>
      </c>
      <c r="H2112" t="inlineStr">
        <is>
          <t>Médio</t>
        </is>
      </c>
      <c r="I2112" t="inlineStr">
        <is>
          <t>ME</t>
        </is>
      </c>
      <c r="J2112" t="inlineStr">
        <is>
          <t>3840</t>
        </is>
      </c>
      <c r="K2112" t="inlineStr">
        <is>
          <t>960</t>
        </is>
      </c>
      <c r="L2112" t="inlineStr">
        <is>
          <t>192</t>
        </is>
      </c>
      <c r="M2112" t="inlineStr">
        <is>
          <t>2160</t>
        </is>
      </c>
      <c r="N2112" t="inlineStr">
        <is>
          <t>540</t>
        </is>
      </c>
      <c r="O2112" t="inlineStr">
        <is>
          <t>B</t>
        </is>
      </c>
      <c r="P2112" t="n">
        <v>0</v>
      </c>
      <c r="Q2112" t="n">
        <v>0</v>
      </c>
      <c r="S2112"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12" t="inlineStr">
        <is>
          <t>10/08/2026 16:30</t>
        </is>
      </c>
    </row>
    <row r="2113">
      <c r="A2113" t="n">
        <v>4101</v>
      </c>
      <c r="B2113" t="inlineStr">
        <is>
          <t>FUNDATEC</t>
        </is>
      </c>
      <c r="C2113" t="inlineStr">
        <is>
          <t>PREF. FLORES DA CUNHA</t>
        </is>
      </c>
      <c r="D2113" t="inlineStr">
        <is>
          <t>2022</t>
        </is>
      </c>
      <c r="E2113" t="inlineStr">
        <is>
          <t>Em uma determinada empresa, 15 funcionários produzem 36.000 peças de calçados. Supondo que fossem 20 funcionários, com a mesma capacidade e ritmo de trabalho, quantas peças de calçados seriam produzidas nesse mesmo período de tempo?</t>
        </is>
      </c>
      <c r="F2113" t="inlineStr">
        <is>
          <t>Matemática</t>
        </is>
      </c>
      <c r="G2113" t="inlineStr">
        <is>
          <t>Regra de Três</t>
        </is>
      </c>
      <c r="H2113" t="inlineStr">
        <is>
          <t>Médio</t>
        </is>
      </c>
      <c r="I2113" t="inlineStr">
        <is>
          <t>ME</t>
        </is>
      </c>
      <c r="J2113" t="inlineStr">
        <is>
          <t>42000</t>
        </is>
      </c>
      <c r="K2113" t="inlineStr">
        <is>
          <t>48000</t>
        </is>
      </c>
      <c r="L2113" t="inlineStr">
        <is>
          <t>54000</t>
        </is>
      </c>
      <c r="M2113" t="inlineStr">
        <is>
          <t>58000</t>
        </is>
      </c>
      <c r="N2113" t="inlineStr">
        <is>
          <t>62000</t>
        </is>
      </c>
      <c r="O2113" t="inlineStr">
        <is>
          <t>B</t>
        </is>
      </c>
      <c r="P2113" t="n">
        <v>1</v>
      </c>
      <c r="Q2113" t="n">
        <v>1</v>
      </c>
      <c r="S2113"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13" t="inlineStr">
        <is>
          <t>10/08/2026 16:30</t>
        </is>
      </c>
    </row>
    <row r="2114">
      <c r="A2114" t="n">
        <v>4102</v>
      </c>
      <c r="B2114" t="inlineStr">
        <is>
          <t>QUADRIX</t>
        </is>
      </c>
      <c r="C2114" t="inlineStr">
        <is>
          <t>CRP 10</t>
        </is>
      </c>
      <c r="D2114" t="inlineStr">
        <is>
          <t>2022</t>
        </is>
      </c>
      <c r="E2114"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14" t="inlineStr">
        <is>
          <t>Matemática</t>
        </is>
      </c>
      <c r="G2114" t="inlineStr">
        <is>
          <t>Regra de Três</t>
        </is>
      </c>
      <c r="H2114" t="inlineStr">
        <is>
          <t>Médio</t>
        </is>
      </c>
      <c r="I2114" t="inlineStr">
        <is>
          <t>CE</t>
        </is>
      </c>
      <c r="J2114" t="inlineStr"/>
      <c r="K2114" t="inlineStr"/>
      <c r="L2114" t="inlineStr"/>
      <c r="M2114" t="inlineStr"/>
      <c r="N2114" t="inlineStr"/>
      <c r="O2114" t="inlineStr">
        <is>
          <t>C</t>
        </is>
      </c>
      <c r="P2114" t="n">
        <v>0</v>
      </c>
      <c r="Q2114" t="n">
        <v>0</v>
      </c>
      <c r="S2114"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14" t="inlineStr">
        <is>
          <t>10/08/2026 16:30</t>
        </is>
      </c>
    </row>
    <row r="2115">
      <c r="A2115" t="n">
        <v>4103</v>
      </c>
      <c r="B2115" t="inlineStr">
        <is>
          <t>FCC</t>
        </is>
      </c>
      <c r="C2115" t="inlineStr">
        <is>
          <t>TRT</t>
        </is>
      </c>
      <c r="D2115" t="inlineStr">
        <is>
          <t>2022</t>
        </is>
      </c>
      <c r="E2115" t="inlineStr">
        <is>
          <t>Um acampamento de férias tinha suprimentos para 150 crianças por 60 dias. Após 20 dias, 50 crianças a mais chegaram no acampamento. O restante de suprimentos é suficiente para atender às 200 crianças por, no máximo,</t>
        </is>
      </c>
      <c r="F2115" t="inlineStr">
        <is>
          <t>Matemática</t>
        </is>
      </c>
      <c r="G2115" t="inlineStr">
        <is>
          <t>Regra de Três</t>
        </is>
      </c>
      <c r="H2115" t="inlineStr">
        <is>
          <t>Médio</t>
        </is>
      </c>
      <c r="I2115" t="inlineStr">
        <is>
          <t>ME</t>
        </is>
      </c>
      <c r="J2115" t="inlineStr">
        <is>
          <t>30 dias.</t>
        </is>
      </c>
      <c r="K2115" t="inlineStr">
        <is>
          <t>20 dias.</t>
        </is>
      </c>
      <c r="L2115" t="inlineStr">
        <is>
          <t>15 dias.</t>
        </is>
      </c>
      <c r="M2115" t="inlineStr">
        <is>
          <t>35 dias.</t>
        </is>
      </c>
      <c r="N2115" t="inlineStr">
        <is>
          <t>25 dias.</t>
        </is>
      </c>
      <c r="O2115" t="inlineStr">
        <is>
          <t>A</t>
        </is>
      </c>
      <c r="P2115" t="n">
        <v>0</v>
      </c>
      <c r="Q2115" t="n">
        <v>0</v>
      </c>
      <c r="S2115"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15" t="inlineStr">
        <is>
          <t>10/08/2026 16:30</t>
        </is>
      </c>
    </row>
    <row r="2116">
      <c r="A2116" t="n">
        <v>4104</v>
      </c>
      <c r="B2116" t="inlineStr">
        <is>
          <t>FCC</t>
        </is>
      </c>
      <c r="C2116" t="inlineStr">
        <is>
          <t>TRT</t>
        </is>
      </c>
      <c r="D2116" t="inlineStr">
        <is>
          <t>2022</t>
        </is>
      </c>
      <c r="E2116" t="inlineStr">
        <is>
          <t>Em um determinado prédio, uma equipe de pintores pinta um apartamento em 4 dias e outra, em 6 dias. Supondo que as equipes consigam trabalhar em conjunto, mantendo o mesmo ritmo, o número de dias que elas precisam para pintar 10 apartamentos é</t>
        </is>
      </c>
      <c r="F2116" t="inlineStr">
        <is>
          <t>Matemática</t>
        </is>
      </c>
      <c r="G2116" t="inlineStr">
        <is>
          <t>Regra de Três</t>
        </is>
      </c>
      <c r="H2116" t="inlineStr">
        <is>
          <t>Médio</t>
        </is>
      </c>
      <c r="I2116" t="inlineStr">
        <is>
          <t>ME</t>
        </is>
      </c>
      <c r="J2116" t="inlineStr">
        <is>
          <t>24</t>
        </is>
      </c>
      <c r="K2116" t="inlineStr">
        <is>
          <t>22</t>
        </is>
      </c>
      <c r="L2116" t="inlineStr">
        <is>
          <t>25</t>
        </is>
      </c>
      <c r="M2116" t="inlineStr">
        <is>
          <t>23</t>
        </is>
      </c>
      <c r="N2116" t="inlineStr">
        <is>
          <t>26</t>
        </is>
      </c>
      <c r="O2116" t="inlineStr">
        <is>
          <t>A</t>
        </is>
      </c>
      <c r="P2116" t="n">
        <v>0</v>
      </c>
      <c r="Q2116" t="n">
        <v>0</v>
      </c>
      <c r="S2116"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16" t="inlineStr">
        <is>
          <t>10/08/2026 16:31</t>
        </is>
      </c>
    </row>
    <row r="2117">
      <c r="A2117" t="n">
        <v>4105</v>
      </c>
      <c r="B2117" t="inlineStr">
        <is>
          <t>CESGRANRIO</t>
        </is>
      </c>
      <c r="C2117" t="inlineStr">
        <is>
          <t>ELETRONUCLEAR</t>
        </is>
      </c>
      <c r="D2117" t="inlineStr">
        <is>
          <t>2022</t>
        </is>
      </c>
      <c r="E2117" t="inlineStr">
        <is>
          <t>Uma bomba d’água esvazia uma piscina em 10 horas. Se a vazão promovida pela bomba fosse 25% maior, em quanto tempo ela esvaziaria a piscina?</t>
        </is>
      </c>
      <c r="F2117" t="inlineStr">
        <is>
          <t>Matemática</t>
        </is>
      </c>
      <c r="G2117" t="inlineStr">
        <is>
          <t>Regra de Três</t>
        </is>
      </c>
      <c r="H2117" t="inlineStr">
        <is>
          <t>Médio</t>
        </is>
      </c>
      <c r="I2117" t="inlineStr">
        <is>
          <t>ME</t>
        </is>
      </c>
      <c r="J2117" t="inlineStr">
        <is>
          <t>8h</t>
        </is>
      </c>
      <c r="K2117" t="inlineStr">
        <is>
          <t>7h30min</t>
        </is>
      </c>
      <c r="L2117" t="inlineStr">
        <is>
          <t>6h</t>
        </is>
      </c>
      <c r="M2117" t="inlineStr">
        <is>
          <t>5h</t>
        </is>
      </c>
      <c r="N2117" t="inlineStr">
        <is>
          <t>2h30min</t>
        </is>
      </c>
      <c r="O2117" t="inlineStr">
        <is>
          <t>A</t>
        </is>
      </c>
      <c r="P2117" t="n">
        <v>0</v>
      </c>
      <c r="Q2117" t="n">
        <v>0</v>
      </c>
      <c r="S2117"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17" t="inlineStr">
        <is>
          <t>10/08/2026 16:31</t>
        </is>
      </c>
    </row>
    <row r="2118">
      <c r="A2118" t="n">
        <v>4106</v>
      </c>
      <c r="B2118" t="inlineStr">
        <is>
          <t>FGV</t>
        </is>
      </c>
      <c r="C2118" t="inlineStr">
        <is>
          <t>TRF</t>
        </is>
      </c>
      <c r="D2118" t="inlineStr">
        <is>
          <t>2024</t>
        </is>
      </c>
      <c r="E2118" t="inlineStr">
        <is>
          <t>Em um acampamento militar, o cozinheiro sabe que 50 soldados consomem 20 kg de feijão em 5 dias. A quantidade de feijão que 60 soldados consumirão em 15 dias é de:</t>
        </is>
      </c>
      <c r="F2118" t="inlineStr">
        <is>
          <t>Matemática</t>
        </is>
      </c>
      <c r="G2118" t="inlineStr">
        <is>
          <t>Regra de Três</t>
        </is>
      </c>
      <c r="H2118" t="inlineStr">
        <is>
          <t>Médio</t>
        </is>
      </c>
      <c r="I2118" t="inlineStr">
        <is>
          <t>ME</t>
        </is>
      </c>
      <c r="J2118" t="inlineStr">
        <is>
          <t>60 kg;</t>
        </is>
      </c>
      <c r="K2118" t="inlineStr">
        <is>
          <t>64 kg;</t>
        </is>
      </c>
      <c r="L2118" t="inlineStr">
        <is>
          <t>72 kg;</t>
        </is>
      </c>
      <c r="M2118" t="inlineStr">
        <is>
          <t>80 kg;</t>
        </is>
      </c>
      <c r="N2118" t="inlineStr">
        <is>
          <t>96 kg.</t>
        </is>
      </c>
      <c r="O2118" t="inlineStr">
        <is>
          <t>C</t>
        </is>
      </c>
      <c r="P2118" t="n">
        <v>0</v>
      </c>
      <c r="Q2118" t="n">
        <v>0</v>
      </c>
      <c r="S2118"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18" t="inlineStr">
        <is>
          <t>10/08/2026 16:31</t>
        </is>
      </c>
    </row>
    <row r="2119">
      <c r="A2119" t="n">
        <v>4107</v>
      </c>
      <c r="B2119" t="inlineStr">
        <is>
          <t>FGV</t>
        </is>
      </c>
      <c r="C2119" t="inlineStr">
        <is>
          <t>ALEP-PR</t>
        </is>
      </c>
      <c r="D2119" t="inlineStr">
        <is>
          <t>2024</t>
        </is>
      </c>
      <c r="E2119"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19" t="inlineStr">
        <is>
          <t>Matemática</t>
        </is>
      </c>
      <c r="G2119" t="inlineStr">
        <is>
          <t>Regra de Três</t>
        </is>
      </c>
      <c r="H2119" t="inlineStr">
        <is>
          <t>Médio</t>
        </is>
      </c>
      <c r="I2119" t="inlineStr">
        <is>
          <t>ME</t>
        </is>
      </c>
      <c r="J2119" t="inlineStr">
        <is>
          <t>1 pintor.</t>
        </is>
      </c>
      <c r="K2119" t="inlineStr">
        <is>
          <t>3 pintores.</t>
        </is>
      </c>
      <c r="L2119" t="inlineStr">
        <is>
          <t>4 pintores.</t>
        </is>
      </c>
      <c r="M2119" t="inlineStr">
        <is>
          <t>6 pintores.</t>
        </is>
      </c>
      <c r="N2119" t="inlineStr">
        <is>
          <t>9 pintores.</t>
        </is>
      </c>
      <c r="O2119" t="inlineStr">
        <is>
          <t>D</t>
        </is>
      </c>
      <c r="P2119" t="n">
        <v>1</v>
      </c>
      <c r="Q2119" t="n">
        <v>1</v>
      </c>
      <c r="S2119"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19" t="inlineStr">
        <is>
          <t>10/08/2026 16:31</t>
        </is>
      </c>
    </row>
    <row r="2120">
      <c r="A2120" t="n">
        <v>4108</v>
      </c>
      <c r="B2120" t="inlineStr">
        <is>
          <t>Cebraspe</t>
        </is>
      </c>
      <c r="C2120" t="inlineStr">
        <is>
          <t>CAU BR</t>
        </is>
      </c>
      <c r="D2120" t="inlineStr">
        <is>
          <t>2024</t>
        </is>
      </c>
      <c r="E2120"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20" t="inlineStr">
        <is>
          <t>Matemática</t>
        </is>
      </c>
      <c r="G2120" t="inlineStr">
        <is>
          <t>Regra de Três</t>
        </is>
      </c>
      <c r="H2120" t="inlineStr">
        <is>
          <t>Médio</t>
        </is>
      </c>
      <c r="I2120" t="inlineStr">
        <is>
          <t>CE</t>
        </is>
      </c>
      <c r="J2120" t="inlineStr"/>
      <c r="K2120" t="inlineStr"/>
      <c r="L2120" t="inlineStr"/>
      <c r="M2120" t="inlineStr"/>
      <c r="N2120" t="inlineStr"/>
      <c r="O2120" t="inlineStr">
        <is>
          <t>C</t>
        </is>
      </c>
      <c r="P2120" t="n">
        <v>1</v>
      </c>
      <c r="Q2120" t="n">
        <v>0</v>
      </c>
      <c r="S2120"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20" t="inlineStr">
        <is>
          <t>10/08/2026 16:32</t>
        </is>
      </c>
    </row>
    <row r="2121">
      <c r="A2121" t="n">
        <v>4109</v>
      </c>
      <c r="B2121" t="inlineStr">
        <is>
          <t>Cebraspe</t>
        </is>
      </c>
      <c r="C2121" t="inlineStr">
        <is>
          <t>Pref. Joinville</t>
        </is>
      </c>
      <c r="D2121" t="inlineStr">
        <is>
          <t>2024</t>
        </is>
      </c>
      <c r="E2121"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21" t="inlineStr">
        <is>
          <t>Matemática</t>
        </is>
      </c>
      <c r="G2121" t="inlineStr">
        <is>
          <t>Regra de Três</t>
        </is>
      </c>
      <c r="H2121" t="inlineStr">
        <is>
          <t>Médio</t>
        </is>
      </c>
      <c r="I2121" t="inlineStr">
        <is>
          <t>ME</t>
        </is>
      </c>
      <c r="J2121" t="inlineStr">
        <is>
          <t>inferior a 43.</t>
        </is>
      </c>
      <c r="K2121" t="inlineStr">
        <is>
          <t>superior a 56.</t>
        </is>
      </c>
      <c r="L2121" t="inlineStr">
        <is>
          <t>superior a 44 e inferior a 47.</t>
        </is>
      </c>
      <c r="M2121" t="inlineStr">
        <is>
          <t>superior a 48 e inferior a 51.</t>
        </is>
      </c>
      <c r="N2121" t="inlineStr">
        <is>
          <t>superior a 52 e inferior a 55.</t>
        </is>
      </c>
      <c r="O2121" t="inlineStr">
        <is>
          <t>C</t>
        </is>
      </c>
      <c r="P2121" t="n">
        <v>0</v>
      </c>
      <c r="Q2121" t="n">
        <v>0</v>
      </c>
      <c r="S2121"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21" t="inlineStr">
        <is>
          <t>10/08/2026 16:32</t>
        </is>
      </c>
    </row>
    <row r="2122">
      <c r="A2122" t="n">
        <v>4110</v>
      </c>
      <c r="B2122" t="inlineStr">
        <is>
          <t>VUNESP</t>
        </is>
      </c>
      <c r="C2122" t="inlineStr">
        <is>
          <t>TJ-SP</t>
        </is>
      </c>
      <c r="D2122" t="inlineStr">
        <is>
          <t>2024</t>
        </is>
      </c>
      <c r="E2122"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22" t="inlineStr">
        <is>
          <t>Matemática</t>
        </is>
      </c>
      <c r="G2122" t="inlineStr">
        <is>
          <t>Regra de Três</t>
        </is>
      </c>
      <c r="H2122" t="inlineStr">
        <is>
          <t>Médio</t>
        </is>
      </c>
      <c r="I2122" t="inlineStr">
        <is>
          <t>ME</t>
        </is>
      </c>
      <c r="J2122" t="inlineStr">
        <is>
          <t>11 dias.</t>
        </is>
      </c>
      <c r="K2122" t="inlineStr">
        <is>
          <t>9 dias.</t>
        </is>
      </c>
      <c r="L2122" t="inlineStr">
        <is>
          <t>7 dias.</t>
        </is>
      </c>
      <c r="M2122" t="inlineStr">
        <is>
          <t>10 dias.</t>
        </is>
      </c>
      <c r="N2122" t="inlineStr">
        <is>
          <t>13 dias.</t>
        </is>
      </c>
      <c r="O2122" t="inlineStr">
        <is>
          <t>A</t>
        </is>
      </c>
      <c r="P2122" t="n">
        <v>0</v>
      </c>
      <c r="Q2122" t="n">
        <v>0</v>
      </c>
      <c r="S2122"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22" t="inlineStr">
        <is>
          <t>10/08/2026 16:34</t>
        </is>
      </c>
    </row>
    <row r="2123">
      <c r="A2123" t="n">
        <v>4111</v>
      </c>
      <c r="B2123" t="inlineStr">
        <is>
          <t>VUNESP</t>
        </is>
      </c>
      <c r="C2123" t="inlineStr">
        <is>
          <t>SBCPREV</t>
        </is>
      </c>
      <c r="D2123" t="inlineStr">
        <is>
          <t>2024</t>
        </is>
      </c>
      <c r="E2123" t="inlineStr">
        <is>
          <t>Considere que 8 máquinas idênticas, trabalhando em conjunto por 12 horas, produzam 2 688 peças de certo tipo. De acordo com essa produtividade, 15 máquinas como essas produzem 4 935 peças do mesmo tipo em</t>
        </is>
      </c>
      <c r="F2123" t="inlineStr">
        <is>
          <t>Matemática</t>
        </is>
      </c>
      <c r="G2123" t="inlineStr">
        <is>
          <t>Regra de Três</t>
        </is>
      </c>
      <c r="H2123" t="inlineStr">
        <is>
          <t>Médio</t>
        </is>
      </c>
      <c r="I2123" t="inlineStr">
        <is>
          <t>ME</t>
        </is>
      </c>
      <c r="J2123" t="inlineStr">
        <is>
          <t>11 horas e 15 minutos.</t>
        </is>
      </c>
      <c r="K2123" t="inlineStr">
        <is>
          <t>11 horas e 45 minutos.</t>
        </is>
      </c>
      <c r="L2123" t="inlineStr">
        <is>
          <t>12 horas e 20 minutos.</t>
        </is>
      </c>
      <c r="M2123" t="inlineStr">
        <is>
          <t>12 horas e 40 minutos.</t>
        </is>
      </c>
      <c r="N2123" t="inlineStr">
        <is>
          <t>13 horas e 30 minutos.</t>
        </is>
      </c>
      <c r="O2123" t="inlineStr">
        <is>
          <t>B</t>
        </is>
      </c>
      <c r="P2123" t="n">
        <v>0</v>
      </c>
      <c r="Q2123" t="n">
        <v>0</v>
      </c>
      <c r="S2123"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23" t="inlineStr">
        <is>
          <t>10/08/2026 16:34</t>
        </is>
      </c>
    </row>
    <row r="2124">
      <c r="A2124" t="n">
        <v>4112</v>
      </c>
      <c r="B2124" t="inlineStr">
        <is>
          <t>FUNDATEC</t>
        </is>
      </c>
      <c r="C2124" t="inlineStr">
        <is>
          <t>IPE SAÚDE</t>
        </is>
      </c>
      <c r="D2124" t="inlineStr">
        <is>
          <t>2022</t>
        </is>
      </c>
      <c r="E2124"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24" t="inlineStr">
        <is>
          <t>Matemática</t>
        </is>
      </c>
      <c r="G2124" t="inlineStr">
        <is>
          <t>Regra de Três</t>
        </is>
      </c>
      <c r="H2124" t="inlineStr">
        <is>
          <t>Médio</t>
        </is>
      </c>
      <c r="I2124" t="inlineStr">
        <is>
          <t>ME</t>
        </is>
      </c>
      <c r="J2124" t="inlineStr">
        <is>
          <t>30 funcionários.</t>
        </is>
      </c>
      <c r="K2124" t="inlineStr">
        <is>
          <t>24 funcionários.</t>
        </is>
      </c>
      <c r="L2124" t="inlineStr">
        <is>
          <t>10 funcionários.</t>
        </is>
      </c>
      <c r="M2124" t="inlineStr">
        <is>
          <t>6 funcionários.</t>
        </is>
      </c>
      <c r="N2124" t="inlineStr">
        <is>
          <t>4 funcionários.</t>
        </is>
      </c>
      <c r="O2124" t="inlineStr">
        <is>
          <t>D</t>
        </is>
      </c>
      <c r="P2124" t="n">
        <v>1</v>
      </c>
      <c r="Q2124" t="n">
        <v>1</v>
      </c>
      <c r="S2124"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24" t="inlineStr">
        <is>
          <t>10/08/2026 16:34</t>
        </is>
      </c>
    </row>
    <row r="2125">
      <c r="A2125" t="n">
        <v>4113</v>
      </c>
      <c r="B2125" t="inlineStr">
        <is>
          <t>INSTITUTO MAIS</t>
        </is>
      </c>
      <c r="C2125" t="inlineStr">
        <is>
          <t>IPREV SANTOS</t>
        </is>
      </c>
      <c r="D2125" t="inlineStr">
        <is>
          <t>2022</t>
        </is>
      </c>
      <c r="E2125"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25" t="inlineStr">
        <is>
          <t>Matemática</t>
        </is>
      </c>
      <c r="G2125" t="inlineStr">
        <is>
          <t>Regra de Três</t>
        </is>
      </c>
      <c r="H2125" t="inlineStr">
        <is>
          <t>Médio</t>
        </is>
      </c>
      <c r="I2125" t="inlineStr">
        <is>
          <t>ME</t>
        </is>
      </c>
      <c r="J2125" t="inlineStr">
        <is>
          <t>6 horas.</t>
        </is>
      </c>
      <c r="K2125" t="inlineStr">
        <is>
          <t>6 horas e 30 minutos.</t>
        </is>
      </c>
      <c r="L2125" t="inlineStr">
        <is>
          <t>7 horas.</t>
        </is>
      </c>
      <c r="M2125" t="inlineStr">
        <is>
          <t>7 horas e 30 minutos.</t>
        </is>
      </c>
      <c r="N2125" t="inlineStr"/>
      <c r="O2125" t="inlineStr">
        <is>
          <t>A</t>
        </is>
      </c>
      <c r="P2125" t="n">
        <v>1</v>
      </c>
      <c r="Q2125" t="n">
        <v>1</v>
      </c>
      <c r="S2125"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25" t="inlineStr">
        <is>
          <t>10/08/2026 16:34</t>
        </is>
      </c>
    </row>
    <row r="2126">
      <c r="A2126" t="n">
        <v>4114</v>
      </c>
      <c r="B2126" t="inlineStr">
        <is>
          <t>OBJETIVA</t>
        </is>
      </c>
      <c r="C2126" t="inlineStr">
        <is>
          <t>CM IPIRANGA DO NORTE</t>
        </is>
      </c>
      <c r="D2126" t="inlineStr">
        <is>
          <t>2022</t>
        </is>
      </c>
      <c r="E2126" t="inlineStr">
        <is>
          <t>Em certa fábrica, sabe-se que 5 máquinas produzem 500 produtos em 4 dias. Sendo assim, considerando-se o mesmo ritmo de produção, ao todo, quantos dias serão necessários para 4 máquinas produzirem 800 produtos?</t>
        </is>
      </c>
      <c r="F2126" t="inlineStr">
        <is>
          <t>Matemática</t>
        </is>
      </c>
      <c r="G2126" t="inlineStr">
        <is>
          <t>Regra de Três</t>
        </is>
      </c>
      <c r="H2126" t="inlineStr">
        <is>
          <t>Médio</t>
        </is>
      </c>
      <c r="I2126" t="inlineStr">
        <is>
          <t>ME</t>
        </is>
      </c>
      <c r="J2126" t="inlineStr">
        <is>
          <t>9</t>
        </is>
      </c>
      <c r="K2126" t="inlineStr">
        <is>
          <t>8</t>
        </is>
      </c>
      <c r="L2126" t="inlineStr">
        <is>
          <t>7</t>
        </is>
      </c>
      <c r="M2126" t="inlineStr">
        <is>
          <t>6</t>
        </is>
      </c>
      <c r="N2126" t="inlineStr"/>
      <c r="O2126" t="inlineStr">
        <is>
          <t>B</t>
        </is>
      </c>
      <c r="P2126" t="n">
        <v>1</v>
      </c>
      <c r="Q2126" t="n">
        <v>1</v>
      </c>
      <c r="S2126"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26" t="inlineStr">
        <is>
          <t>10/08/2026 16:34</t>
        </is>
      </c>
    </row>
    <row r="2127">
      <c r="A2127" t="n">
        <v>4115</v>
      </c>
      <c r="B2127" t="inlineStr">
        <is>
          <t>MPE GO</t>
        </is>
      </c>
      <c r="C2127" t="inlineStr">
        <is>
          <t>MPE GO</t>
        </is>
      </c>
      <c r="D2127" t="inlineStr">
        <is>
          <t>2022</t>
        </is>
      </c>
      <c r="E2127" t="inlineStr">
        <is>
          <t>Se para alimentar uma família com 9 pessoas por 25 dias são necessários 5 kg de arroz, quantos quilos de arroz seriam necessários para alimentar 15 pessoas durante 45 dias?</t>
        </is>
      </c>
      <c r="F2127" t="inlineStr">
        <is>
          <t>Matemática</t>
        </is>
      </c>
      <c r="G2127" t="inlineStr">
        <is>
          <t>Regra de Três</t>
        </is>
      </c>
      <c r="H2127" t="inlineStr">
        <is>
          <t>Médio</t>
        </is>
      </c>
      <c r="I2127" t="inlineStr">
        <is>
          <t>ME</t>
        </is>
      </c>
      <c r="J2127" t="inlineStr">
        <is>
          <t>9 kg.</t>
        </is>
      </c>
      <c r="K2127" t="inlineStr">
        <is>
          <t>10 kg.</t>
        </is>
      </c>
      <c r="L2127" t="inlineStr">
        <is>
          <t>15 kg.</t>
        </is>
      </c>
      <c r="M2127" t="inlineStr">
        <is>
          <t>12 kg.</t>
        </is>
      </c>
      <c r="N2127" t="inlineStr"/>
      <c r="O2127" t="inlineStr">
        <is>
          <t>C</t>
        </is>
      </c>
      <c r="P2127" t="n">
        <v>0</v>
      </c>
      <c r="Q2127" t="n">
        <v>0</v>
      </c>
      <c r="S2127"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27" t="inlineStr">
        <is>
          <t>10/08/2026 16:35</t>
        </is>
      </c>
    </row>
    <row r="2128">
      <c r="A2128" t="n">
        <v>4116</v>
      </c>
      <c r="B2128" t="inlineStr">
        <is>
          <t>UFMT</t>
        </is>
      </c>
      <c r="C2128" t="inlineStr">
        <is>
          <t>CBM MT</t>
        </is>
      </c>
      <c r="D2128" t="inlineStr">
        <is>
          <t>2022</t>
        </is>
      </c>
      <c r="E2128"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28" t="inlineStr">
        <is>
          <t>Matemática</t>
        </is>
      </c>
      <c r="G2128" t="inlineStr">
        <is>
          <t>Regra de Três</t>
        </is>
      </c>
      <c r="H2128" t="inlineStr">
        <is>
          <t>Médio</t>
        </is>
      </c>
      <c r="I2128" t="inlineStr">
        <is>
          <t>ME</t>
        </is>
      </c>
      <c r="J2128" t="inlineStr">
        <is>
          <t>269</t>
        </is>
      </c>
      <c r="K2128" t="inlineStr">
        <is>
          <t>288</t>
        </is>
      </c>
      <c r="L2128" t="inlineStr">
        <is>
          <t>326</t>
        </is>
      </c>
      <c r="M2128" t="inlineStr">
        <is>
          <t>302</t>
        </is>
      </c>
      <c r="N2128" t="inlineStr">
        <is>
          <t>259</t>
        </is>
      </c>
      <c r="O2128" t="inlineStr">
        <is>
          <t>B</t>
        </is>
      </c>
      <c r="P2128" t="n">
        <v>0</v>
      </c>
      <c r="Q2128" t="n">
        <v>0</v>
      </c>
      <c r="S2128"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28" t="inlineStr">
        <is>
          <t>10/08/2026 16:35</t>
        </is>
      </c>
    </row>
    <row r="2129">
      <c r="A2129" t="n">
        <v>4117</v>
      </c>
      <c r="B2129" t="inlineStr">
        <is>
          <t>AVANÇASP</t>
        </is>
      </c>
      <c r="C2129" t="inlineStr">
        <is>
          <t>PREF. AMERICANA</t>
        </is>
      </c>
      <c r="D2129" t="inlineStr">
        <is>
          <t>2023</t>
        </is>
      </c>
      <c r="E2129" t="inlineStr">
        <is>
          <t>Na alimentação de 30 cães de um canil, durante 07 dias, são consumidos 157,5 kg. Se 12 cães forem adotados, quantos quilos de ração serão poupados em 15 dias?</t>
        </is>
      </c>
      <c r="F2129" t="inlineStr">
        <is>
          <t>Matemática</t>
        </is>
      </c>
      <c r="G2129" t="inlineStr">
        <is>
          <t>Regra de Três</t>
        </is>
      </c>
      <c r="H2129" t="inlineStr">
        <is>
          <t>Médio</t>
        </is>
      </c>
      <c r="I2129" t="inlineStr">
        <is>
          <t>ME</t>
        </is>
      </c>
      <c r="J2129" t="inlineStr">
        <is>
          <t>95 kg.</t>
        </is>
      </c>
      <c r="K2129" t="inlineStr">
        <is>
          <t>115 kg.</t>
        </is>
      </c>
      <c r="L2129" t="inlineStr">
        <is>
          <t>127 kg.</t>
        </is>
      </c>
      <c r="M2129" t="inlineStr">
        <is>
          <t>135 kg.</t>
        </is>
      </c>
      <c r="N2129" t="inlineStr">
        <is>
          <t>150 kg.</t>
        </is>
      </c>
      <c r="O2129" t="inlineStr">
        <is>
          <t>D</t>
        </is>
      </c>
      <c r="P2129" t="n">
        <v>0</v>
      </c>
      <c r="Q2129" t="n">
        <v>0</v>
      </c>
      <c r="S2129"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29" t="inlineStr">
        <is>
          <t>10/08/2026 16:35</t>
        </is>
      </c>
    </row>
    <row r="2130">
      <c r="A2130" t="n">
        <v>4118</v>
      </c>
      <c r="B2130" t="inlineStr">
        <is>
          <t>LEGALLE</t>
        </is>
      </c>
      <c r="C2130" t="inlineStr">
        <is>
          <t>BADESUL</t>
        </is>
      </c>
      <c r="D2130" t="inlineStr">
        <is>
          <t>2022</t>
        </is>
      </c>
      <c r="E2130" t="inlineStr">
        <is>
          <t>Para atender 30 pessoas no caixa de um banco em uma hora são necessárias 5 pessoas no serviço. Quantas pessoas no atendimento serão necessárias para atender 126 pessoas em 03 horas?</t>
        </is>
      </c>
      <c r="F2130" t="inlineStr">
        <is>
          <t>Matemática</t>
        </is>
      </c>
      <c r="G2130" t="inlineStr">
        <is>
          <t>Regra de Três</t>
        </is>
      </c>
      <c r="H2130" t="inlineStr">
        <is>
          <t>Médio</t>
        </is>
      </c>
      <c r="I2130" t="inlineStr">
        <is>
          <t>ME</t>
        </is>
      </c>
      <c r="J2130" t="inlineStr">
        <is>
          <t>6.</t>
        </is>
      </c>
      <c r="K2130" t="inlineStr">
        <is>
          <t>7.</t>
        </is>
      </c>
      <c r="L2130" t="inlineStr">
        <is>
          <t>8.</t>
        </is>
      </c>
      <c r="M2130" t="inlineStr">
        <is>
          <t>9.</t>
        </is>
      </c>
      <c r="N2130" t="inlineStr">
        <is>
          <t>10.</t>
        </is>
      </c>
      <c r="O2130" t="inlineStr">
        <is>
          <t>B</t>
        </is>
      </c>
      <c r="P2130" t="n">
        <v>0</v>
      </c>
      <c r="Q2130" t="n">
        <v>0</v>
      </c>
      <c r="S2130"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30" t="inlineStr">
        <is>
          <t>10/08/2026 16:35</t>
        </is>
      </c>
    </row>
    <row r="2131">
      <c r="A2131" t="n">
        <v>4119</v>
      </c>
      <c r="B2131" t="inlineStr">
        <is>
          <t>IBFC</t>
        </is>
      </c>
      <c r="C2131" t="inlineStr">
        <is>
          <t>DETRAN AM</t>
        </is>
      </c>
      <c r="D2131" t="inlineStr">
        <is>
          <t>2022</t>
        </is>
      </c>
      <c r="E2131"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31" t="inlineStr">
        <is>
          <t>Matemática</t>
        </is>
      </c>
      <c r="G2131" t="inlineStr">
        <is>
          <t>Regra de Três</t>
        </is>
      </c>
      <c r="H2131" t="inlineStr">
        <is>
          <t>Médio</t>
        </is>
      </c>
      <c r="I2131" t="inlineStr">
        <is>
          <t>ME</t>
        </is>
      </c>
      <c r="J2131" t="inlineStr">
        <is>
          <t>72</t>
        </is>
      </c>
      <c r="K2131" t="inlineStr">
        <is>
          <t>48</t>
        </is>
      </c>
      <c r="L2131" t="inlineStr">
        <is>
          <t>54</t>
        </is>
      </c>
      <c r="M2131" t="inlineStr">
        <is>
          <t>96</t>
        </is>
      </c>
      <c r="N2131" t="inlineStr"/>
      <c r="O2131" t="inlineStr">
        <is>
          <t>D</t>
        </is>
      </c>
      <c r="P2131" t="n">
        <v>0</v>
      </c>
      <c r="Q2131" t="n">
        <v>0</v>
      </c>
      <c r="S2131"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31" t="inlineStr">
        <is>
          <t>10/08/2026 16:36</t>
        </is>
      </c>
    </row>
    <row r="2132">
      <c r="A2132" t="n">
        <v>4120</v>
      </c>
      <c r="B2132" t="inlineStr">
        <is>
          <t>FEPESE</t>
        </is>
      </c>
      <c r="C2132" t="inlineStr">
        <is>
          <t>CASAN</t>
        </is>
      </c>
      <c r="D2132" t="inlineStr">
        <is>
          <t>2022</t>
        </is>
      </c>
      <c r="E2132" t="inlineStr">
        <is>
          <t>Em um hotel para animais, 6 empregados atendem 25 animais a cada 4 dias.
Mantida essas proporções, quantos animais 8 empregados atendem em 6 dias?</t>
        </is>
      </c>
      <c r="F2132" t="inlineStr">
        <is>
          <t>Matemática</t>
        </is>
      </c>
      <c r="G2132" t="inlineStr">
        <is>
          <t>Regra de Três</t>
        </is>
      </c>
      <c r="H2132" t="inlineStr">
        <is>
          <t>Médio</t>
        </is>
      </c>
      <c r="I2132" t="inlineStr">
        <is>
          <t>ME</t>
        </is>
      </c>
      <c r="J2132" t="inlineStr">
        <is>
          <t>Mais de 49</t>
        </is>
      </c>
      <c r="K2132" t="inlineStr">
        <is>
          <t>Mais de 46 e menos de 49</t>
        </is>
      </c>
      <c r="L2132" t="inlineStr">
        <is>
          <t>Mais de 43 e menos de 46</t>
        </is>
      </c>
      <c r="M2132" t="inlineStr">
        <is>
          <t>Mais de 39 e menos de 43</t>
        </is>
      </c>
      <c r="N2132" t="inlineStr">
        <is>
          <t>Menos de 39</t>
        </is>
      </c>
      <c r="O2132" t="inlineStr">
        <is>
          <t>A</t>
        </is>
      </c>
      <c r="P2132" t="n">
        <v>0</v>
      </c>
      <c r="Q2132" t="n">
        <v>0</v>
      </c>
      <c r="S2132"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32" t="inlineStr">
        <is>
          <t>10/08/2026 16:36</t>
        </is>
      </c>
    </row>
    <row r="2133">
      <c r="A2133" t="n">
        <v>4121</v>
      </c>
      <c r="B2133" t="inlineStr">
        <is>
          <t>FEPESE</t>
        </is>
      </c>
      <c r="C2133" t="inlineStr">
        <is>
          <t>P. CIENTÍFICA</t>
        </is>
      </c>
      <c r="D2133" t="inlineStr">
        <is>
          <t>2022</t>
        </is>
      </c>
      <c r="E2133" t="inlineStr">
        <is>
          <t>Uma cidade utiliza 9 caminhões, por 12 horas diárias, para transportar 500 toneladas de lixo para uma cidade vizinha. Mantidas as proporções, quantas toneladas de lixo 12 caminhões, utilizados por 8 horas diárias, transportam?</t>
        </is>
      </c>
      <c r="F2133" t="inlineStr">
        <is>
          <t>Matemática</t>
        </is>
      </c>
      <c r="G2133" t="inlineStr">
        <is>
          <t>Regra de Três</t>
        </is>
      </c>
      <c r="H2133" t="inlineStr">
        <is>
          <t>Médio</t>
        </is>
      </c>
      <c r="I2133" t="inlineStr">
        <is>
          <t>ME</t>
        </is>
      </c>
      <c r="J2133" t="inlineStr">
        <is>
          <t>Mais de 480</t>
        </is>
      </c>
      <c r="K2133" t="inlineStr">
        <is>
          <t>Mais de 470 e menos de 480</t>
        </is>
      </c>
      <c r="L2133" t="inlineStr">
        <is>
          <t>Mais de 460 e menos de 470</t>
        </is>
      </c>
      <c r="M2133" t="inlineStr">
        <is>
          <t>Mais de 450 e menos de 460</t>
        </is>
      </c>
      <c r="N2133" t="inlineStr">
        <is>
          <t>Menos de 450</t>
        </is>
      </c>
      <c r="O2133" t="inlineStr">
        <is>
          <t>E</t>
        </is>
      </c>
      <c r="P2133" t="n">
        <v>0</v>
      </c>
      <c r="Q2133" t="n">
        <v>0</v>
      </c>
      <c r="S2133"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33" t="inlineStr">
        <is>
          <t>10/08/2026 16:36</t>
        </is>
      </c>
    </row>
    <row r="2134">
      <c r="A2134" t="n">
        <v>4122</v>
      </c>
      <c r="B2134" t="inlineStr">
        <is>
          <t>QUADRIX</t>
        </is>
      </c>
      <c r="C2134" t="inlineStr">
        <is>
          <t>CRECI 11</t>
        </is>
      </c>
      <c r="D2134" t="inlineStr">
        <is>
          <t>2022</t>
        </is>
      </c>
      <c r="E2134" t="inlineStr">
        <is>
          <t>Em uma padaria, 4 fornos iguais assam 4 kg de pão em 4 horas. Com base nesse caso hipotético, julgue o item.
Cada forno assa 1 kg de pão por hora.</t>
        </is>
      </c>
      <c r="F2134" t="inlineStr">
        <is>
          <t>Matemática</t>
        </is>
      </c>
      <c r="G2134" t="inlineStr">
        <is>
          <t>Regra de Três</t>
        </is>
      </c>
      <c r="H2134" t="inlineStr">
        <is>
          <t>Médio</t>
        </is>
      </c>
      <c r="I2134" t="inlineStr">
        <is>
          <t>CE</t>
        </is>
      </c>
      <c r="J2134" t="inlineStr"/>
      <c r="K2134" t="inlineStr"/>
      <c r="L2134" t="inlineStr"/>
      <c r="M2134" t="inlineStr"/>
      <c r="N2134" t="inlineStr"/>
      <c r="O2134" t="inlineStr">
        <is>
          <t>E</t>
        </is>
      </c>
      <c r="P2134" t="n">
        <v>0</v>
      </c>
      <c r="Q2134" t="n">
        <v>0</v>
      </c>
      <c r="S2134"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34" t="inlineStr">
        <is>
          <t>10/08/2026 16:36</t>
        </is>
      </c>
    </row>
    <row r="2135">
      <c r="A2135" t="n">
        <v>4123</v>
      </c>
      <c r="B2135" t="inlineStr">
        <is>
          <t>QUADRIX</t>
        </is>
      </c>
      <c r="C2135" t="inlineStr">
        <is>
          <t>CRO ES</t>
        </is>
      </c>
      <c r="D2135" t="inlineStr">
        <is>
          <t>2022</t>
        </is>
      </c>
      <c r="E2135" t="inlineStr">
        <is>
          <t>Dois esquimós gastam 9 horas para erguer um iglu. Com base nessa situação hipotética, julgue o item.
São necessários 145 esquimós, com o mesmo ritmo dos outros, para erguer 10 iglus em uma hora e 15 minutos.</t>
        </is>
      </c>
      <c r="F2135" t="inlineStr">
        <is>
          <t>Matemática</t>
        </is>
      </c>
      <c r="G2135" t="inlineStr">
        <is>
          <t>Regra de Três</t>
        </is>
      </c>
      <c r="H2135" t="inlineStr">
        <is>
          <t>Médio</t>
        </is>
      </c>
      <c r="I2135" t="inlineStr">
        <is>
          <t>CE</t>
        </is>
      </c>
      <c r="J2135" t="inlineStr"/>
      <c r="K2135" t="inlineStr"/>
      <c r="L2135" t="inlineStr"/>
      <c r="M2135" t="inlineStr"/>
      <c r="N2135" t="inlineStr"/>
      <c r="O2135" t="inlineStr">
        <is>
          <t>E</t>
        </is>
      </c>
      <c r="P2135" t="n">
        <v>0</v>
      </c>
      <c r="Q2135" t="n">
        <v>0</v>
      </c>
      <c r="S2135"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35" t="inlineStr">
        <is>
          <t>10/08/2026 16:36</t>
        </is>
      </c>
    </row>
    <row r="2136">
      <c r="A2136" t="n">
        <v>4124</v>
      </c>
      <c r="B2136" t="inlineStr">
        <is>
          <t>FCC</t>
        </is>
      </c>
      <c r="C2136" t="inlineStr">
        <is>
          <t>SEMPLAN TERESINA</t>
        </is>
      </c>
      <c r="D2136" t="inlineStr">
        <is>
          <t>2022</t>
        </is>
      </c>
      <c r="E2136"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36" t="inlineStr">
        <is>
          <t>Matemática</t>
        </is>
      </c>
      <c r="G2136" t="inlineStr">
        <is>
          <t>Regra de Três</t>
        </is>
      </c>
      <c r="H2136" t="inlineStr">
        <is>
          <t>Médio</t>
        </is>
      </c>
      <c r="I2136" t="inlineStr">
        <is>
          <t>ME</t>
        </is>
      </c>
      <c r="J2136" t="inlineStr">
        <is>
          <t>16.</t>
        </is>
      </c>
      <c r="K2136" t="inlineStr">
        <is>
          <t>60.</t>
        </is>
      </c>
      <c r="L2136" t="inlineStr">
        <is>
          <t>48.</t>
        </is>
      </c>
      <c r="M2136" t="inlineStr">
        <is>
          <t>50.</t>
        </is>
      </c>
      <c r="N2136" t="inlineStr">
        <is>
          <t>64.</t>
        </is>
      </c>
      <c r="O2136" t="inlineStr">
        <is>
          <t>D</t>
        </is>
      </c>
      <c r="P2136" t="n">
        <v>0</v>
      </c>
      <c r="Q2136" t="n">
        <v>0</v>
      </c>
      <c r="S2136"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36" t="inlineStr">
        <is>
          <t>10/08/2026 16:36</t>
        </is>
      </c>
    </row>
    <row r="2137">
      <c r="A2137" t="n">
        <v>4125</v>
      </c>
      <c r="B2137" t="inlineStr">
        <is>
          <t>FCC</t>
        </is>
      </c>
      <c r="C2137" t="inlineStr">
        <is>
          <t>TRT</t>
        </is>
      </c>
      <c r="D2137" t="inlineStr">
        <is>
          <t>2022</t>
        </is>
      </c>
      <c r="E2137"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37" t="inlineStr">
        <is>
          <t>Matemática</t>
        </is>
      </c>
      <c r="G2137" t="inlineStr">
        <is>
          <t>Regra de Três</t>
        </is>
      </c>
      <c r="H2137" t="inlineStr">
        <is>
          <t>Médio</t>
        </is>
      </c>
      <c r="I2137" t="inlineStr">
        <is>
          <t>ME</t>
        </is>
      </c>
      <c r="J2137" t="inlineStr">
        <is>
          <t>22</t>
        </is>
      </c>
      <c r="K2137" t="inlineStr">
        <is>
          <t>25</t>
        </is>
      </c>
      <c r="L2137" t="inlineStr">
        <is>
          <t>24</t>
        </is>
      </c>
      <c r="M2137" t="inlineStr">
        <is>
          <t>30</t>
        </is>
      </c>
      <c r="N2137" t="inlineStr">
        <is>
          <t>18</t>
        </is>
      </c>
      <c r="O2137" t="inlineStr">
        <is>
          <t>B</t>
        </is>
      </c>
      <c r="P2137" t="n">
        <v>1</v>
      </c>
      <c r="Q2137" t="n">
        <v>1</v>
      </c>
      <c r="S2137"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37" t="inlineStr">
        <is>
          <t>10/08/2026 16:37</t>
        </is>
      </c>
    </row>
    <row r="2138">
      <c r="A2138" t="n">
        <v>4126</v>
      </c>
      <c r="B2138" t="inlineStr">
        <is>
          <t>Pref. Novo Hamburgo</t>
        </is>
      </c>
      <c r="C2138" t="inlineStr">
        <is>
          <t>Pref. Novo Hamburgo</t>
        </is>
      </c>
      <c r="D2138" t="inlineStr">
        <is>
          <t>2020</t>
        </is>
      </c>
      <c r="E2138" t="inlineStr">
        <is>
          <t>É correto afirmar que:</t>
        </is>
      </c>
      <c r="F2138" t="inlineStr">
        <is>
          <t>Matemática</t>
        </is>
      </c>
      <c r="G2138" t="inlineStr">
        <is>
          <t>Porcentagem</t>
        </is>
      </c>
      <c r="H2138" t="inlineStr">
        <is>
          <t>Médio</t>
        </is>
      </c>
      <c r="I2138" t="inlineStr">
        <is>
          <t>ME</t>
        </is>
      </c>
      <c r="J2138" t="inlineStr">
        <is>
          <t>0,89% de 400 é igual a 356.</t>
        </is>
      </c>
      <c r="K2138" t="inlineStr">
        <is>
          <t>1.700% de 18 é igual a 30.600.</t>
        </is>
      </c>
      <c r="L2138" t="inlineStr">
        <is>
          <t>0,018 é igual a 12% de 0,15.</t>
        </is>
      </c>
      <c r="M2138" t="inlineStr">
        <is>
          <t>95 é igual a 17% de 500.</t>
        </is>
      </c>
      <c r="N2138" t="inlineStr"/>
      <c r="O2138" t="inlineStr">
        <is>
          <t>C</t>
        </is>
      </c>
      <c r="P2138" t="n">
        <v>0</v>
      </c>
      <c r="Q2138" t="n">
        <v>0</v>
      </c>
      <c r="S2138"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38" t="inlineStr">
        <is>
          <t>10/08/2026 16:42</t>
        </is>
      </c>
    </row>
    <row r="2139">
      <c r="A2139" t="n">
        <v>4127</v>
      </c>
      <c r="B2139" t="inlineStr">
        <is>
          <t>Pref. de Porto de Moz</t>
        </is>
      </c>
      <c r="C2139" t="inlineStr">
        <is>
          <t>Adaptada</t>
        </is>
      </c>
      <c r="D2139" t="inlineStr">
        <is>
          <t>2019</t>
        </is>
      </c>
      <c r="E2139"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39" t="inlineStr">
        <is>
          <t>Matemática</t>
        </is>
      </c>
      <c r="G2139" t="inlineStr">
        <is>
          <t>Porcentagem</t>
        </is>
      </c>
      <c r="H2139" t="inlineStr">
        <is>
          <t>Médio</t>
        </is>
      </c>
      <c r="I2139" t="inlineStr">
        <is>
          <t>ME</t>
        </is>
      </c>
      <c r="J2139" t="inlineStr">
        <is>
          <t>R$ 38,00</t>
        </is>
      </c>
      <c r="K2139" t="inlineStr">
        <is>
          <t>R$ 380,00</t>
        </is>
      </c>
      <c r="L2139" t="inlineStr">
        <is>
          <t>R$ 0,38</t>
        </is>
      </c>
      <c r="M2139" t="inlineStr">
        <is>
          <t>R$ 3,80</t>
        </is>
      </c>
      <c r="N2139" t="inlineStr">
        <is>
          <t>R$ 4,20</t>
        </is>
      </c>
      <c r="O2139" t="inlineStr">
        <is>
          <t>D</t>
        </is>
      </c>
      <c r="P2139" t="n">
        <v>1</v>
      </c>
      <c r="Q2139" t="n">
        <v>1</v>
      </c>
      <c r="S2139"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39" t="inlineStr">
        <is>
          <t>10/08/2026 16:42</t>
        </is>
      </c>
    </row>
    <row r="2140">
      <c r="A2140" t="n">
        <v>4128</v>
      </c>
      <c r="B2140" t="inlineStr">
        <is>
          <t>Pref. Curuá</t>
        </is>
      </c>
      <c r="C2140" t="inlineStr">
        <is>
          <t>Adaptada</t>
        </is>
      </c>
      <c r="D2140" t="inlineStr">
        <is>
          <t>2020</t>
        </is>
      </c>
      <c r="E2140"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40" t="inlineStr">
        <is>
          <t>Matemática</t>
        </is>
      </c>
      <c r="G2140" t="inlineStr">
        <is>
          <t>Porcentagem</t>
        </is>
      </c>
      <c r="H2140" t="inlineStr">
        <is>
          <t>Médio</t>
        </is>
      </c>
      <c r="I2140" t="inlineStr">
        <is>
          <t>ME</t>
        </is>
      </c>
      <c r="J2140" t="inlineStr">
        <is>
          <t>R$ 251,00</t>
        </is>
      </c>
      <c r="K2140" t="inlineStr">
        <is>
          <t>R$ 255,00</t>
        </is>
      </c>
      <c r="L2140" t="inlineStr">
        <is>
          <t>R$ 262,50</t>
        </is>
      </c>
      <c r="M2140" t="inlineStr">
        <is>
          <t>R$ 267,50</t>
        </is>
      </c>
      <c r="N2140" t="inlineStr"/>
      <c r="O2140" t="inlineStr">
        <is>
          <t>D</t>
        </is>
      </c>
      <c r="P2140" t="n">
        <v>1</v>
      </c>
      <c r="Q2140" t="n">
        <v>1</v>
      </c>
      <c r="S2140"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40" t="inlineStr">
        <is>
          <t>10/08/2026 16:43</t>
        </is>
      </c>
    </row>
    <row r="2141">
      <c r="A2141" t="n">
        <v>4129</v>
      </c>
      <c r="B2141" t="inlineStr">
        <is>
          <t>Pref. Nova Itaberaba</t>
        </is>
      </c>
      <c r="C2141" t="inlineStr">
        <is>
          <t>Adaptada</t>
        </is>
      </c>
      <c r="D2141" t="inlineStr">
        <is>
          <t>2021</t>
        </is>
      </c>
      <c r="E2141" t="inlineStr">
        <is>
          <t>Em certo evento, havia um público de 1.600 pessoas. Sabendo-se que 40% são homens e que 35% das mulheres presentes são casadas, ao todo, quantas mulheres casadas estão presentes nesse evento?</t>
        </is>
      </c>
      <c r="F2141" t="inlineStr">
        <is>
          <t>Matemática</t>
        </is>
      </c>
      <c r="G2141" t="inlineStr">
        <is>
          <t>Porcentagem</t>
        </is>
      </c>
      <c r="H2141" t="inlineStr">
        <is>
          <t>Médio</t>
        </is>
      </c>
      <c r="I2141" t="inlineStr">
        <is>
          <t>ME</t>
        </is>
      </c>
      <c r="J2141" t="inlineStr">
        <is>
          <t>416</t>
        </is>
      </c>
      <c r="K2141" t="inlineStr">
        <is>
          <t>336</t>
        </is>
      </c>
      <c r="L2141" t="inlineStr">
        <is>
          <t>284</t>
        </is>
      </c>
      <c r="M2141" t="inlineStr">
        <is>
          <t>224</t>
        </is>
      </c>
      <c r="N2141" t="inlineStr">
        <is>
          <t>358</t>
        </is>
      </c>
      <c r="O2141" t="inlineStr">
        <is>
          <t>B</t>
        </is>
      </c>
      <c r="P2141" t="n">
        <v>1</v>
      </c>
      <c r="Q2141" t="n">
        <v>1</v>
      </c>
      <c r="S2141"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41" t="inlineStr">
        <is>
          <t>10/08/2026 16:45</t>
        </is>
      </c>
    </row>
    <row r="2142">
      <c r="A2142" t="n">
        <v>4130</v>
      </c>
      <c r="B2142" t="inlineStr">
        <is>
          <t>TJ SP</t>
        </is>
      </c>
      <c r="C2142" t="inlineStr">
        <is>
          <t>Adaptada</t>
        </is>
      </c>
      <c r="D2142" t="inlineStr">
        <is>
          <t>2019</t>
        </is>
      </c>
      <c r="E2142"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42" t="inlineStr">
        <is>
          <t>Matemática</t>
        </is>
      </c>
      <c r="G2142" t="inlineStr">
        <is>
          <t>Porcentagem</t>
        </is>
      </c>
      <c r="H2142" t="inlineStr">
        <is>
          <t>Médio</t>
        </is>
      </c>
      <c r="I2142" t="inlineStr">
        <is>
          <t>ME</t>
        </is>
      </c>
      <c r="J2142" t="inlineStr">
        <is>
          <t>30 minutos</t>
        </is>
      </c>
      <c r="K2142" t="inlineStr">
        <is>
          <t>58 minutos</t>
        </is>
      </c>
      <c r="L2142" t="inlineStr">
        <is>
          <t>45 minutos</t>
        </is>
      </c>
      <c r="M2142" t="inlineStr">
        <is>
          <t>63 minutos</t>
        </is>
      </c>
      <c r="N2142" t="inlineStr">
        <is>
          <t>51 minutos</t>
        </is>
      </c>
      <c r="O2142" t="inlineStr">
        <is>
          <t>E</t>
        </is>
      </c>
      <c r="P2142" t="n">
        <v>1</v>
      </c>
      <c r="Q2142" t="n">
        <v>1</v>
      </c>
      <c r="S2142"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42" t="inlineStr">
        <is>
          <t>10/08/2026 16:45</t>
        </is>
      </c>
    </row>
    <row r="2143">
      <c r="A2143" t="n">
        <v>4131</v>
      </c>
      <c r="B2143" t="inlineStr">
        <is>
          <t>Pref. Cerquilho SP</t>
        </is>
      </c>
      <c r="C2143" t="inlineStr">
        <is>
          <t>Adaptada</t>
        </is>
      </c>
      <c r="D2143" t="inlineStr">
        <is>
          <t>2019</t>
        </is>
      </c>
      <c r="E2143" t="inlineStr">
        <is>
          <t>Eliana fez uma avaliação física na academia, na qual foi apontado que seu peso atual é de 64 quilogramas. Sabendo-se que 16 quilogramas desse peso é gordura, a porcentagem de gordura de Eliana é de</t>
        </is>
      </c>
      <c r="F2143" t="inlineStr">
        <is>
          <t>Matemática</t>
        </is>
      </c>
      <c r="G2143" t="inlineStr">
        <is>
          <t>Porcentagem</t>
        </is>
      </c>
      <c r="H2143" t="inlineStr">
        <is>
          <t>Médio</t>
        </is>
      </c>
      <c r="I2143" t="inlineStr">
        <is>
          <t>ME</t>
        </is>
      </c>
      <c r="J2143" t="inlineStr">
        <is>
          <t>20%</t>
        </is>
      </c>
      <c r="K2143" t="inlineStr">
        <is>
          <t>24%</t>
        </is>
      </c>
      <c r="L2143" t="inlineStr">
        <is>
          <t>25%</t>
        </is>
      </c>
      <c r="M2143" t="inlineStr">
        <is>
          <t>28%</t>
        </is>
      </c>
      <c r="N2143" t="inlineStr">
        <is>
          <t>30%</t>
        </is>
      </c>
      <c r="O2143" t="inlineStr">
        <is>
          <t>C</t>
        </is>
      </c>
      <c r="P2143" t="n">
        <v>1</v>
      </c>
      <c r="Q2143" t="n">
        <v>1</v>
      </c>
      <c r="S2143"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43" t="inlineStr">
        <is>
          <t>10/08/2026 16:46</t>
        </is>
      </c>
    </row>
    <row r="2144">
      <c r="A2144" t="n">
        <v>4132</v>
      </c>
      <c r="B2144" t="inlineStr">
        <is>
          <t>TJ SP</t>
        </is>
      </c>
      <c r="C2144" t="inlineStr">
        <is>
          <t>Adaptada</t>
        </is>
      </c>
      <c r="D2144" t="inlineStr">
        <is>
          <t>2019</t>
        </is>
      </c>
      <c r="E2144" t="inlineStr">
        <is>
          <t>Sobre o preço P de venda de determinado produto, aplicou-se um aumento de 15% e, sobre o novo preço de venda do produto, aplicou-se, dias depois, um desconto de 10%. Após essas duas mudanças, comparado ao preço P, o preço final de venda do produto aumentou:</t>
        </is>
      </c>
      <c r="F2144" t="inlineStr">
        <is>
          <t>Matemática</t>
        </is>
      </c>
      <c r="G2144" t="inlineStr">
        <is>
          <t>Porcentagem</t>
        </is>
      </c>
      <c r="H2144" t="inlineStr">
        <is>
          <t>Médio</t>
        </is>
      </c>
      <c r="I2144" t="inlineStr">
        <is>
          <t>ME</t>
        </is>
      </c>
      <c r="J2144" t="inlineStr">
        <is>
          <t>3,0%</t>
        </is>
      </c>
      <c r="K2144" t="inlineStr">
        <is>
          <t>5,0%</t>
        </is>
      </c>
      <c r="L2144" t="inlineStr">
        <is>
          <t>4,5%</t>
        </is>
      </c>
      <c r="M2144" t="inlineStr">
        <is>
          <t>4,0%</t>
        </is>
      </c>
      <c r="N2144" t="inlineStr">
        <is>
          <t>3,5%</t>
        </is>
      </c>
      <c r="O2144" t="inlineStr">
        <is>
          <t>E</t>
        </is>
      </c>
      <c r="P2144" t="n">
        <v>1</v>
      </c>
      <c r="Q2144" t="n">
        <v>1</v>
      </c>
      <c r="S2144"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44" t="inlineStr">
        <is>
          <t>10/08/2026 16:47</t>
        </is>
      </c>
    </row>
    <row r="2145">
      <c r="A2145" t="n">
        <v>4133</v>
      </c>
      <c r="B2145" t="inlineStr">
        <is>
          <t>MPE RJ</t>
        </is>
      </c>
      <c r="C2145" t="inlineStr">
        <is>
          <t>Adaptada</t>
        </is>
      </c>
      <c r="D2145" t="inlineStr">
        <is>
          <t>2019</t>
        </is>
      </c>
      <c r="E2145" t="inlineStr">
        <is>
          <t>Ernesto foi promovido e seu salário aumentou 40%, passando a ser de R$3.500,00.
O salário de Ernesto antes da promoção era de:</t>
        </is>
      </c>
      <c r="F2145" t="inlineStr">
        <is>
          <t>Matemática</t>
        </is>
      </c>
      <c r="G2145" t="inlineStr">
        <is>
          <t>Porcentagem</t>
        </is>
      </c>
      <c r="H2145" t="inlineStr">
        <is>
          <t>Médio</t>
        </is>
      </c>
      <c r="I2145" t="inlineStr">
        <is>
          <t>ME</t>
        </is>
      </c>
      <c r="J2145" t="inlineStr">
        <is>
          <t>R$ 1.900,00</t>
        </is>
      </c>
      <c r="K2145" t="inlineStr">
        <is>
          <t>R$ 2.100,00</t>
        </is>
      </c>
      <c r="L2145" t="inlineStr">
        <is>
          <t>R$ 2.400,00</t>
        </is>
      </c>
      <c r="M2145" t="inlineStr">
        <is>
          <t>R$ 2.500,00</t>
        </is>
      </c>
      <c r="N2145" t="inlineStr">
        <is>
          <t>R$ 2.800,00</t>
        </is>
      </c>
      <c r="O2145" t="inlineStr">
        <is>
          <t>D</t>
        </is>
      </c>
      <c r="P2145" t="n">
        <v>0</v>
      </c>
      <c r="Q2145" t="n">
        <v>0</v>
      </c>
      <c r="S2145"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45" t="inlineStr">
        <is>
          <t>10/08/2026 16:48</t>
        </is>
      </c>
    </row>
    <row r="2146">
      <c r="A2146" t="n">
        <v>4134</v>
      </c>
      <c r="B2146" t="inlineStr">
        <is>
          <t>PGE PE</t>
        </is>
      </c>
      <c r="C2146" t="inlineStr">
        <is>
          <t>Adaptada</t>
        </is>
      </c>
      <c r="D2146" t="inlineStr">
        <is>
          <t>2019</t>
        </is>
      </c>
      <c r="E2146"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46" t="inlineStr">
        <is>
          <t>Matemática</t>
        </is>
      </c>
      <c r="G2146" t="inlineStr">
        <is>
          <t>Porcentagem</t>
        </is>
      </c>
      <c r="H2146" t="inlineStr">
        <is>
          <t>Médio</t>
        </is>
      </c>
      <c r="I2146" t="inlineStr">
        <is>
          <t>CE</t>
        </is>
      </c>
      <c r="J2146" t="inlineStr"/>
      <c r="K2146" t="inlineStr"/>
      <c r="L2146" t="inlineStr"/>
      <c r="M2146" t="inlineStr"/>
      <c r="N2146" t="inlineStr"/>
      <c r="O2146" t="inlineStr">
        <is>
          <t>C</t>
        </is>
      </c>
      <c r="P2146" t="n">
        <v>1</v>
      </c>
      <c r="Q2146" t="n">
        <v>0</v>
      </c>
      <c r="S2146"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46" t="inlineStr">
        <is>
          <t>10/08/2026 16:48</t>
        </is>
      </c>
    </row>
    <row r="2147">
      <c r="A2147" t="n">
        <v>4135</v>
      </c>
      <c r="B2147" t="inlineStr">
        <is>
          <t>AGU</t>
        </is>
      </c>
      <c r="C2147" t="inlineStr">
        <is>
          <t>Adaptada</t>
        </is>
      </c>
      <c r="D2147" t="inlineStr">
        <is>
          <t>2019</t>
        </is>
      </c>
      <c r="E2147"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47" t="inlineStr">
        <is>
          <t>Matemática</t>
        </is>
      </c>
      <c r="G2147" t="inlineStr">
        <is>
          <t>Porcentagem</t>
        </is>
      </c>
      <c r="H2147" t="inlineStr">
        <is>
          <t>Médio</t>
        </is>
      </c>
      <c r="I2147" t="inlineStr">
        <is>
          <t>ME</t>
        </is>
      </c>
      <c r="J2147" t="inlineStr">
        <is>
          <t>12%</t>
        </is>
      </c>
      <c r="K2147" t="inlineStr">
        <is>
          <t>42%</t>
        </is>
      </c>
      <c r="L2147" t="inlineStr">
        <is>
          <t>58%</t>
        </is>
      </c>
      <c r="M2147" t="inlineStr">
        <is>
          <t>70%</t>
        </is>
      </c>
      <c r="N2147" t="inlineStr">
        <is>
          <t>88%</t>
        </is>
      </c>
      <c r="O2147" t="inlineStr">
        <is>
          <t>C</t>
        </is>
      </c>
      <c r="P2147" t="n">
        <v>1</v>
      </c>
      <c r="Q2147" t="n">
        <v>1</v>
      </c>
      <c r="S2147"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47" t="inlineStr">
        <is>
          <t>10/08/2026 16:48</t>
        </is>
      </c>
    </row>
    <row r="2148">
      <c r="A2148" t="n">
        <v>4136</v>
      </c>
      <c r="B2148" t="inlineStr">
        <is>
          <t>ISS Francisco Morato</t>
        </is>
      </c>
      <c r="C2148" t="inlineStr">
        <is>
          <t>Adaptada</t>
        </is>
      </c>
      <c r="D2148" t="inlineStr">
        <is>
          <t>2019</t>
        </is>
      </c>
      <c r="E2148"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48" t="inlineStr">
        <is>
          <t>Matemática</t>
        </is>
      </c>
      <c r="G2148" t="inlineStr">
        <is>
          <t>Porcentagem</t>
        </is>
      </c>
      <c r="H2148" t="inlineStr">
        <is>
          <t>Médio</t>
        </is>
      </c>
      <c r="I2148" t="inlineStr">
        <is>
          <t>ME</t>
        </is>
      </c>
      <c r="J2148" t="inlineStr">
        <is>
          <t>R$ 6.500,00 e R$ 7.000,00.</t>
        </is>
      </c>
      <c r="K2148" t="inlineStr">
        <is>
          <t>R$ 7.000,00 e R$ 7.500,00.</t>
        </is>
      </c>
      <c r="L2148" t="inlineStr">
        <is>
          <t>R$ 8.000,00 e R$ 8.500,00.</t>
        </is>
      </c>
      <c r="M2148" t="inlineStr">
        <is>
          <t>R$ 9.000,00 e R$ 9.500,00.</t>
        </is>
      </c>
      <c r="N2148" t="inlineStr">
        <is>
          <t>R$ 10.000,00 e R$ 10.500,00.</t>
        </is>
      </c>
      <c r="O2148" t="inlineStr">
        <is>
          <t>B</t>
        </is>
      </c>
      <c r="P2148" t="n">
        <v>1</v>
      </c>
      <c r="Q2148" t="n">
        <v>1</v>
      </c>
      <c r="S2148"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48" t="inlineStr">
        <is>
          <t>10/08/2026 16:49</t>
        </is>
      </c>
    </row>
    <row r="2149">
      <c r="A2149" t="n">
        <v>4137</v>
      </c>
      <c r="B2149" t="inlineStr">
        <is>
          <t>FGV</t>
        </is>
      </c>
      <c r="C2149" t="inlineStr">
        <is>
          <t>PM</t>
        </is>
      </c>
      <c r="D2149" t="inlineStr">
        <is>
          <t>2024</t>
        </is>
      </c>
      <c r="E2149" t="inlineStr">
        <is>
          <t>Um dado número somado com a sua terça parte dá como resultado 228. A soma dos algarismos do número dado é</t>
        </is>
      </c>
      <c r="F2149" t="inlineStr">
        <is>
          <t>Matemática</t>
        </is>
      </c>
      <c r="G2149" t="inlineStr">
        <is>
          <t>Equações e Sistemas</t>
        </is>
      </c>
      <c r="H2149" t="inlineStr">
        <is>
          <t>Médio</t>
        </is>
      </c>
      <c r="I2149" t="inlineStr">
        <is>
          <t>ME</t>
        </is>
      </c>
      <c r="J2149" t="inlineStr">
        <is>
          <t>5.</t>
        </is>
      </c>
      <c r="K2149" t="inlineStr">
        <is>
          <t>6.</t>
        </is>
      </c>
      <c r="L2149" t="inlineStr">
        <is>
          <t>7.</t>
        </is>
      </c>
      <c r="M2149" t="inlineStr">
        <is>
          <t>8.</t>
        </is>
      </c>
      <c r="N2149" t="inlineStr">
        <is>
          <t>9.</t>
        </is>
      </c>
      <c r="O2149" t="inlineStr">
        <is>
          <t>E</t>
        </is>
      </c>
      <c r="P2149" t="n">
        <v>0</v>
      </c>
      <c r="Q2149" t="n">
        <v>0</v>
      </c>
      <c r="S2149"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49" t="inlineStr">
        <is>
          <t>10/08/2026 16:53</t>
        </is>
      </c>
    </row>
    <row r="2150">
      <c r="A2150" t="n">
        <v>4138</v>
      </c>
      <c r="B2150" t="inlineStr">
        <is>
          <t>FGV</t>
        </is>
      </c>
      <c r="C2150" t="inlineStr">
        <is>
          <t>PM</t>
        </is>
      </c>
      <c r="D2150" t="inlineStr">
        <is>
          <t>2024</t>
        </is>
      </c>
      <c r="E2150"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50" t="inlineStr">
        <is>
          <t>Matemática</t>
        </is>
      </c>
      <c r="G2150" t="inlineStr">
        <is>
          <t>Equações e Sistemas</t>
        </is>
      </c>
      <c r="H2150" t="inlineStr">
        <is>
          <t>Médio</t>
        </is>
      </c>
      <c r="I2150" t="inlineStr">
        <is>
          <t>ME</t>
        </is>
      </c>
      <c r="J2150" t="inlineStr">
        <is>
          <t>9 reais.</t>
        </is>
      </c>
      <c r="K2150" t="inlineStr">
        <is>
          <t>10 reais.</t>
        </is>
      </c>
      <c r="L2150" t="inlineStr">
        <is>
          <t>11 reais.</t>
        </is>
      </c>
      <c r="M2150" t="inlineStr">
        <is>
          <t>12 reais.</t>
        </is>
      </c>
      <c r="N2150" t="inlineStr">
        <is>
          <t>13 reais.</t>
        </is>
      </c>
      <c r="O2150" t="inlineStr">
        <is>
          <t>D</t>
        </is>
      </c>
      <c r="P2150" t="n">
        <v>0</v>
      </c>
      <c r="Q2150" t="n">
        <v>0</v>
      </c>
      <c r="S2150"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50" t="inlineStr">
        <is>
          <t>10/08/2026 16:55</t>
        </is>
      </c>
    </row>
    <row r="2151">
      <c r="A2151" t="n">
        <v>4139</v>
      </c>
      <c r="B2151" t="inlineStr">
        <is>
          <t>VUNESP</t>
        </is>
      </c>
      <c r="C2151" t="inlineStr">
        <is>
          <t>TJ</t>
        </is>
      </c>
      <c r="D2151" t="inlineStr">
        <is>
          <t>2024</t>
        </is>
      </c>
      <c r="E2151"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51" t="inlineStr">
        <is>
          <t>Matemática</t>
        </is>
      </c>
      <c r="G2151" t="inlineStr">
        <is>
          <t>Equações e Sistemas</t>
        </is>
      </c>
      <c r="H2151" t="inlineStr">
        <is>
          <t>Médio</t>
        </is>
      </c>
      <c r="I2151" t="inlineStr">
        <is>
          <t>ME</t>
        </is>
      </c>
      <c r="J2151" t="inlineStr">
        <is>
          <t>45.</t>
        </is>
      </c>
      <c r="K2151" t="inlineStr">
        <is>
          <t>50.</t>
        </is>
      </c>
      <c r="L2151" t="inlineStr">
        <is>
          <t>35.</t>
        </is>
      </c>
      <c r="M2151" t="inlineStr">
        <is>
          <t>55.</t>
        </is>
      </c>
      <c r="N2151" t="inlineStr">
        <is>
          <t>40.</t>
        </is>
      </c>
      <c r="O2151" t="inlineStr">
        <is>
          <t>B</t>
        </is>
      </c>
      <c r="P2151" t="n">
        <v>0</v>
      </c>
      <c r="Q2151" t="n">
        <v>0</v>
      </c>
      <c r="S2151"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51" t="inlineStr">
        <is>
          <t>10/08/2026 16:55</t>
        </is>
      </c>
    </row>
    <row r="2152">
      <c r="A2152" t="inlineStr">
        <is>
          <t>4140</t>
        </is>
      </c>
      <c r="B2152" t="inlineStr">
        <is>
          <t>VUNESP</t>
        </is>
      </c>
      <c r="C2152" t="inlineStr">
        <is>
          <t>DESENVOLVE SP</t>
        </is>
      </c>
      <c r="D2152" t="inlineStr">
        <is>
          <t>2024</t>
        </is>
      </c>
      <c r="E2152" t="inlineStr">
        <is>
          <t>Cada um dos três desenhos (tesoura, óculos, bandeira) nas contas a seguir representa um número inteiro diferente:
Sendo assim, o valor numérico de é:</t>
        </is>
      </c>
      <c r="F2152" t="inlineStr">
        <is>
          <t>Matemática</t>
        </is>
      </c>
      <c r="G2152" t="inlineStr">
        <is>
          <t>Equações e Sistemas</t>
        </is>
      </c>
      <c r="H2152" t="inlineStr">
        <is>
          <t>Médio</t>
        </is>
      </c>
      <c r="I2152" t="inlineStr">
        <is>
          <t>ME</t>
        </is>
      </c>
      <c r="J2152" t="inlineStr">
        <is>
          <t>1.</t>
        </is>
      </c>
      <c r="K2152" t="inlineStr">
        <is>
          <t>2.</t>
        </is>
      </c>
      <c r="L2152" t="inlineStr">
        <is>
          <t>3.</t>
        </is>
      </c>
      <c r="M2152" t="inlineStr">
        <is>
          <t>4.</t>
        </is>
      </c>
      <c r="N2152" t="inlineStr">
        <is>
          <t>5.</t>
        </is>
      </c>
      <c r="O2152" t="inlineStr">
        <is>
          <t>D</t>
        </is>
      </c>
      <c r="P2152" t="n">
        <v>1</v>
      </c>
      <c r="Q2152" t="n">
        <v>1</v>
      </c>
      <c r="R2152" t="inlineStr">
        <is>
          <t>0e53b5d7-569d-4e73-984d-96876f0504fe.png</t>
        </is>
      </c>
      <c r="S2152"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52" t="inlineStr">
        <is>
          <t>10/08/2026 16:56</t>
        </is>
      </c>
    </row>
    <row r="2153">
      <c r="A2153" t="n">
        <v>4141</v>
      </c>
      <c r="B2153" t="inlineStr">
        <is>
          <t>Cebraspe</t>
        </is>
      </c>
      <c r="C2153" t="inlineStr">
        <is>
          <t>Pref. Cach. de Itapemirim</t>
        </is>
      </c>
      <c r="D2153" t="inlineStr">
        <is>
          <t>2024</t>
        </is>
      </c>
      <c r="E2153"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53" t="inlineStr">
        <is>
          <t>Matemática</t>
        </is>
      </c>
      <c r="G2153" t="inlineStr">
        <is>
          <t>Equações e Sistemas</t>
        </is>
      </c>
      <c r="H2153" t="inlineStr">
        <is>
          <t>Médio</t>
        </is>
      </c>
      <c r="I2153" t="inlineStr">
        <is>
          <t>CE</t>
        </is>
      </c>
      <c r="J2153" t="inlineStr"/>
      <c r="K2153" t="inlineStr"/>
      <c r="L2153" t="inlineStr"/>
      <c r="M2153" t="inlineStr"/>
      <c r="N2153" t="inlineStr"/>
      <c r="O2153" t="inlineStr">
        <is>
          <t>C</t>
        </is>
      </c>
      <c r="P2153" t="n">
        <v>0</v>
      </c>
      <c r="Q2153" t="n">
        <v>0</v>
      </c>
      <c r="S2153"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53" t="inlineStr">
        <is>
          <t>10/08/2026 17:01</t>
        </is>
      </c>
    </row>
    <row r="2154">
      <c r="A2154" t="n">
        <v>4142</v>
      </c>
      <c r="B2154" t="inlineStr">
        <is>
          <t>Cebraspe</t>
        </is>
      </c>
      <c r="C2154" t="inlineStr">
        <is>
          <t>AGER-MT</t>
        </is>
      </c>
      <c r="D2154" t="inlineStr">
        <is>
          <t>2023</t>
        </is>
      </c>
      <c r="E2154"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54" t="inlineStr">
        <is>
          <t>Matemática</t>
        </is>
      </c>
      <c r="G2154" t="inlineStr">
        <is>
          <t>Equações e Sistemas</t>
        </is>
      </c>
      <c r="H2154" t="inlineStr">
        <is>
          <t>Médio</t>
        </is>
      </c>
      <c r="I2154" t="inlineStr">
        <is>
          <t>ME</t>
        </is>
      </c>
      <c r="J2154" t="inlineStr">
        <is>
          <t>R$ 1.000,00.</t>
        </is>
      </c>
      <c r="K2154" t="inlineStr">
        <is>
          <t>R$ 1.500,00.</t>
        </is>
      </c>
      <c r="L2154" t="inlineStr">
        <is>
          <t>R$ 3.000,00.</t>
        </is>
      </c>
      <c r="M2154" t="inlineStr">
        <is>
          <t>R$ 2.000,00.</t>
        </is>
      </c>
      <c r="N2154" t="inlineStr">
        <is>
          <t>R$ 2.500,00.</t>
        </is>
      </c>
      <c r="O2154" t="inlineStr">
        <is>
          <t>C</t>
        </is>
      </c>
      <c r="P2154" t="n">
        <v>0</v>
      </c>
      <c r="Q2154" t="n">
        <v>0</v>
      </c>
      <c r="S2154"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54" t="inlineStr">
        <is>
          <t>10/08/2026 17:05</t>
        </is>
      </c>
    </row>
    <row r="2155">
      <c r="A2155" t="n">
        <v>4143</v>
      </c>
      <c r="B2155" t="inlineStr">
        <is>
          <t>AOCP</t>
        </is>
      </c>
      <c r="C2155" t="inlineStr">
        <is>
          <t>CM BAURU</t>
        </is>
      </c>
      <c r="D2155" t="inlineStr">
        <is>
          <t>2022</t>
        </is>
      </c>
      <c r="E2155" t="inlineStr">
        <is>
          <t>A soma das idades de dois servidores da câmara é 63 anos. Sabendo que a razão entre as idades é 2/7, qual é a diferença entre as idades desses dois servidores?</t>
        </is>
      </c>
      <c r="F2155" t="inlineStr">
        <is>
          <t>Matemática</t>
        </is>
      </c>
      <c r="G2155" t="inlineStr">
        <is>
          <t>Equações e Sistemas</t>
        </is>
      </c>
      <c r="H2155" t="inlineStr">
        <is>
          <t>Médio</t>
        </is>
      </c>
      <c r="I2155" t="inlineStr">
        <is>
          <t>ME</t>
        </is>
      </c>
      <c r="J2155" t="inlineStr">
        <is>
          <t>25 anos.</t>
        </is>
      </c>
      <c r="K2155" t="inlineStr">
        <is>
          <t>30 anos.</t>
        </is>
      </c>
      <c r="L2155" t="inlineStr">
        <is>
          <t>49 anos.</t>
        </is>
      </c>
      <c r="M2155" t="inlineStr">
        <is>
          <t>42 anos.</t>
        </is>
      </c>
      <c r="N2155" t="inlineStr">
        <is>
          <t>35 anos.</t>
        </is>
      </c>
      <c r="O2155" t="inlineStr">
        <is>
          <t>E</t>
        </is>
      </c>
      <c r="P2155" t="n">
        <v>0</v>
      </c>
      <c r="Q2155" t="n">
        <v>0</v>
      </c>
      <c r="S2155"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55" t="inlineStr">
        <is>
          <t>10/08/2026 17:10</t>
        </is>
      </c>
    </row>
    <row r="2156">
      <c r="A2156" t="n">
        <v>4144</v>
      </c>
      <c r="B2156" t="inlineStr">
        <is>
          <t>AVANÇASP</t>
        </is>
      </c>
      <c r="C2156" t="inlineStr">
        <is>
          <t>PREF. LOUVEIRA</t>
        </is>
      </c>
      <c r="D2156" t="inlineStr">
        <is>
          <t>2022</t>
        </is>
      </c>
      <c r="E2156" t="inlineStr">
        <is>
          <t>A soma do sucessor de um número n com o sucessor de 64 é igual a 318. Então, podemos afirmar que o antecessor de n é igual a:</t>
        </is>
      </c>
      <c r="F2156" t="inlineStr">
        <is>
          <t>Matemática</t>
        </is>
      </c>
      <c r="G2156" t="inlineStr">
        <is>
          <t>Equações e Sistemas</t>
        </is>
      </c>
      <c r="H2156" t="inlineStr">
        <is>
          <t>Médio</t>
        </is>
      </c>
      <c r="I2156" t="inlineStr">
        <is>
          <t>ME</t>
        </is>
      </c>
      <c r="J2156" t="inlineStr">
        <is>
          <t>63</t>
        </is>
      </c>
      <c r="K2156" t="inlineStr">
        <is>
          <t>65</t>
        </is>
      </c>
      <c r="L2156" t="inlineStr">
        <is>
          <t>251</t>
        </is>
      </c>
      <c r="M2156" t="inlineStr">
        <is>
          <t>252</t>
        </is>
      </c>
      <c r="N2156" t="inlineStr">
        <is>
          <t>253</t>
        </is>
      </c>
      <c r="O2156" t="inlineStr">
        <is>
          <t>C</t>
        </is>
      </c>
      <c r="P2156" t="n">
        <v>0</v>
      </c>
      <c r="Q2156" t="n">
        <v>0</v>
      </c>
      <c r="S2156"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156" t="inlineStr">
        <is>
          <t>10/08/2026 17:10</t>
        </is>
      </c>
    </row>
    <row r="2157">
      <c r="A2157" t="n">
        <v>4145</v>
      </c>
      <c r="B2157" t="inlineStr">
        <is>
          <t>IBADE</t>
        </is>
      </c>
      <c r="C2157" t="inlineStr">
        <is>
          <t>CRM AC</t>
        </is>
      </c>
      <c r="D2157" t="inlineStr">
        <is>
          <t>2022</t>
        </is>
      </c>
      <c r="E2157" t="inlineStr">
        <is>
          <t>Maria é 5 anos mais velha que seu irmão João e tem um primo que tem o dobro da sua idade. Se a soma das idades dos três é igual a 55, qual é a idade de Pedro?</t>
        </is>
      </c>
      <c r="F2157" t="inlineStr">
        <is>
          <t>Matemática</t>
        </is>
      </c>
      <c r="G2157" t="inlineStr">
        <is>
          <t>Equações e Sistemas</t>
        </is>
      </c>
      <c r="H2157" t="inlineStr">
        <is>
          <t>Médio</t>
        </is>
      </c>
      <c r="I2157" t="inlineStr">
        <is>
          <t>ME</t>
        </is>
      </c>
      <c r="J2157" t="inlineStr">
        <is>
          <t>Pedro tem 10 anos.</t>
        </is>
      </c>
      <c r="K2157" t="inlineStr">
        <is>
          <t>Pedro tem 25 anos.</t>
        </is>
      </c>
      <c r="L2157" t="inlineStr">
        <is>
          <t>Pedro tem 30 anos.</t>
        </is>
      </c>
      <c r="M2157" t="inlineStr">
        <is>
          <t>Pedro tem 40 anos.</t>
        </is>
      </c>
      <c r="N2157" t="inlineStr">
        <is>
          <t>Pedro tem 20 anos.</t>
        </is>
      </c>
      <c r="O2157" t="inlineStr">
        <is>
          <t>C</t>
        </is>
      </c>
      <c r="P2157" t="n">
        <v>0</v>
      </c>
      <c r="Q2157" t="n">
        <v>0</v>
      </c>
      <c r="S2157"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157" t="inlineStr">
        <is>
          <t>10/08/2026 17:11</t>
        </is>
      </c>
    </row>
    <row r="2158">
      <c r="A2158" t="n">
        <v>4146</v>
      </c>
      <c r="B2158" t="inlineStr">
        <is>
          <t>FUNDATEC</t>
        </is>
      </c>
      <c r="C2158" t="inlineStr">
        <is>
          <t>IPE SAÚDE</t>
        </is>
      </c>
      <c r="D2158" t="inlineStr">
        <is>
          <t>2022</t>
        </is>
      </c>
      <c r="E2158" t="inlineStr">
        <is>
          <t>Para comprar um celular, Marcos precisa de R$ 580,00 a mais do que tem. Se ele tivesse o dobro da quantia que possui, ele compraria o celular e ainda ficaria com R$120,00.
Com base nesses dados, podemos afirmar que:</t>
        </is>
      </c>
      <c r="F2158" t="inlineStr">
        <is>
          <t>Matemática</t>
        </is>
      </c>
      <c r="G2158" t="inlineStr">
        <is>
          <t>Equações e Sistemas</t>
        </is>
      </c>
      <c r="H2158" t="inlineStr">
        <is>
          <t>Médio</t>
        </is>
      </c>
      <c r="I2158" t="inlineStr">
        <is>
          <t>ME</t>
        </is>
      </c>
      <c r="J2158" t="inlineStr">
        <is>
          <t>Marcos tem R$ 500,00.</t>
        </is>
      </c>
      <c r="K2158" t="inlineStr">
        <is>
          <t>Marcos tem R$ 1.280,00.</t>
        </is>
      </c>
      <c r="L2158" t="inlineStr">
        <is>
          <t>O celular que Marcos pretende comprar custa R$1.280,00.</t>
        </is>
      </c>
      <c r="M2158" t="inlineStr">
        <is>
          <t>O celular que Marcos pretende comprar custa R$ 700,00.</t>
        </is>
      </c>
      <c r="N2158" t="inlineStr">
        <is>
          <t>O celular custa R$1.200,00, e Marcos tem R$ 500,00.</t>
        </is>
      </c>
      <c r="O2158" t="inlineStr">
        <is>
          <t>C</t>
        </is>
      </c>
      <c r="P2158" t="n">
        <v>0</v>
      </c>
      <c r="Q2158" t="n">
        <v>0</v>
      </c>
      <c r="S2158"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158" t="inlineStr">
        <is>
          <t>10/08/2026 17:11</t>
        </is>
      </c>
    </row>
    <row r="2159">
      <c r="A2159" t="n">
        <v>4147</v>
      </c>
      <c r="B2159" t="inlineStr">
        <is>
          <t>IDECAN</t>
        </is>
      </c>
      <c r="C2159" t="inlineStr">
        <is>
          <t>IBGE</t>
        </is>
      </c>
      <c r="D2159" t="inlineStr">
        <is>
          <t>2022</t>
        </is>
      </c>
      <c r="E2159"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159" t="inlineStr">
        <is>
          <t>Matemática</t>
        </is>
      </c>
      <c r="G2159" t="inlineStr">
        <is>
          <t>Equações e Sistemas</t>
        </is>
      </c>
      <c r="H2159" t="inlineStr">
        <is>
          <t>Médio</t>
        </is>
      </c>
      <c r="I2159" t="inlineStr">
        <is>
          <t>ME</t>
        </is>
      </c>
      <c r="J2159" t="inlineStr">
        <is>
          <t>1.</t>
        </is>
      </c>
      <c r="K2159" t="inlineStr">
        <is>
          <t>2.</t>
        </is>
      </c>
      <c r="L2159" t="inlineStr">
        <is>
          <t>3.</t>
        </is>
      </c>
      <c r="M2159" t="inlineStr">
        <is>
          <t>4.</t>
        </is>
      </c>
      <c r="N2159" t="inlineStr">
        <is>
          <t>5.</t>
        </is>
      </c>
      <c r="O2159" t="inlineStr">
        <is>
          <t>B</t>
        </is>
      </c>
      <c r="P2159" t="n">
        <v>0</v>
      </c>
      <c r="Q2159" t="n">
        <v>0</v>
      </c>
      <c r="S2159"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159" t="inlineStr">
        <is>
          <t>10/08/2026 17:12</t>
        </is>
      </c>
    </row>
    <row r="2160">
      <c r="A2160" t="n">
        <v>4148</v>
      </c>
      <c r="B2160" t="inlineStr">
        <is>
          <t>AVANÇASP</t>
        </is>
      </c>
      <c r="C2160" t="inlineStr">
        <is>
          <t>PREF. AMERICANA</t>
        </is>
      </c>
      <c r="D2160" t="inlineStr">
        <is>
          <t>2023</t>
        </is>
      </c>
      <c r="E2160" t="inlineStr">
        <is>
          <t>Resolva a seguinte equação de primeiro grau com uma incógnita:
𝟓𝒙−𝟏 = 𝟑𝒙+𝟏𝟏</t>
        </is>
      </c>
      <c r="F2160" t="inlineStr">
        <is>
          <t>Matemática</t>
        </is>
      </c>
      <c r="G2160" t="inlineStr">
        <is>
          <t>Equações e Sistemas</t>
        </is>
      </c>
      <c r="H2160" t="inlineStr">
        <is>
          <t>Médio</t>
        </is>
      </c>
      <c r="I2160" t="inlineStr">
        <is>
          <t>ME</t>
        </is>
      </c>
      <c r="J2160" t="inlineStr">
        <is>
          <t>𝑥 = 2</t>
        </is>
      </c>
      <c r="K2160" t="inlineStr">
        <is>
          <t>𝑥 = 3</t>
        </is>
      </c>
      <c r="L2160" t="inlineStr">
        <is>
          <t>𝑥 = 4</t>
        </is>
      </c>
      <c r="M2160" t="inlineStr">
        <is>
          <t>𝑥 = 5</t>
        </is>
      </c>
      <c r="N2160" t="inlineStr">
        <is>
          <t>𝑥 = 6</t>
        </is>
      </c>
      <c r="O2160" t="inlineStr">
        <is>
          <t>E</t>
        </is>
      </c>
      <c r="P2160" t="n">
        <v>0</v>
      </c>
      <c r="Q2160" t="n">
        <v>0</v>
      </c>
      <c r="S2160" t="inlineStr">
        <is>
          <t>Vamos lá!
5𝑥 −1 = 3𝑥 +11
5𝑥 −3𝑥 = 11+1
2𝑥 = 12
𝑥 =
𝒙 = 𝟔
Gabarito: LETRA E.</t>
        </is>
      </c>
      <c r="U2160" t="inlineStr">
        <is>
          <t>10/08/2026 17:12</t>
        </is>
      </c>
    </row>
    <row r="2161">
      <c r="A2161" t="n">
        <v>4149</v>
      </c>
      <c r="B2161" t="inlineStr">
        <is>
          <t>IADES</t>
        </is>
      </c>
      <c r="C2161" t="inlineStr">
        <is>
          <t>SEAGRI</t>
        </is>
      </c>
      <c r="D2161" t="inlineStr">
        <is>
          <t>2023</t>
        </is>
      </c>
      <c r="E2161"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161" t="inlineStr">
        <is>
          <t>Matemática</t>
        </is>
      </c>
      <c r="G2161" t="inlineStr">
        <is>
          <t>Equações e Sistemas</t>
        </is>
      </c>
      <c r="H2161" t="inlineStr">
        <is>
          <t>Médio</t>
        </is>
      </c>
      <c r="I2161" t="inlineStr">
        <is>
          <t>ME</t>
        </is>
      </c>
      <c r="J2161" t="inlineStr">
        <is>
          <t>30</t>
        </is>
      </c>
      <c r="K2161" t="inlineStr">
        <is>
          <t>35</t>
        </is>
      </c>
      <c r="L2161" t="inlineStr">
        <is>
          <t>37</t>
        </is>
      </c>
      <c r="M2161" t="inlineStr">
        <is>
          <t>40</t>
        </is>
      </c>
      <c r="N2161" t="inlineStr">
        <is>
          <t>43</t>
        </is>
      </c>
      <c r="O2161" t="inlineStr">
        <is>
          <t>A</t>
        </is>
      </c>
      <c r="P2161" t="n">
        <v>0</v>
      </c>
      <c r="Q2161" t="n">
        <v>0</v>
      </c>
      <c r="S2161"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161" t="inlineStr">
        <is>
          <t>10/08/2026 17:13</t>
        </is>
      </c>
    </row>
    <row r="2162">
      <c r="A2162" t="n">
        <v>4150</v>
      </c>
      <c r="B2162" t="inlineStr">
        <is>
          <t>LEGALLE</t>
        </is>
      </c>
      <c r="C2162" t="inlineStr">
        <is>
          <t>BADESUL</t>
        </is>
      </c>
      <c r="D2162" t="inlineStr">
        <is>
          <t>2022</t>
        </is>
      </c>
      <c r="E2162"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162" t="inlineStr">
        <is>
          <t>Matemática</t>
        </is>
      </c>
      <c r="G2162" t="inlineStr">
        <is>
          <t>Equações e Sistemas</t>
        </is>
      </c>
      <c r="H2162" t="inlineStr">
        <is>
          <t>Médio</t>
        </is>
      </c>
      <c r="I2162" t="inlineStr">
        <is>
          <t>ME</t>
        </is>
      </c>
      <c r="J2162" t="inlineStr">
        <is>
          <t>10.</t>
        </is>
      </c>
      <c r="K2162" t="inlineStr">
        <is>
          <t>8.</t>
        </is>
      </c>
      <c r="L2162" t="inlineStr">
        <is>
          <t>6.</t>
        </is>
      </c>
      <c r="M2162" t="inlineStr">
        <is>
          <t>5.</t>
        </is>
      </c>
      <c r="N2162" t="inlineStr">
        <is>
          <t>4.</t>
        </is>
      </c>
      <c r="O2162" t="inlineStr">
        <is>
          <t>B</t>
        </is>
      </c>
      <c r="P2162" t="n">
        <v>0</v>
      </c>
      <c r="Q2162" t="n">
        <v>0</v>
      </c>
      <c r="S2162"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162" t="inlineStr">
        <is>
          <t>10/08/2026 17:14</t>
        </is>
      </c>
    </row>
    <row r="2163">
      <c r="A2163" t="n">
        <v>4151</v>
      </c>
      <c r="B2163" t="inlineStr">
        <is>
          <t>FUNDATEC</t>
        </is>
      </c>
      <c r="C2163" t="inlineStr">
        <is>
          <t>PREF. F. DA CUNHA</t>
        </is>
      </c>
      <c r="D2163" t="inlineStr">
        <is>
          <t>2022</t>
        </is>
      </c>
      <c r="E2163"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163" t="inlineStr">
        <is>
          <t>Matemática</t>
        </is>
      </c>
      <c r="G2163" t="inlineStr">
        <is>
          <t>Equações e Sistemas</t>
        </is>
      </c>
      <c r="H2163" t="inlineStr">
        <is>
          <t>Médio</t>
        </is>
      </c>
      <c r="I2163" t="inlineStr">
        <is>
          <t>ME</t>
        </is>
      </c>
      <c r="J2163" t="inlineStr">
        <is>
          <t>15.</t>
        </is>
      </c>
      <c r="K2163" t="inlineStr">
        <is>
          <t>20.</t>
        </is>
      </c>
      <c r="L2163" t="inlineStr">
        <is>
          <t>25.</t>
        </is>
      </c>
      <c r="M2163" t="inlineStr">
        <is>
          <t>30.</t>
        </is>
      </c>
      <c r="N2163" t="inlineStr">
        <is>
          <t>35.</t>
        </is>
      </c>
      <c r="O2163" t="inlineStr">
        <is>
          <t>E</t>
        </is>
      </c>
      <c r="P2163" t="n">
        <v>0</v>
      </c>
      <c r="Q2163" t="n">
        <v>0</v>
      </c>
      <c r="S2163" t="inlineStr">
        <is>
          <t>Vamos resolver a equação!
2𝑥 +15 𝑥+1
+ = 𝑥
5 2
2(2𝑥+15)+5(𝑥+1)
= 𝑥
4𝑥 +30+5𝑥+5 = 10𝑥
9𝑥+35 = 10𝑥
𝒙 = 𝟑𝟓
Gabarito: LETRA E.</t>
        </is>
      </c>
      <c r="U2163" t="inlineStr">
        <is>
          <t>10/08/2026 17:19</t>
        </is>
      </c>
    </row>
    <row r="2164">
      <c r="A2164" t="n">
        <v>4152</v>
      </c>
      <c r="B2164" t="inlineStr">
        <is>
          <t>Cebraspe</t>
        </is>
      </c>
      <c r="C2164" t="inlineStr">
        <is>
          <t>PC-DF</t>
        </is>
      </c>
      <c r="D2164" t="inlineStr">
        <is>
          <t>2025</t>
        </is>
      </c>
      <c r="E2164"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164" t="inlineStr">
        <is>
          <t>Matemática</t>
        </is>
      </c>
      <c r="G2164" t="inlineStr">
        <is>
          <t>Equações e Sistemas</t>
        </is>
      </c>
      <c r="H2164" t="inlineStr">
        <is>
          <t>Médio</t>
        </is>
      </c>
      <c r="I2164" t="inlineStr">
        <is>
          <t>CE</t>
        </is>
      </c>
      <c r="J2164" t="inlineStr"/>
      <c r="K2164" t="inlineStr"/>
      <c r="L2164" t="inlineStr"/>
      <c r="M2164" t="inlineStr"/>
      <c r="N2164" t="inlineStr"/>
      <c r="O2164" t="inlineStr">
        <is>
          <t>C</t>
        </is>
      </c>
      <c r="P2164" t="n">
        <v>0</v>
      </c>
      <c r="Q2164" t="n">
        <v>0</v>
      </c>
      <c r="S2164"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164" t="inlineStr">
        <is>
          <t>10/08/2026 17:22</t>
        </is>
      </c>
    </row>
    <row r="2165">
      <c r="A2165" t="n">
        <v>4153</v>
      </c>
      <c r="B2165" t="inlineStr">
        <is>
          <t>VUNESP</t>
        </is>
      </c>
      <c r="C2165" t="inlineStr">
        <is>
          <t>DESENVOLVE SP</t>
        </is>
      </c>
      <c r="D2165" t="inlineStr">
        <is>
          <t>2024</t>
        </is>
      </c>
      <c r="E2165"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165" t="inlineStr">
        <is>
          <t>Matemática</t>
        </is>
      </c>
      <c r="G2165" t="inlineStr">
        <is>
          <t>Equações e Sistemas</t>
        </is>
      </c>
      <c r="H2165" t="inlineStr">
        <is>
          <t>Médio</t>
        </is>
      </c>
      <c r="I2165" t="inlineStr">
        <is>
          <t>ME</t>
        </is>
      </c>
      <c r="J2165" t="inlineStr">
        <is>
          <t>x&lt;sup&gt;2&lt;/sup&gt; + 3x – 270 = 0</t>
        </is>
      </c>
      <c r="K2165" t="inlineStr">
        <is>
          <t>x&lt;sup&gt;2&lt;/sup&gt; + 8x – 240 = 0</t>
        </is>
      </c>
      <c r="L2165" t="inlineStr">
        <is>
          <t>x&lt;sup&gt;2&lt;/sup&gt; + 6x – 280 = 0</t>
        </is>
      </c>
      <c r="M2165" t="inlineStr">
        <is>
          <t>x&lt;sup&gt;2&lt;/sup&gt; + 2x – 288 = 0</t>
        </is>
      </c>
      <c r="N2165" t="inlineStr">
        <is>
          <t>x&lt;sup&gt;2&lt;/sup&gt; – 3x – 270 = 0</t>
        </is>
      </c>
      <c r="O2165" t="inlineStr">
        <is>
          <t>D</t>
        </is>
      </c>
      <c r="P2165" t="n">
        <v>0</v>
      </c>
      <c r="Q2165" t="n">
        <v>0</v>
      </c>
      <c r="S2165"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165" t="inlineStr">
        <is>
          <t>10/08/2026 17:22</t>
        </is>
      </c>
    </row>
    <row r="2166">
      <c r="A2166" t="n">
        <v>4154</v>
      </c>
      <c r="B2166" t="inlineStr">
        <is>
          <t>VUNESP</t>
        </is>
      </c>
      <c r="C2166" t="inlineStr">
        <is>
          <t>ISS</t>
        </is>
      </c>
      <c r="D2166" t="inlineStr">
        <is>
          <t>2024</t>
        </is>
      </c>
      <c r="E2166"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166" t="inlineStr">
        <is>
          <t>Matemática</t>
        </is>
      </c>
      <c r="G2166" t="inlineStr">
        <is>
          <t>Equações e Sistemas</t>
        </is>
      </c>
      <c r="H2166" t="inlineStr">
        <is>
          <t>Médio</t>
        </is>
      </c>
      <c r="I2166" t="inlineStr">
        <is>
          <t>ME</t>
        </is>
      </c>
      <c r="J2166" t="inlineStr">
        <is>
          <t>8.</t>
        </is>
      </c>
      <c r="K2166" t="inlineStr">
        <is>
          <t>7.</t>
        </is>
      </c>
      <c r="L2166" t="inlineStr">
        <is>
          <t>6.</t>
        </is>
      </c>
      <c r="M2166" t="inlineStr">
        <is>
          <t>5.</t>
        </is>
      </c>
      <c r="N2166" t="inlineStr">
        <is>
          <t>4.</t>
        </is>
      </c>
      <c r="O2166" t="inlineStr">
        <is>
          <t>E</t>
        </is>
      </c>
      <c r="P2166" t="n">
        <v>0</v>
      </c>
      <c r="Q2166" t="n">
        <v>0</v>
      </c>
      <c r="S2166"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166" t="inlineStr">
        <is>
          <t>10/08/2026 17:23</t>
        </is>
      </c>
    </row>
    <row r="2167">
      <c r="A2167" t="n">
        <v>4155</v>
      </c>
      <c r="B2167" t="inlineStr">
        <is>
          <t>FGV</t>
        </is>
      </c>
      <c r="C2167" t="inlineStr">
        <is>
          <t>PREF. SP</t>
        </is>
      </c>
      <c r="D2167" t="inlineStr">
        <is>
          <t>2023</t>
        </is>
      </c>
      <c r="E2167" t="inlineStr">
        <is>
          <t>Sabe-se que a soma dos cubos das raízes da equação 𝒙&lt;sup&gt;𝟐&lt;/sup&gt; +𝒎𝒙+𝒏 = 𝟎, onde m e n são reais, é 63. É correto afirmar que 𝒏 é igual a:</t>
        </is>
      </c>
      <c r="F2167" t="inlineStr">
        <is>
          <t>Matemática</t>
        </is>
      </c>
      <c r="G2167" t="inlineStr">
        <is>
          <t>Equações e Sistemas</t>
        </is>
      </c>
      <c r="H2167" t="inlineStr">
        <is>
          <t>Médio</t>
        </is>
      </c>
      <c r="I2167" t="inlineStr">
        <is>
          <t>ME</t>
        </is>
      </c>
      <c r="J2167" t="inlineStr">
        <is>
          <t>$m^2 + 63$</t>
        </is>
      </c>
      <c r="K2167" t="inlineStr">
        <is>
          <t>$\frac{m^2}{2} + \frac{63}{m}$</t>
        </is>
      </c>
      <c r="L2167" t="inlineStr">
        <is>
          <t>$\frac{m^2}{3} + \frac{21}{m}$</t>
        </is>
      </c>
      <c r="M2167" t="inlineStr">
        <is>
          <t>$\frac{m^3}{2} + 63$</t>
        </is>
      </c>
      <c r="N2167" t="inlineStr">
        <is>
          <t>$\frac{m^3}{3} + 21$</t>
        </is>
      </c>
      <c r="O2167" t="inlineStr">
        <is>
          <t>C</t>
        </is>
      </c>
      <c r="P2167" t="n">
        <v>0</v>
      </c>
      <c r="Q2167" t="n">
        <v>0</v>
      </c>
      <c r="S2167"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167" t="inlineStr">
        <is>
          <t>10/08/2026 17:26</t>
        </is>
      </c>
    </row>
    <row r="2168">
      <c r="A2168" t="n">
        <v>4156</v>
      </c>
      <c r="B2168" t="inlineStr">
        <is>
          <t>FGV</t>
        </is>
      </c>
      <c r="C2168" t="inlineStr">
        <is>
          <t>MPE-SC</t>
        </is>
      </c>
      <c r="D2168" t="inlineStr">
        <is>
          <t>2022</t>
        </is>
      </c>
      <c r="E2168" t="inlineStr">
        <is>
          <t>Sejam A e B as raízes da equação 𝒙²−𝟕𝒙+𝟒 = 𝟎. O valor de 𝑨&lt;sup&gt;𝟐&lt;/sup&gt; +𝑩&lt;sup&gt;𝟐&lt;/sup&gt; é:</t>
        </is>
      </c>
      <c r="F2168" t="inlineStr">
        <is>
          <t>Matemática</t>
        </is>
      </c>
      <c r="G2168" t="inlineStr">
        <is>
          <t>Equações e Sistemas</t>
        </is>
      </c>
      <c r="H2168" t="inlineStr">
        <is>
          <t>Médio</t>
        </is>
      </c>
      <c r="I2168" t="inlineStr">
        <is>
          <t>ME</t>
        </is>
      </c>
      <c r="J2168" t="inlineStr">
        <is>
          <t>49</t>
        </is>
      </c>
      <c r="K2168" t="inlineStr">
        <is>
          <t>41</t>
        </is>
      </c>
      <c r="L2168" t="inlineStr">
        <is>
          <t>36</t>
        </is>
      </c>
      <c r="M2168" t="inlineStr">
        <is>
          <t>28</t>
        </is>
      </c>
      <c r="N2168" t="inlineStr">
        <is>
          <t>11</t>
        </is>
      </c>
      <c r="O2168" t="inlineStr">
        <is>
          <t>B</t>
        </is>
      </c>
      <c r="P2168" t="n">
        <v>0</v>
      </c>
      <c r="Q2168" t="n">
        <v>0</v>
      </c>
      <c r="S2168"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168" t="inlineStr">
        <is>
          <t>10/08/2026 17:28</t>
        </is>
      </c>
    </row>
    <row r="2169">
      <c r="A2169" t="n">
        <v>4157</v>
      </c>
      <c r="B2169" t="inlineStr">
        <is>
          <t>FUNDATEC</t>
        </is>
      </c>
      <c r="C2169" t="inlineStr">
        <is>
          <t>PREF. FLORES DA CUNHA</t>
        </is>
      </c>
      <c r="D2169" t="inlineStr">
        <is>
          <t>2022</t>
        </is>
      </c>
      <c r="E2169" t="inlineStr">
        <is>
          <t>Considerando 𝒙 = 𝟐 como uma das raízes reais da seguinte equação do 2º grau 𝟑𝒙&lt;sup&gt;𝟐&lt;/sup&gt; −𝟒𝒙+𝒌 = 𝟎, o valor de (𝒌 – 𝟏)&lt;sup&gt;𝟐&lt;/sup&gt; corresponde a:</t>
        </is>
      </c>
      <c r="F2169" t="inlineStr">
        <is>
          <t>Matemática</t>
        </is>
      </c>
      <c r="G2169" t="inlineStr">
        <is>
          <t>Equações e Sistemas</t>
        </is>
      </c>
      <c r="H2169" t="inlineStr">
        <is>
          <t>Médio</t>
        </is>
      </c>
      <c r="I2169" t="inlineStr">
        <is>
          <t>ME</t>
        </is>
      </c>
      <c r="J2169" t="inlineStr">
        <is>
          <t>3.</t>
        </is>
      </c>
      <c r="K2169" t="inlineStr">
        <is>
          <t>5.</t>
        </is>
      </c>
      <c r="L2169" t="inlineStr">
        <is>
          <t>9.</t>
        </is>
      </c>
      <c r="M2169" t="inlineStr">
        <is>
          <t>10.</t>
        </is>
      </c>
      <c r="N2169" t="inlineStr">
        <is>
          <t>25.</t>
        </is>
      </c>
      <c r="O2169" t="inlineStr">
        <is>
          <t>E</t>
        </is>
      </c>
      <c r="P2169" t="n">
        <v>1</v>
      </c>
      <c r="Q2169" t="n">
        <v>1</v>
      </c>
      <c r="S2169"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169" t="inlineStr">
        <is>
          <t>10/08/2026 17:32</t>
        </is>
      </c>
    </row>
    <row r="2170">
      <c r="A2170" t="n">
        <v>4158</v>
      </c>
      <c r="B2170" t="inlineStr">
        <is>
          <t>CETREDE</t>
        </is>
      </c>
      <c r="C2170" t="inlineStr">
        <is>
          <t>PREF. FRECHEIRINHA</t>
        </is>
      </c>
      <c r="D2170" t="inlineStr">
        <is>
          <t>2022</t>
        </is>
      </c>
      <c r="E2170" t="inlineStr">
        <is>
          <t>Na equação 𝒙&lt;sup&gt;𝟐&lt;/sup&gt; −𝒂𝒙−𝟐𝟎𝒂² = 𝟎, com 𝒂 &gt; 𝟎, os valores de x são</t>
        </is>
      </c>
      <c r="F2170" t="inlineStr">
        <is>
          <t>Matemática</t>
        </is>
      </c>
      <c r="G2170" t="inlineStr">
        <is>
          <t>Equações e Sistemas</t>
        </is>
      </c>
      <c r="H2170" t="inlineStr">
        <is>
          <t>Médio</t>
        </is>
      </c>
      <c r="I2170" t="inlineStr">
        <is>
          <t>ME</t>
        </is>
      </c>
      <c r="J2170" t="inlineStr">
        <is>
          <t>𝑎 e −2&lt;sup&gt;𝑎&lt;/sup&gt;</t>
        </is>
      </c>
      <c r="K2170" t="inlineStr">
        <is>
          <t>−4𝑎 e 5𝑎.</t>
        </is>
      </c>
      <c r="L2170" t="inlineStr">
        <is>
          <t>−2 e 2𝑎².</t>
        </is>
      </c>
      <c r="M2170" t="inlineStr">
        <is>
          <t>−4 e 5.</t>
        </is>
      </c>
      <c r="N2170" t="inlineStr">
        <is>
          <t>5𝑎² e −3.</t>
        </is>
      </c>
      <c r="O2170" t="inlineStr">
        <is>
          <t>B</t>
        </is>
      </c>
      <c r="P2170" t="n">
        <v>0</v>
      </c>
      <c r="Q2170" t="n">
        <v>0</v>
      </c>
      <c r="S2170"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170" t="inlineStr">
        <is>
          <t>10/08/2026 17:33</t>
        </is>
      </c>
    </row>
    <row r="2171">
      <c r="A2171" t="n">
        <v>4159</v>
      </c>
      <c r="B2171" t="inlineStr">
        <is>
          <t>UNIFIL</t>
        </is>
      </c>
      <c r="C2171" t="inlineStr">
        <is>
          <t>PREF. CAMBÉ</t>
        </is>
      </c>
      <c r="D2171" t="inlineStr">
        <is>
          <t>2021</t>
        </is>
      </c>
      <c r="E2171" t="inlineStr">
        <is>
          <t>Considere a equação quadrática 𝒙²+𝟒𝒙−𝟐𝟏 = 𝟎. Assinale a alternativa que apresenta a soma das raízes dessa equação.</t>
        </is>
      </c>
      <c r="F2171" t="inlineStr">
        <is>
          <t>Matemática</t>
        </is>
      </c>
      <c r="G2171" t="inlineStr">
        <is>
          <t>Equações e Sistemas</t>
        </is>
      </c>
      <c r="H2171" t="inlineStr">
        <is>
          <t>Médio</t>
        </is>
      </c>
      <c r="I2171" t="inlineStr">
        <is>
          <t>ME</t>
        </is>
      </c>
      <c r="J2171" t="inlineStr">
        <is>
          <t>-10</t>
        </is>
      </c>
      <c r="K2171" t="inlineStr">
        <is>
          <t>-4</t>
        </is>
      </c>
      <c r="L2171" t="inlineStr">
        <is>
          <t>0</t>
        </is>
      </c>
      <c r="M2171" t="inlineStr">
        <is>
          <t>4</t>
        </is>
      </c>
      <c r="N2171" t="inlineStr">
        <is>
          <t>10</t>
        </is>
      </c>
      <c r="O2171" t="inlineStr">
        <is>
          <t>B</t>
        </is>
      </c>
      <c r="P2171" t="n">
        <v>0</v>
      </c>
      <c r="Q2171" t="n">
        <v>0</v>
      </c>
      <c r="S2171"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171" t="inlineStr">
        <is>
          <t>10/08/2026 17:36</t>
        </is>
      </c>
    </row>
    <row r="2172">
      <c r="A2172" t="n">
        <v>4160</v>
      </c>
      <c r="B2172" t="inlineStr">
        <is>
          <t>FADESP</t>
        </is>
      </c>
      <c r="C2172" t="inlineStr">
        <is>
          <t>CM MARABÁ</t>
        </is>
      </c>
      <c r="D2172" t="inlineStr">
        <is>
          <t>2021</t>
        </is>
      </c>
      <c r="E2172" t="inlineStr">
        <is>
          <t>A equação 𝒙&lt;sup&gt;𝟐&lt;/sup&gt; −𝟏𝟎𝒎𝒙+𝟐𝟓𝒎² = 𝟎 tem</t>
        </is>
      </c>
      <c r="F2172" t="inlineStr">
        <is>
          <t>Matemática</t>
        </is>
      </c>
      <c r="G2172" t="inlineStr">
        <is>
          <t>Equações e Sistemas</t>
        </is>
      </c>
      <c r="H2172" t="inlineStr">
        <is>
          <t>Médio</t>
        </is>
      </c>
      <c r="I2172" t="inlineStr">
        <is>
          <t>ME</t>
        </is>
      </c>
      <c r="J2172" t="inlineStr">
        <is>
          <t>duas raízes iguais.</t>
        </is>
      </c>
      <c r="K2172" t="inlineStr">
        <is>
          <t>uma raiz igual ao dobro da outra.</t>
        </is>
      </c>
      <c r="L2172" t="inlineStr">
        <is>
          <t>uma raiz igual à metade da outra.</t>
        </is>
      </c>
      <c r="M2172" t="inlineStr">
        <is>
          <t>uma raiz igual ao triplo da outra.</t>
        </is>
      </c>
      <c r="N2172" t="inlineStr">
        <is>
          <t>uma raiz igual à terça parte da outra.</t>
        </is>
      </c>
      <c r="O2172" t="inlineStr">
        <is>
          <t>A</t>
        </is>
      </c>
      <c r="P2172" t="n">
        <v>1</v>
      </c>
      <c r="Q2172" t="n">
        <v>1</v>
      </c>
      <c r="S2172"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172" t="inlineStr">
        <is>
          <t>10/08/2026 17:36</t>
        </is>
      </c>
    </row>
    <row r="2173">
      <c r="A2173" t="n">
        <v>4161</v>
      </c>
      <c r="B2173" t="inlineStr">
        <is>
          <t>UNIFIL</t>
        </is>
      </c>
      <c r="C2173" t="inlineStr">
        <is>
          <t>PREF. MARINGÁ</t>
        </is>
      </c>
      <c r="D2173" t="inlineStr">
        <is>
          <t>2023</t>
        </is>
      </c>
      <c r="E2173" t="inlineStr">
        <is>
          <t>Se $X_1$ e $X_2$, em que $X_1 &lt; X_2$, são raízes positivas da equação:$$x^2 - 5x + 6 = 0,$$analise as alternativas e assinale a que representa a diferença de $X_2 - X_1$.</t>
        </is>
      </c>
      <c r="F2173" t="inlineStr">
        <is>
          <t>Matemática</t>
        </is>
      </c>
      <c r="G2173" t="inlineStr">
        <is>
          <t>Equações e Sistemas</t>
        </is>
      </c>
      <c r="H2173" t="inlineStr">
        <is>
          <t>Médio</t>
        </is>
      </c>
      <c r="I2173" t="inlineStr">
        <is>
          <t>ME</t>
        </is>
      </c>
      <c r="J2173" t="inlineStr">
        <is>
          <t>-2</t>
        </is>
      </c>
      <c r="K2173" t="inlineStr">
        <is>
          <t>-1</t>
        </is>
      </c>
      <c r="L2173" t="inlineStr">
        <is>
          <t>0</t>
        </is>
      </c>
      <c r="M2173" t="inlineStr">
        <is>
          <t>1</t>
        </is>
      </c>
      <c r="N2173" t="inlineStr"/>
      <c r="O2173" t="inlineStr">
        <is>
          <t>D</t>
        </is>
      </c>
      <c r="P2173" t="n">
        <v>0</v>
      </c>
      <c r="Q2173" t="n">
        <v>0</v>
      </c>
      <c r="S2173"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173" t="inlineStr">
        <is>
          <t>10/08/2026 17:40</t>
        </is>
      </c>
    </row>
    <row r="2174">
      <c r="A2174" t="n">
        <v>4162</v>
      </c>
      <c r="B2174" t="inlineStr">
        <is>
          <t>AOCP</t>
        </is>
      </c>
      <c r="C2174" t="inlineStr">
        <is>
          <t>SED-MS</t>
        </is>
      </c>
      <c r="D2174" t="inlineStr">
        <is>
          <t>2022</t>
        </is>
      </c>
      <c r="E2174"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174" t="inlineStr">
        <is>
          <t>Matemática</t>
        </is>
      </c>
      <c r="G2174" t="inlineStr">
        <is>
          <t>Equações e Sistemas</t>
        </is>
      </c>
      <c r="H2174" t="inlineStr">
        <is>
          <t>Médio</t>
        </is>
      </c>
      <c r="I2174" t="inlineStr">
        <is>
          <t>ME</t>
        </is>
      </c>
      <c r="J2174" t="inlineStr">
        <is>
          <t>Apenas I.</t>
        </is>
      </c>
      <c r="K2174" t="inlineStr">
        <is>
          <t>Apenas I e IV.</t>
        </is>
      </c>
      <c r="L2174" t="inlineStr">
        <is>
          <t>Apenas III e IV.</t>
        </is>
      </c>
      <c r="M2174" t="inlineStr">
        <is>
          <t>Apenas II e III.</t>
        </is>
      </c>
      <c r="N2174" t="inlineStr">
        <is>
          <t>Apenas I, II e IV.</t>
        </is>
      </c>
      <c r="O2174" t="inlineStr">
        <is>
          <t>B</t>
        </is>
      </c>
      <c r="P2174" t="n">
        <v>0</v>
      </c>
      <c r="Q2174" t="n">
        <v>0</v>
      </c>
      <c r="S2174"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174" t="inlineStr">
        <is>
          <t>10/08/2026 17:42</t>
        </is>
      </c>
    </row>
    <row r="2175">
      <c r="A2175" t="n">
        <v>4163</v>
      </c>
      <c r="B2175" t="inlineStr">
        <is>
          <t>FEPESE</t>
        </is>
      </c>
      <c r="C2175" t="inlineStr">
        <is>
          <t>CASAN</t>
        </is>
      </c>
      <c r="D2175" t="inlineStr">
        <is>
          <t>2022</t>
        </is>
      </c>
      <c r="E2175" t="inlineStr">
        <is>
          <t>O maior valor de x que satisfaz a equação (𝒙 – 𝟏𝟐)&lt;sup&gt;𝟐&lt;/sup&gt; = −𝟏𝟖𝒙+𝟏𝟕𝟏 é:</t>
        </is>
      </c>
      <c r="F2175" t="inlineStr">
        <is>
          <t>Matemática</t>
        </is>
      </c>
      <c r="G2175" t="inlineStr">
        <is>
          <t>Equações e Sistemas</t>
        </is>
      </c>
      <c r="H2175" t="inlineStr">
        <is>
          <t>Médio</t>
        </is>
      </c>
      <c r="I2175" t="inlineStr">
        <is>
          <t>ME</t>
        </is>
      </c>
      <c r="J2175" t="inlineStr">
        <is>
          <t>Maior que 10.</t>
        </is>
      </c>
      <c r="K2175" t="inlineStr">
        <is>
          <t>Maior que 8 e menor que 10.</t>
        </is>
      </c>
      <c r="L2175" t="inlineStr">
        <is>
          <t>Maior que 6 e menor que 8.</t>
        </is>
      </c>
      <c r="M2175" t="inlineStr">
        <is>
          <t>Maior que 4 e menor que 6.</t>
        </is>
      </c>
      <c r="N2175" t="inlineStr">
        <is>
          <t>Menor que 4.</t>
        </is>
      </c>
      <c r="O2175" t="inlineStr">
        <is>
          <t>B</t>
        </is>
      </c>
      <c r="P2175" t="n">
        <v>0</v>
      </c>
      <c r="Q2175" t="n">
        <v>0</v>
      </c>
      <c r="S2175"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175" t="inlineStr">
        <is>
          <t>10/08/2026 17:44</t>
        </is>
      </c>
    </row>
    <row r="2176">
      <c r="A2176" t="n">
        <v>4164</v>
      </c>
      <c r="B2176" t="inlineStr">
        <is>
          <t>Inst. AOCP</t>
        </is>
      </c>
      <c r="C2176" t="inlineStr">
        <is>
          <t>PM-ES</t>
        </is>
      </c>
      <c r="D2176" t="inlineStr">
        <is>
          <t>2022</t>
        </is>
      </c>
      <c r="E2176" t="inlineStr">
        <is>
          <t>Sendo a e b as soluções da equação 𝒙&lt;sup&gt;𝟐&lt;/sup&gt; −𝟕𝒙+𝟏𝟎 = 𝟎, com 𝒂 &lt; 𝒃, qual é o conjunto solução da equação 𝒂𝒙&lt;sup&gt;𝟐&lt;/sup&gt; +𝒃𝒙−(𝟒𝒂+𝒃−𝟏) = 𝟎?</t>
        </is>
      </c>
      <c r="F2176" t="inlineStr">
        <is>
          <t>Matemática</t>
        </is>
      </c>
      <c r="G2176" t="inlineStr">
        <is>
          <t>Equações e Sistemas</t>
        </is>
      </c>
      <c r="H2176" t="inlineStr">
        <is>
          <t>Médio</t>
        </is>
      </c>
      <c r="I2176" t="inlineStr">
        <is>
          <t>ME</t>
        </is>
      </c>
      <c r="J2176" t="inlineStr">
        <is>
          <t>$S = \{-4, \frac{3}{2}\}$</t>
        </is>
      </c>
      <c r="K2176" t="inlineStr">
        <is>
          <t>$S = \{4, \frac{3}{2}\}$</t>
        </is>
      </c>
      <c r="L2176" t="inlineStr">
        <is>
          <t>$S = \{-4, -\frac{3}{2}\}$</t>
        </is>
      </c>
      <c r="M2176" t="inlineStr">
        <is>
          <t>$S = \{4, -\frac{3}{2}\}$</t>
        </is>
      </c>
      <c r="N2176" t="inlineStr">
        <is>
          <t>$S = \{4, -\frac{1}{2}\}$</t>
        </is>
      </c>
      <c r="O2176" t="inlineStr">
        <is>
          <t>A</t>
        </is>
      </c>
      <c r="P2176" t="n">
        <v>0</v>
      </c>
      <c r="Q2176" t="n">
        <v>0</v>
      </c>
      <c r="S2176"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176" t="inlineStr">
        <is>
          <t>10/08/2026 17:48</t>
        </is>
      </c>
    </row>
    <row r="2177">
      <c r="A2177" t="n">
        <v>4165</v>
      </c>
      <c r="B2177" t="inlineStr">
        <is>
          <t>QUADRIX</t>
        </is>
      </c>
      <c r="C2177" t="inlineStr">
        <is>
          <t>CRP 11</t>
        </is>
      </c>
      <c r="D2177" t="inlineStr">
        <is>
          <t>2022</t>
        </is>
      </c>
      <c r="E2177" t="inlineStr">
        <is>
          <t>Considerando a equação, na incógnita 𝒙&lt;sup&gt;𝟐&lt;/sup&gt; +𝟓𝒙+𝒎 = 𝟎, julgue o item.
Se 𝑚 = −14, então a equação admite raízes iguais a −2 e 7.</t>
        </is>
      </c>
      <c r="F2177" t="inlineStr">
        <is>
          <t>Matemática</t>
        </is>
      </c>
      <c r="G2177" t="inlineStr">
        <is>
          <t>Equações e Sistemas</t>
        </is>
      </c>
      <c r="H2177" t="inlineStr">
        <is>
          <t>Médio</t>
        </is>
      </c>
      <c r="I2177" t="inlineStr">
        <is>
          <t>CE</t>
        </is>
      </c>
      <c r="J2177" t="inlineStr"/>
      <c r="K2177" t="inlineStr"/>
      <c r="L2177" t="inlineStr"/>
      <c r="M2177" t="inlineStr"/>
      <c r="N2177" t="inlineStr"/>
      <c r="O2177" t="inlineStr">
        <is>
          <t>E</t>
        </is>
      </c>
      <c r="P2177" t="n">
        <v>1</v>
      </c>
      <c r="Q2177" t="n">
        <v>1</v>
      </c>
      <c r="S2177"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177" t="inlineStr">
        <is>
          <t>10/08/2026 17:49</t>
        </is>
      </c>
    </row>
    <row r="2178">
      <c r="A2178" t="n">
        <v>4166</v>
      </c>
      <c r="B2178" t="inlineStr">
        <is>
          <t>QUADRIX</t>
        </is>
      </c>
      <c r="C2178" t="inlineStr">
        <is>
          <t>CREMERO</t>
        </is>
      </c>
      <c r="D2178" t="inlineStr">
        <is>
          <t>2022</t>
        </is>
      </c>
      <c r="E2178" t="inlineStr">
        <is>
          <t>Um número natural e primo é dito pitagórico quando o resto da sua divisão por 4 é igual a 1. Tendo como referência essa definição, julgue o item.
As raízes da equação 𝑥&lt;sup&gt;2&lt;/sup&gt; −46𝑥 +493 = 0 são números primos pitagóricos.</t>
        </is>
      </c>
      <c r="F2178" t="inlineStr">
        <is>
          <t>Matemática</t>
        </is>
      </c>
      <c r="G2178" t="inlineStr">
        <is>
          <t>Equações e Sistemas</t>
        </is>
      </c>
      <c r="H2178" t="inlineStr">
        <is>
          <t>Médio</t>
        </is>
      </c>
      <c r="I2178" t="inlineStr">
        <is>
          <t>CE</t>
        </is>
      </c>
      <c r="J2178" t="inlineStr"/>
      <c r="K2178" t="inlineStr"/>
      <c r="L2178" t="inlineStr"/>
      <c r="M2178" t="inlineStr"/>
      <c r="N2178" t="inlineStr"/>
      <c r="O2178" t="inlineStr">
        <is>
          <t>C</t>
        </is>
      </c>
      <c r="P2178" t="n">
        <v>1</v>
      </c>
      <c r="Q2178" t="n">
        <v>1</v>
      </c>
      <c r="S2178"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178" t="inlineStr">
        <is>
          <t>10/08/2026 17:50</t>
        </is>
      </c>
    </row>
    <row r="2179">
      <c r="A2179" t="n">
        <v>4167</v>
      </c>
      <c r="B2179" t="inlineStr">
        <is>
          <t>FADESP</t>
        </is>
      </c>
      <c r="C2179" t="inlineStr">
        <is>
          <t>CM MARABÁ</t>
        </is>
      </c>
      <c r="D2179" t="inlineStr">
        <is>
          <t>2021</t>
        </is>
      </c>
      <c r="E2179"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179" t="inlineStr">
        <is>
          <t>Matemática</t>
        </is>
      </c>
      <c r="G2179" t="inlineStr">
        <is>
          <t>Equações e Sistemas</t>
        </is>
      </c>
      <c r="H2179" t="inlineStr">
        <is>
          <t>Médio</t>
        </is>
      </c>
      <c r="I2179" t="inlineStr">
        <is>
          <t>ME</t>
        </is>
      </c>
      <c r="J2179" t="inlineStr">
        <is>
          <t>19.</t>
        </is>
      </c>
      <c r="K2179" t="inlineStr">
        <is>
          <t>20.</t>
        </is>
      </c>
      <c r="L2179" t="inlineStr">
        <is>
          <t>21.</t>
        </is>
      </c>
      <c r="M2179" t="inlineStr">
        <is>
          <t>22.</t>
        </is>
      </c>
      <c r="N2179" t="inlineStr">
        <is>
          <t>23.</t>
        </is>
      </c>
      <c r="O2179" t="inlineStr">
        <is>
          <t>C</t>
        </is>
      </c>
      <c r="P2179" t="n">
        <v>0</v>
      </c>
      <c r="Q2179" t="n">
        <v>0</v>
      </c>
      <c r="S2179"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179" t="inlineStr">
        <is>
          <t>10/08/2026 17:50</t>
        </is>
      </c>
    </row>
    <row r="2180">
      <c r="A2180" t="n">
        <v>4168</v>
      </c>
      <c r="B2180" t="inlineStr">
        <is>
          <t>MÉTODO</t>
        </is>
      </c>
      <c r="C2180" t="inlineStr">
        <is>
          <t>PREF. NB D'OESTE</t>
        </is>
      </c>
      <c r="D2180" t="inlineStr">
        <is>
          <t>2021</t>
        </is>
      </c>
      <c r="E2180" t="inlineStr">
        <is>
          <t>Resolva a inequação em ℝ:
$$\frac{x - 1}{x + 1} \geq 3$$</t>
        </is>
      </c>
      <c r="F2180" t="inlineStr">
        <is>
          <t>Matemática</t>
        </is>
      </c>
      <c r="G2180" t="inlineStr">
        <is>
          <t>Equações e Sistemas</t>
        </is>
      </c>
      <c r="H2180" t="inlineStr">
        <is>
          <t>Médio</t>
        </is>
      </c>
      <c r="I2180" t="inlineStr">
        <is>
          <t>ME</t>
        </is>
      </c>
      <c r="J2180" t="inlineStr">
        <is>
          <t>𝑆 = {𝑥 ∈ ℝ: −3 ≤ 𝑥 &lt; 3}</t>
        </is>
      </c>
      <c r="K2180" t="inlineStr">
        <is>
          <t>𝑆 = {𝑥 ∈ ℝ: −1 ≤ 𝑥 &lt; 1}</t>
        </is>
      </c>
      <c r="L2180" t="inlineStr">
        <is>
          <t>𝑆 = {𝑥 ∈ ℝ: −2 ≤ 𝑥 &lt; −1}</t>
        </is>
      </c>
      <c r="M2180" t="inlineStr">
        <is>
          <t>𝑆 = {𝑥 ∈ ℝ: −2 ≤ 𝑥 ≤ 0}</t>
        </is>
      </c>
      <c r="N2180" t="inlineStr"/>
      <c r="O2180" t="inlineStr">
        <is>
          <t>C</t>
        </is>
      </c>
      <c r="P2180" t="n">
        <v>0</v>
      </c>
      <c r="Q2180" t="n">
        <v>0</v>
      </c>
      <c r="S2180"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180" t="inlineStr">
        <is>
          <t>10/08/2026 17:52</t>
        </is>
      </c>
    </row>
    <row r="2181">
      <c r="A2181" t="n">
        <v>4169</v>
      </c>
      <c r="B2181" t="inlineStr">
        <is>
          <t>SELECON</t>
        </is>
      </c>
      <c r="C2181" t="inlineStr">
        <is>
          <t>SEDUC</t>
        </is>
      </c>
      <c r="D2181" t="inlineStr">
        <is>
          <t>2021</t>
        </is>
      </c>
      <c r="E2181" t="inlineStr">
        <is>
          <t>Na inequação 𝟕𝒙−𝟓 ≥ 𝟒+𝟗𝒙, o maior valor inteiro que x pode assumir corresponde a:</t>
        </is>
      </c>
      <c r="F2181" t="inlineStr">
        <is>
          <t>Matemática</t>
        </is>
      </c>
      <c r="G2181" t="inlineStr">
        <is>
          <t>Equações e Sistemas</t>
        </is>
      </c>
      <c r="H2181" t="inlineStr">
        <is>
          <t>Médio</t>
        </is>
      </c>
      <c r="I2181" t="inlineStr">
        <is>
          <t>ME</t>
        </is>
      </c>
      <c r="J2181" t="inlineStr">
        <is>
          <t>-6</t>
        </is>
      </c>
      <c r="K2181" t="inlineStr">
        <is>
          <t>-5</t>
        </is>
      </c>
      <c r="L2181" t="inlineStr">
        <is>
          <t>-4</t>
        </is>
      </c>
      <c r="M2181" t="inlineStr">
        <is>
          <t>4</t>
        </is>
      </c>
      <c r="N2181" t="inlineStr"/>
      <c r="O2181" t="inlineStr">
        <is>
          <t>B</t>
        </is>
      </c>
      <c r="P2181" t="n">
        <v>1</v>
      </c>
      <c r="Q2181" t="n">
        <v>0</v>
      </c>
      <c r="S2181"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181" t="inlineStr">
        <is>
          <t>10/08/2026 17:53</t>
        </is>
      </c>
    </row>
    <row r="2182">
      <c r="A2182" t="n">
        <v>4170</v>
      </c>
      <c r="B2182" t="inlineStr">
        <is>
          <t>DIRENS</t>
        </is>
      </c>
      <c r="C2182" t="inlineStr">
        <is>
          <t>EEAR</t>
        </is>
      </c>
      <c r="D2182" t="inlineStr">
        <is>
          <t>2022</t>
        </is>
      </c>
      <c r="E2182" t="inlineStr">
        <is>
          <t>Dado o sistema, um valor que não o satisfaz é
$$\begin{cases} 3 - 2x \leq 2 \\ x - 5 &lt; 1 - x \end{cases}$$</t>
        </is>
      </c>
      <c r="F2182" t="inlineStr">
        <is>
          <t>Matemática</t>
        </is>
      </c>
      <c r="G2182" t="inlineStr">
        <is>
          <t>Equações e Sistemas</t>
        </is>
      </c>
      <c r="H2182" t="inlineStr">
        <is>
          <t>Médio</t>
        </is>
      </c>
      <c r="I2182" t="inlineStr">
        <is>
          <t>ME</t>
        </is>
      </c>
      <c r="J2182" t="inlineStr">
        <is>
          <t>√2</t>
        </is>
      </c>
      <c r="K2182" t="inlineStr">
        <is>
          <t>√3</t>
        </is>
      </c>
      <c r="L2182" t="inlineStr">
        <is>
          <t>√5</t>
        </is>
      </c>
      <c r="M2182" t="inlineStr">
        <is>
          <t>√10</t>
        </is>
      </c>
      <c r="N2182" t="inlineStr"/>
      <c r="O2182" t="inlineStr">
        <is>
          <t>D</t>
        </is>
      </c>
      <c r="P2182" t="n">
        <v>0</v>
      </c>
      <c r="Q2182" t="n">
        <v>0</v>
      </c>
      <c r="S2182"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182" t="inlineStr">
        <is>
          <t>10/08/2026 17:56</t>
        </is>
      </c>
    </row>
    <row r="2183">
      <c r="A2183" t="n">
        <v>4171</v>
      </c>
      <c r="B2183" t="inlineStr">
        <is>
          <t>Inst. AOCP</t>
        </is>
      </c>
      <c r="C2183" t="inlineStr">
        <is>
          <t>PM-ES</t>
        </is>
      </c>
      <c r="D2183" t="inlineStr">
        <is>
          <t>2022</t>
        </is>
      </c>
      <c r="E2183" t="inlineStr">
        <is>
          <t>Dada a inequação:
$$\frac{5x + 3}{2 - x} \geq 0$$
Assinale a alternativa que apresenta quantos números inteiros pertencem ao seu conjunto solução.</t>
        </is>
      </c>
      <c r="F2183" t="inlineStr">
        <is>
          <t>Matemática</t>
        </is>
      </c>
      <c r="G2183" t="inlineStr">
        <is>
          <t>Equações e Sistemas</t>
        </is>
      </c>
      <c r="H2183" t="inlineStr">
        <is>
          <t>Médio</t>
        </is>
      </c>
      <c r="I2183" t="inlineStr">
        <is>
          <t>ME</t>
        </is>
      </c>
      <c r="J2183" t="inlineStr">
        <is>
          <t>1</t>
        </is>
      </c>
      <c r="K2183" t="inlineStr">
        <is>
          <t>2</t>
        </is>
      </c>
      <c r="L2183" t="inlineStr">
        <is>
          <t>3</t>
        </is>
      </c>
      <c r="M2183" t="inlineStr">
        <is>
          <t>4</t>
        </is>
      </c>
      <c r="N2183" t="inlineStr">
        <is>
          <t>5</t>
        </is>
      </c>
      <c r="O2183" t="inlineStr">
        <is>
          <t>B</t>
        </is>
      </c>
      <c r="P2183" t="n">
        <v>1</v>
      </c>
      <c r="Q2183" t="n">
        <v>0</v>
      </c>
      <c r="S2183"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183" t="inlineStr">
        <is>
          <t>10/08/2026 17:57</t>
        </is>
      </c>
    </row>
    <row r="2184">
      <c r="A2184" t="n">
        <v>4172</v>
      </c>
      <c r="B2184" t="inlineStr">
        <is>
          <t>CEBRASPE</t>
        </is>
      </c>
      <c r="C2184" t="inlineStr">
        <is>
          <t>TELEBRAS</t>
        </is>
      </c>
      <c r="D2184" t="inlineStr">
        <is>
          <t>2022</t>
        </is>
      </c>
      <c r="E2184" t="inlineStr">
        <is>
          <t>Quanto a equações e inequações de 1º e 2º graus, julgue o próximo item.
Para o conjunto $C = \{x \in \mathbb{R} : \frac{4x+1}{3} - \frac{x}{2} \leq 4\}$, o maior número inteiro é 4.</t>
        </is>
      </c>
      <c r="F2184" t="inlineStr">
        <is>
          <t>Matemática</t>
        </is>
      </c>
      <c r="G2184" t="inlineStr">
        <is>
          <t>Equações e Sistemas</t>
        </is>
      </c>
      <c r="H2184" t="inlineStr">
        <is>
          <t>Médio</t>
        </is>
      </c>
      <c r="I2184" t="inlineStr">
        <is>
          <t>CE</t>
        </is>
      </c>
      <c r="J2184" t="inlineStr"/>
      <c r="K2184" t="inlineStr"/>
      <c r="L2184" t="inlineStr"/>
      <c r="M2184" t="inlineStr"/>
      <c r="N2184" t="inlineStr"/>
      <c r="O2184" t="inlineStr">
        <is>
          <t>C</t>
        </is>
      </c>
      <c r="P2184" t="n">
        <v>0</v>
      </c>
      <c r="Q2184" t="n">
        <v>0</v>
      </c>
      <c r="S2184"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184" t="inlineStr">
        <is>
          <t>10/08/2026 18:01</t>
        </is>
      </c>
    </row>
    <row r="2185">
      <c r="A2185" t="n">
        <v>4173</v>
      </c>
      <c r="B2185" t="inlineStr">
        <is>
          <t>Inst. AOCP</t>
        </is>
      </c>
      <c r="C2185" t="inlineStr">
        <is>
          <t>PM-ES</t>
        </is>
      </c>
      <c r="D2185" t="inlineStr">
        <is>
          <t>2022</t>
        </is>
      </c>
      <c r="E2185" t="inlineStr">
        <is>
          <t>O conjunto solução da inequação (𝟑𝒙−𝟑)&lt;sup&gt;𝟑&lt;/sup&gt; ⋅(𝟒−𝟐𝒙)&lt;sup&gt;𝟓&lt;/sup&gt; &lt; 𝟎 é</t>
        </is>
      </c>
      <c r="F2185" t="inlineStr">
        <is>
          <t>Matemática</t>
        </is>
      </c>
      <c r="G2185" t="inlineStr">
        <is>
          <t>Equações e Sistemas</t>
        </is>
      </c>
      <c r="H2185" t="inlineStr">
        <is>
          <t>Médio</t>
        </is>
      </c>
      <c r="I2185" t="inlineStr">
        <is>
          <t>ME</t>
        </is>
      </c>
      <c r="J2185" t="inlineStr">
        <is>
          <t>𝑆 = ]1,2[</t>
        </is>
      </c>
      <c r="K2185" t="inlineStr">
        <is>
          <t>𝑆 = [1,2]</t>
        </is>
      </c>
      <c r="L2185" t="inlineStr">
        <is>
          <t>𝑆 = ]−∞,1[∪]2,∞[</t>
        </is>
      </c>
      <c r="M2185" t="inlineStr">
        <is>
          <t>𝑆 = ]−∞,1]∪]2,∞[</t>
        </is>
      </c>
      <c r="N2185" t="inlineStr">
        <is>
          <t>𝑆 = ]−∞,1]∪[2,∞[</t>
        </is>
      </c>
      <c r="O2185" t="inlineStr">
        <is>
          <t>C</t>
        </is>
      </c>
      <c r="P2185" t="n">
        <v>0</v>
      </c>
      <c r="Q2185" t="n">
        <v>0</v>
      </c>
      <c r="S2185"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185" t="inlineStr">
        <is>
          <t>10/08/2026 18:04</t>
        </is>
      </c>
    </row>
    <row r="2186">
      <c r="A2186" t="n">
        <v>4174</v>
      </c>
      <c r="B2186" t="inlineStr">
        <is>
          <t>IBADE</t>
        </is>
      </c>
      <c r="C2186" t="inlineStr">
        <is>
          <t>PREF. LINHARES</t>
        </is>
      </c>
      <c r="D2186" t="inlineStr">
        <is>
          <t>2020</t>
        </is>
      </c>
      <c r="E2186" t="inlineStr">
        <is>
          <t>Se 𝒙−𝟑 é menor que 𝒚, então</t>
        </is>
      </c>
      <c r="F2186" t="inlineStr">
        <is>
          <t>Matemática</t>
        </is>
      </c>
      <c r="G2186" t="inlineStr">
        <is>
          <t>Equações e Sistemas</t>
        </is>
      </c>
      <c r="H2186" t="inlineStr">
        <is>
          <t>Médio</t>
        </is>
      </c>
      <c r="I2186" t="inlineStr">
        <is>
          <t>ME</t>
        </is>
      </c>
      <c r="J2186" t="inlineStr">
        <is>
          <t>𝑥 e 𝑦 são positivos.</t>
        </is>
      </c>
      <c r="K2186" t="inlineStr">
        <is>
          <t>𝑦 é menor que 𝑥 +3.</t>
        </is>
      </c>
      <c r="L2186" t="inlineStr">
        <is>
          <t>𝑦 é maior que 𝑥.</t>
        </is>
      </c>
      <c r="M2186" t="inlineStr">
        <is>
          <t>𝑦+3 é maior que 𝑥.</t>
        </is>
      </c>
      <c r="N2186" t="inlineStr">
        <is>
          <t>𝑥 e 𝑦 são negativos.</t>
        </is>
      </c>
      <c r="O2186" t="inlineStr">
        <is>
          <t>D</t>
        </is>
      </c>
      <c r="P2186" t="n">
        <v>0</v>
      </c>
      <c r="Q2186" t="n">
        <v>0</v>
      </c>
      <c r="S2186"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186" t="inlineStr">
        <is>
          <t>10/08/2026 18:04</t>
        </is>
      </c>
    </row>
    <row r="2187">
      <c r="A2187" t="n">
        <v>4175</v>
      </c>
      <c r="B2187" t="inlineStr">
        <is>
          <t>FGV</t>
        </is>
      </c>
      <c r="C2187" t="inlineStr">
        <is>
          <t>PRE. SALVADOR</t>
        </is>
      </c>
      <c r="D2187" t="inlineStr">
        <is>
          <t>2019</t>
        </is>
      </c>
      <c r="E2187" t="inlineStr">
        <is>
          <t>Considere o sistema de inequações: $\begin{cases} 2x - 1 &lt; x + 3 \\ x + 1 \leq 3x + 4 \end{cases}$
O número de soluções inteiras desse sistema é</t>
        </is>
      </c>
      <c r="F2187" t="inlineStr">
        <is>
          <t>Matemática</t>
        </is>
      </c>
      <c r="G2187" t="inlineStr">
        <is>
          <t>Equações e Sistemas</t>
        </is>
      </c>
      <c r="H2187" t="inlineStr">
        <is>
          <t>Médio</t>
        </is>
      </c>
      <c r="I2187" t="inlineStr">
        <is>
          <t>ME</t>
        </is>
      </c>
      <c r="J2187" t="inlineStr">
        <is>
          <t>5.</t>
        </is>
      </c>
      <c r="K2187" t="inlineStr">
        <is>
          <t>4.</t>
        </is>
      </c>
      <c r="L2187" t="inlineStr">
        <is>
          <t>3.</t>
        </is>
      </c>
      <c r="M2187" t="inlineStr">
        <is>
          <t>2.</t>
        </is>
      </c>
      <c r="N2187" t="inlineStr">
        <is>
          <t>1.</t>
        </is>
      </c>
      <c r="O2187" t="inlineStr">
        <is>
          <t>A</t>
        </is>
      </c>
      <c r="P2187" t="n">
        <v>0</v>
      </c>
      <c r="Q2187" t="n">
        <v>0</v>
      </c>
      <c r="S2187"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187" t="inlineStr">
        <is>
          <t>10/08/2026 18:05</t>
        </is>
      </c>
    </row>
    <row r="2188">
      <c r="A2188" t="n">
        <v>4176</v>
      </c>
      <c r="B2188" t="inlineStr">
        <is>
          <t>QUADRIX</t>
        </is>
      </c>
      <c r="C2188" t="inlineStr">
        <is>
          <t>CRO</t>
        </is>
      </c>
      <c r="D2188" t="inlineStr">
        <is>
          <t>2019</t>
        </is>
      </c>
      <c r="E2188" t="inlineStr">
        <is>
          <t>Sabendo‐se que X, Y e Z são números inteiros e positivos e que 𝑿+𝒀 = 𝟏𝟎, 𝑿+𝒁 &lt; 𝟏𝟐 e 𝒀+𝒁 &lt; 𝟏𝟒, é correto afirmar que</t>
        </is>
      </c>
      <c r="F2188" t="inlineStr">
        <is>
          <t>Matemática</t>
        </is>
      </c>
      <c r="G2188" t="inlineStr">
        <is>
          <t>Equações e Sistemas</t>
        </is>
      </c>
      <c r="H2188" t="inlineStr">
        <is>
          <t>Médio</t>
        </is>
      </c>
      <c r="I2188" t="inlineStr">
        <is>
          <t>ME</t>
        </is>
      </c>
      <c r="J2188" t="inlineStr">
        <is>
          <t>𝑍 &lt; 8.</t>
        </is>
      </c>
      <c r="K2188" t="inlineStr">
        <is>
          <t>𝑍 &lt; 𝑋.</t>
        </is>
      </c>
      <c r="L2188" t="inlineStr">
        <is>
          <t>𝑋 &lt; 𝑌.</t>
        </is>
      </c>
      <c r="M2188" t="inlineStr">
        <is>
          <t>𝑌 &lt; 𝑋.</t>
        </is>
      </c>
      <c r="N2188" t="inlineStr">
        <is>
          <t>𝑋+𝑌+𝑍 &lt; 16.</t>
        </is>
      </c>
      <c r="O2188" t="inlineStr">
        <is>
          <t>A</t>
        </is>
      </c>
      <c r="P2188" t="n">
        <v>0</v>
      </c>
      <c r="Q2188" t="n">
        <v>0</v>
      </c>
      <c r="S2188"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188" t="inlineStr">
        <is>
          <t>10/08/2026 18:06</t>
        </is>
      </c>
    </row>
    <row r="2189">
      <c r="A2189" t="n">
        <v>4177</v>
      </c>
      <c r="B2189" t="inlineStr">
        <is>
          <t>IMPARH</t>
        </is>
      </c>
      <c r="C2189" t="inlineStr">
        <is>
          <t>PREF. FORTALEZA</t>
        </is>
      </c>
      <c r="D2189" t="inlineStr">
        <is>
          <t>2019</t>
        </is>
      </c>
      <c r="E2189" t="inlineStr">
        <is>
          <t>Observando a inequação 𝟑⋅(𝟐𝒙+𝟐) &gt; 𝟐⋅(𝟗−𝟑𝒙), podemos afirmar que a solução da inequação apresentada é:</t>
        </is>
      </c>
      <c r="F2189" t="inlineStr">
        <is>
          <t>Matemática</t>
        </is>
      </c>
      <c r="G2189" t="inlineStr">
        <is>
          <t>Equações e Sistemas</t>
        </is>
      </c>
      <c r="H2189" t="inlineStr">
        <is>
          <t>Médio</t>
        </is>
      </c>
      <c r="I2189" t="inlineStr">
        <is>
          <t>ME</t>
        </is>
      </c>
      <c r="J2189" t="inlineStr">
        <is>
          <t>𝑥 &gt; −1</t>
        </is>
      </c>
      <c r="K2189" t="inlineStr">
        <is>
          <t>𝑥 &gt; 0</t>
        </is>
      </c>
      <c r="L2189" t="inlineStr">
        <is>
          <t>𝑥 &gt; 1</t>
        </is>
      </c>
      <c r="M2189" t="inlineStr">
        <is>
          <t>𝑥 &gt; 2</t>
        </is>
      </c>
      <c r="N2189" t="inlineStr"/>
      <c r="O2189" t="inlineStr">
        <is>
          <t>C</t>
        </is>
      </c>
      <c r="P2189" t="n">
        <v>0</v>
      </c>
      <c r="Q2189" t="n">
        <v>0</v>
      </c>
      <c r="S2189"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189" t="inlineStr">
        <is>
          <t>10/08/2026 18:06</t>
        </is>
      </c>
    </row>
    <row r="2190">
      <c r="A2190" t="n">
        <v>4178</v>
      </c>
      <c r="B2190" t="inlineStr">
        <is>
          <t>IMPARH</t>
        </is>
      </c>
      <c r="C2190" t="inlineStr">
        <is>
          <t>CPAEM</t>
        </is>
      </c>
      <c r="D2190" t="inlineStr">
        <is>
          <t>2019</t>
        </is>
      </c>
      <c r="E2190" t="inlineStr">
        <is>
          <t>O conjunto solução, nos reais, da inequação $\frac{5}{x-1} &gt; 1 \text{ é o intervalo:}$</t>
        </is>
      </c>
      <c r="F2190" t="inlineStr">
        <is>
          <t>Matemática</t>
        </is>
      </c>
      <c r="G2190" t="inlineStr">
        <is>
          <t>Equações e Sistemas</t>
        </is>
      </c>
      <c r="H2190" t="inlineStr">
        <is>
          <t>Médio</t>
        </is>
      </c>
      <c r="I2190" t="inlineStr">
        <is>
          <t>ME</t>
        </is>
      </c>
      <c r="J2190" t="inlineStr">
        <is>
          <t>]5,6[</t>
        </is>
      </c>
      <c r="K2190" t="inlineStr">
        <is>
          <t>]−∞,6[</t>
        </is>
      </c>
      <c r="L2190" t="inlineStr">
        <is>
          <t>ℝ</t>
        </is>
      </c>
      <c r="M2190" t="inlineStr">
        <is>
          <t>]1,∞[</t>
        </is>
      </c>
      <c r="N2190" t="inlineStr">
        <is>
          <t>]1,6[</t>
        </is>
      </c>
      <c r="O2190" t="inlineStr">
        <is>
          <t>E</t>
        </is>
      </c>
      <c r="P2190" t="n">
        <v>0</v>
      </c>
      <c r="Q2190" t="n">
        <v>0</v>
      </c>
      <c r="S2190"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190" t="inlineStr">
        <is>
          <t>10/08/2026 18:32</t>
        </is>
      </c>
    </row>
    <row r="2191">
      <c r="A2191" t="n">
        <v>4179</v>
      </c>
      <c r="B2191" t="inlineStr">
        <is>
          <t>Cebraspe</t>
        </is>
      </c>
      <c r="C2191" t="inlineStr">
        <is>
          <t>Pref. Camaçari</t>
        </is>
      </c>
      <c r="D2191" t="inlineStr">
        <is>
          <t>2024</t>
        </is>
      </c>
      <c r="E2191"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191" t="inlineStr">
        <is>
          <t>Matemática</t>
        </is>
      </c>
      <c r="G2191" t="inlineStr">
        <is>
          <t>Equações e Sistemas</t>
        </is>
      </c>
      <c r="H2191" t="inlineStr">
        <is>
          <t>Médio</t>
        </is>
      </c>
      <c r="I2191" t="inlineStr">
        <is>
          <t>ME</t>
        </is>
      </c>
      <c r="J2191" t="inlineStr">
        <is>
          <t>R$ 12,00 &lt; p &lt; R$ 36,00.</t>
        </is>
      </c>
      <c r="K2191" t="inlineStr">
        <is>
          <t>p = R$ 1.440,00.</t>
        </is>
      </c>
      <c r="L2191" t="inlineStr">
        <is>
          <t>p &gt; 0.</t>
        </is>
      </c>
      <c r="M2191" t="inlineStr">
        <is>
          <t>p &gt; R$ 36,00.</t>
        </is>
      </c>
      <c r="N2191" t="inlineStr">
        <is>
          <t>0 &lt; p &lt; R$ 12,00.</t>
        </is>
      </c>
      <c r="O2191" t="inlineStr">
        <is>
          <t>A</t>
        </is>
      </c>
      <c r="P2191" t="n">
        <v>1</v>
      </c>
      <c r="Q2191" t="n">
        <v>1</v>
      </c>
      <c r="S2191"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191" t="inlineStr">
        <is>
          <t>10/08/2026 18:33</t>
        </is>
      </c>
    </row>
    <row r="2192">
      <c r="A2192" t="n">
        <v>4180</v>
      </c>
      <c r="B2192" t="inlineStr">
        <is>
          <t>AOCP</t>
        </is>
      </c>
      <c r="C2192" t="inlineStr">
        <is>
          <t>CM BAURU</t>
        </is>
      </c>
      <c r="D2192" t="inlineStr">
        <is>
          <t>2022</t>
        </is>
      </c>
      <c r="E2192" t="inlineStr">
        <is>
          <t>Quantos números naturais satisfazem a inequação −𝒙²−𝟒𝒙+𝟓 &gt; 𝟎 ?</t>
        </is>
      </c>
      <c r="F2192" t="inlineStr">
        <is>
          <t>Matemática</t>
        </is>
      </c>
      <c r="G2192" t="inlineStr">
        <is>
          <t>Equações e Sistemas</t>
        </is>
      </c>
      <c r="H2192" t="inlineStr">
        <is>
          <t>Médio</t>
        </is>
      </c>
      <c r="I2192" t="inlineStr">
        <is>
          <t>ME</t>
        </is>
      </c>
      <c r="J2192" t="inlineStr">
        <is>
          <t>Nenhum.</t>
        </is>
      </c>
      <c r="K2192" t="inlineStr">
        <is>
          <t>1</t>
        </is>
      </c>
      <c r="L2192" t="inlineStr">
        <is>
          <t>2</t>
        </is>
      </c>
      <c r="M2192" t="inlineStr">
        <is>
          <t>3</t>
        </is>
      </c>
      <c r="N2192" t="inlineStr">
        <is>
          <t>4</t>
        </is>
      </c>
      <c r="O2192" t="inlineStr">
        <is>
          <t>B</t>
        </is>
      </c>
      <c r="P2192" t="n">
        <v>0</v>
      </c>
      <c r="Q2192" t="n">
        <v>0</v>
      </c>
      <c r="S2192"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192" t="inlineStr">
        <is>
          <t>10/08/2026 18:33</t>
        </is>
      </c>
    </row>
    <row r="2193">
      <c r="A2193" t="n">
        <v>4181</v>
      </c>
      <c r="B2193" t="inlineStr">
        <is>
          <t>AOCP</t>
        </is>
      </c>
      <c r="C2193" t="inlineStr">
        <is>
          <t>PREF. BETIM</t>
        </is>
      </c>
      <c r="D2193" t="inlineStr">
        <is>
          <t>2020</t>
        </is>
      </c>
      <c r="E2193"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193" t="inlineStr">
        <is>
          <t>Matemática</t>
        </is>
      </c>
      <c r="G2193" t="inlineStr">
        <is>
          <t>Equações e Sistemas</t>
        </is>
      </c>
      <c r="H2193" t="inlineStr">
        <is>
          <t>Médio</t>
        </is>
      </c>
      <c r="I2193" t="inlineStr">
        <is>
          <t>ME</t>
        </is>
      </c>
      <c r="J2193" t="inlineStr">
        <is>
          <t>𝑆 = {𝑥 ∈ ℝ ∶ −2 &lt; 𝑥 &lt; −1}</t>
        </is>
      </c>
      <c r="K2193" t="inlineStr">
        <is>
          <t>𝑆 = {𝑥 ∈ ℝ ∶ −1 &lt; 𝑥 &lt; 3}</t>
        </is>
      </c>
      <c r="L2193" t="inlineStr">
        <is>
          <t>𝑆 = {𝑥 ∈ ℝ ∶ 3 &lt; 𝑥 &lt; 4}</t>
        </is>
      </c>
      <c r="M2193" t="inlineStr">
        <is>
          <t>𝑆 = {𝑥 ∈ ℝ ∶ −3 &lt; 𝑥 &lt; −2}</t>
        </is>
      </c>
      <c r="N2193" t="inlineStr">
        <is>
          <t>𝑆 = {𝑥 ∈ ℝ ∶ 1 &lt; 𝑥 &lt; 3}</t>
        </is>
      </c>
      <c r="O2193" t="inlineStr">
        <is>
          <t>A</t>
        </is>
      </c>
      <c r="P2193" t="n">
        <v>0</v>
      </c>
      <c r="Q2193" t="n">
        <v>0</v>
      </c>
      <c r="S2193"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193" t="inlineStr">
        <is>
          <t>10/08/2026 18:36</t>
        </is>
      </c>
    </row>
    <row r="2194">
      <c r="A2194" t="n">
        <v>4182</v>
      </c>
      <c r="B2194" t="inlineStr">
        <is>
          <t>IDIB</t>
        </is>
      </c>
      <c r="C2194" t="inlineStr">
        <is>
          <t>PREF. JAGUARIBE</t>
        </is>
      </c>
      <c r="D2194" t="inlineStr">
        <is>
          <t>2020</t>
        </is>
      </c>
      <c r="E2194" t="inlineStr">
        <is>
          <t>Seja a inequação do segundo grau dada por 𝒙²−𝟐𝒙+𝒑 &gt; 𝟎, e seja 𝒑 ∈ ℝ. Assinale a alternativa que representa corretamente o valor de p para a inequação ser verdadeira para todo x.</t>
        </is>
      </c>
      <c r="F2194" t="inlineStr">
        <is>
          <t>Matemática</t>
        </is>
      </c>
      <c r="G2194" t="inlineStr">
        <is>
          <t>Equações e Sistemas</t>
        </is>
      </c>
      <c r="H2194" t="inlineStr">
        <is>
          <t>Médio</t>
        </is>
      </c>
      <c r="I2194" t="inlineStr">
        <is>
          <t>ME</t>
        </is>
      </c>
      <c r="J2194" t="inlineStr">
        <is>
          <t>𝑝 = 1</t>
        </is>
      </c>
      <c r="K2194" t="inlineStr">
        <is>
          <t>𝑝 &gt; 1</t>
        </is>
      </c>
      <c r="L2194" t="inlineStr">
        <is>
          <t>𝑝 &lt; 1</t>
        </is>
      </c>
      <c r="M2194" t="inlineStr">
        <is>
          <t>𝑝 = 0</t>
        </is>
      </c>
      <c r="N2194" t="inlineStr"/>
      <c r="O2194" t="inlineStr">
        <is>
          <t>B</t>
        </is>
      </c>
      <c r="P2194" t="n">
        <v>1</v>
      </c>
      <c r="Q2194" t="n">
        <v>1</v>
      </c>
      <c r="S2194"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194" t="inlineStr">
        <is>
          <t>10/08/2026 18:36</t>
        </is>
      </c>
    </row>
    <row r="2195">
      <c r="A2195" t="n">
        <v>4183</v>
      </c>
      <c r="B2195" t="inlineStr">
        <is>
          <t>IDECAN</t>
        </is>
      </c>
      <c r="C2195" t="inlineStr">
        <is>
          <t>CBM-ES</t>
        </is>
      </c>
      <c r="D2195" t="inlineStr">
        <is>
          <t>2022</t>
        </is>
      </c>
      <c r="E2195" t="inlineStr">
        <is>
          <t>Considerando 𝒙 ∈ ℝ, determine o conjunto solução para a seguinte inequação do segundo grau.
−𝟐𝒙&lt;sup&gt;𝟐&lt;/sup&gt; +𝟑𝒙+𝟐 ≥ 𝟎</t>
        </is>
      </c>
      <c r="F2195" t="inlineStr">
        <is>
          <t>Matemática</t>
        </is>
      </c>
      <c r="G2195" t="inlineStr">
        <is>
          <t>Equações e Sistemas</t>
        </is>
      </c>
      <c r="H2195" t="inlineStr">
        <is>
          <t>Médio</t>
        </is>
      </c>
      <c r="I2195" t="inlineStr">
        <is>
          <t>ME</t>
        </is>
      </c>
      <c r="J2195" t="inlineStr">
        <is>
          <t>$S = \{x \in \mathbb{R} \mid -\frac{1}{2} \leq x \leq 2\}$</t>
        </is>
      </c>
      <c r="K2195" t="inlineStr">
        <is>
          <t>$S = \{x \in \mathbb{R} \mid x \leq 2\}$</t>
        </is>
      </c>
      <c r="L2195" t="inlineStr">
        <is>
          <t>$S = \{x \in \mathbb{R} \mid x \geq -\frac{1}{2}\}$</t>
        </is>
      </c>
      <c r="M2195" t="inlineStr">
        <is>
          <t>$S = \{x \in \mathbb{R} \mid 0 \leq x \leq 2\}$</t>
        </is>
      </c>
      <c r="N2195" t="inlineStr">
        <is>
          <t>$S = \{x \in \mathbb{R} \mid -\frac{1}{2} \leq x \leq 0\}$</t>
        </is>
      </c>
      <c r="O2195" t="inlineStr">
        <is>
          <t>A</t>
        </is>
      </c>
      <c r="P2195" t="n">
        <v>0</v>
      </c>
      <c r="Q2195" t="n">
        <v>0</v>
      </c>
      <c r="S2195"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195" t="inlineStr">
        <is>
          <t>10/08/2026 18:43</t>
        </is>
      </c>
    </row>
    <row r="2196">
      <c r="A2196" t="n">
        <v>4184</v>
      </c>
      <c r="B2196" t="inlineStr">
        <is>
          <t>FEPESE</t>
        </is>
      </c>
      <c r="C2196" t="inlineStr">
        <is>
          <t>PREF. CHAPECÓ</t>
        </is>
      </c>
      <c r="D2196" t="inlineStr">
        <is>
          <t>2021</t>
        </is>
      </c>
      <c r="E2196" t="inlineStr">
        <is>
          <t>Considere ℝ o conjunto dos números reais.
$$A = \left\{ x \in \mathbb{R} : x^2 - \frac{5x}{2} + \frac{3}{2} &gt; 0 \right\}$$
Logo, A é igual a</t>
        </is>
      </c>
      <c r="F2196" t="inlineStr">
        <is>
          <t>Matemática</t>
        </is>
      </c>
      <c r="G2196" t="inlineStr">
        <is>
          <t>Equações e Sistemas</t>
        </is>
      </c>
      <c r="H2196" t="inlineStr">
        <is>
          <t>Médio</t>
        </is>
      </c>
      <c r="I2196" t="inlineStr">
        <is>
          <t>ME</t>
        </is>
      </c>
      <c r="J2196" t="inlineStr">
        <is>
          <t>{𝑥 ∈ ℝ ∶ 𝑥 &gt; 1} ∩ {𝑥 ∈ ℝ ∶ 𝑥 &lt; 3/2}</t>
        </is>
      </c>
      <c r="K2196" t="inlineStr">
        <is>
          <t>{𝑥 ∈ ℝ ∶ 𝑥 &lt; 1} ∩ {𝑥 ∈ ℝ ∶ 𝑥 &gt; 3/2}</t>
        </is>
      </c>
      <c r="L2196" t="inlineStr">
        <is>
          <t>{𝑥 ∈ ℝ ∶ 𝑥 &gt; 1} ∪ {𝑥 ∈ ℝ ∶ 𝑥 &lt; 3/2}</t>
        </is>
      </c>
      <c r="M2196" t="inlineStr">
        <is>
          <t>𝑥 ∈ ℝ ∶ 𝑥 &lt; 1} ∪ {𝑥 ∈ ℝ ∶ 𝑥 &lt; 3/2}</t>
        </is>
      </c>
      <c r="N2196" t="inlineStr">
        <is>
          <t>{𝑥 ∈ ℝ ∶ 𝑥 &lt; 1} ∪ {𝑥 ∈ ℝ ∶ 𝑥 &gt; 3/2 }</t>
        </is>
      </c>
      <c r="O2196" t="inlineStr">
        <is>
          <t>E</t>
        </is>
      </c>
      <c r="P2196" t="n">
        <v>1</v>
      </c>
      <c r="Q2196" t="n">
        <v>0</v>
      </c>
      <c r="S2196"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196" t="inlineStr">
        <is>
          <t>10/08/2026 18:44</t>
        </is>
      </c>
    </row>
    <row r="2197">
      <c r="A2197" t="n">
        <v>4185</v>
      </c>
      <c r="B2197" t="inlineStr">
        <is>
          <t>VUNESP</t>
        </is>
      </c>
      <c r="C2197" t="inlineStr">
        <is>
          <t>PREF. DC</t>
        </is>
      </c>
      <c r="D2197" t="inlineStr">
        <is>
          <t>2019</t>
        </is>
      </c>
      <c r="E2197" t="inlineStr">
        <is>
          <t>Resolvendo-se corretamente a inequação $\frac{x(2,5x - 20)}{3} \geq \frac{x(3,5x + 80)}{3}$, tem-se como resultado</t>
        </is>
      </c>
      <c r="F2197" t="inlineStr">
        <is>
          <t>Matemática</t>
        </is>
      </c>
      <c r="G2197" t="inlineStr">
        <is>
          <t>Equações e Sistemas</t>
        </is>
      </c>
      <c r="H2197" t="inlineStr">
        <is>
          <t>Médio</t>
        </is>
      </c>
      <c r="I2197" t="inlineStr">
        <is>
          <t>ME</t>
        </is>
      </c>
      <c r="J2197" t="inlineStr">
        <is>
          <t>𝑥 ≥ −100, apenas.</t>
        </is>
      </c>
      <c r="K2197" t="inlineStr">
        <is>
          <t>𝑥 ≤ −100, apenas.</t>
        </is>
      </c>
      <c r="L2197" t="inlineStr">
        <is>
          <t>𝑥 ≥ 0, apenas.</t>
        </is>
      </c>
      <c r="M2197" t="inlineStr">
        <is>
          <t>−100 ≤ 𝑥 ≤ 0.</t>
        </is>
      </c>
      <c r="N2197" t="inlineStr">
        <is>
          <t>𝑥 ≤ 100 ou 𝑥 ≥ 0.</t>
        </is>
      </c>
      <c r="O2197" t="inlineStr">
        <is>
          <t>D</t>
        </is>
      </c>
      <c r="P2197" t="n">
        <v>0</v>
      </c>
      <c r="Q2197" t="n">
        <v>0</v>
      </c>
      <c r="S2197"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197" t="inlineStr">
        <is>
          <t>10/08/2026 18:45</t>
        </is>
      </c>
    </row>
    <row r="2198">
      <c r="A2198" t="n">
        <v>4186</v>
      </c>
      <c r="B2198" t="inlineStr">
        <is>
          <t>VUNESP</t>
        </is>
      </c>
      <c r="C2198" t="inlineStr">
        <is>
          <t>PREF. RP</t>
        </is>
      </c>
      <c r="D2198" t="inlineStr">
        <is>
          <t>2019</t>
        </is>
      </c>
      <c r="E2198" t="inlineStr">
        <is>
          <t>A solução para a inequação $\frac{x^2 + 4}{-2} \geq 2x$ , no campo do conjunto dos números reais, é:</t>
        </is>
      </c>
      <c r="F2198" t="inlineStr">
        <is>
          <t>Matemática</t>
        </is>
      </c>
      <c r="G2198" t="inlineStr">
        <is>
          <t>Equações e Sistemas</t>
        </is>
      </c>
      <c r="H2198" t="inlineStr">
        <is>
          <t>Médio</t>
        </is>
      </c>
      <c r="I2198" t="inlineStr">
        <is>
          <t>ME</t>
        </is>
      </c>
      <c r="J2198" t="inlineStr">
        <is>
          <t>𝑥 ≤ 2</t>
        </is>
      </c>
      <c r="K2198" t="inlineStr">
        <is>
          <t>𝑥 ≤ −2</t>
        </is>
      </c>
      <c r="L2198" t="inlineStr">
        <is>
          <t>𝑥 ≥ −2</t>
        </is>
      </c>
      <c r="M2198" t="inlineStr">
        <is>
          <t>𝑥 = −2</t>
        </is>
      </c>
      <c r="N2198" t="inlineStr">
        <is>
          <t>𝑥 = 2</t>
        </is>
      </c>
      <c r="O2198" t="inlineStr">
        <is>
          <t>D</t>
        </is>
      </c>
      <c r="P2198" t="n">
        <v>0</v>
      </c>
      <c r="Q2198" t="n">
        <v>0</v>
      </c>
      <c r="S2198"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198" t="inlineStr">
        <is>
          <t>10/08/2026 18:47</t>
        </is>
      </c>
    </row>
    <row r="2199">
      <c r="A2199" t="n">
        <v>4187</v>
      </c>
      <c r="B2199" t="inlineStr">
        <is>
          <t>Inst. AOCP</t>
        </is>
      </c>
      <c r="C2199" t="inlineStr">
        <is>
          <t>UFFS</t>
        </is>
      </c>
      <c r="D2199" t="inlineStr">
        <is>
          <t>2019</t>
        </is>
      </c>
      <c r="E2199"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199" t="inlineStr">
        <is>
          <t>Matemática</t>
        </is>
      </c>
      <c r="G2199" t="inlineStr">
        <is>
          <t>Equações e Sistemas</t>
        </is>
      </c>
      <c r="H2199" t="inlineStr">
        <is>
          <t>Médio</t>
        </is>
      </c>
      <c r="I2199" t="inlineStr">
        <is>
          <t>ME</t>
        </is>
      </c>
      <c r="J2199" t="inlineStr">
        <is>
          <t>a soma desses números é igual a 4.</t>
        </is>
      </c>
      <c r="K2199" t="inlineStr">
        <is>
          <t>esses números são números primos.</t>
        </is>
      </c>
      <c r="L2199" t="inlineStr">
        <is>
          <t>esses números são divisores de 6.</t>
        </is>
      </c>
      <c r="M2199" t="inlineStr">
        <is>
          <t>o produto desses números é zero.</t>
        </is>
      </c>
      <c r="N2199" t="inlineStr">
        <is>
          <t>dois desses números são negativos.</t>
        </is>
      </c>
      <c r="O2199" t="inlineStr">
        <is>
          <t>C</t>
        </is>
      </c>
      <c r="P2199" t="n">
        <v>0</v>
      </c>
      <c r="Q2199" t="n">
        <v>0</v>
      </c>
      <c r="S2199"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199" t="inlineStr">
        <is>
          <t>10/08/2026 18:47</t>
        </is>
      </c>
    </row>
    <row r="2200">
      <c r="A2200" t="n">
        <v>4188</v>
      </c>
      <c r="B2200" t="inlineStr">
        <is>
          <t>QUADRIX</t>
        </is>
      </c>
      <c r="C2200" t="inlineStr">
        <is>
          <t>CRB8</t>
        </is>
      </c>
      <c r="D2200" t="inlineStr">
        <is>
          <t>2018</t>
        </is>
      </c>
      <c r="E2200" t="inlineStr">
        <is>
          <t>A idade de Úrsula, em anos, é um número inteiro ímpar que satisfaz à inequação 𝒙² – 𝟑𝟒𝒙 + 𝟐𝟖𝟓 &lt; 𝟎. Com base nesse caso hipotético, assinale a alternativa que apresenta o conjunto ao qual a idade de Úrsula pertence.</t>
        </is>
      </c>
      <c r="F2200" t="inlineStr">
        <is>
          <t>Matemática</t>
        </is>
      </c>
      <c r="G2200" t="inlineStr">
        <is>
          <t>Equações e Sistemas</t>
        </is>
      </c>
      <c r="H2200" t="inlineStr">
        <is>
          <t>Médio</t>
        </is>
      </c>
      <c r="I2200" t="inlineStr">
        <is>
          <t>ME</t>
        </is>
      </c>
      <c r="J2200" t="inlineStr">
        <is>
          <t>{10,11,12}</t>
        </is>
      </c>
      <c r="K2200" t="inlineStr">
        <is>
          <t>{13,14,15}</t>
        </is>
      </c>
      <c r="L2200" t="inlineStr">
        <is>
          <t>{16,17,18}</t>
        </is>
      </c>
      <c r="M2200" t="inlineStr">
        <is>
          <t>{19,20,21}</t>
        </is>
      </c>
      <c r="N2200" t="inlineStr">
        <is>
          <t>{21,22,23}</t>
        </is>
      </c>
      <c r="O2200" t="inlineStr">
        <is>
          <t>C</t>
        </is>
      </c>
      <c r="P2200" t="n">
        <v>0</v>
      </c>
      <c r="Q2200" t="n">
        <v>0</v>
      </c>
      <c r="S2200"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00" t="inlineStr">
        <is>
          <t>10/08/2026 18:48</t>
        </is>
      </c>
    </row>
    <row r="2201">
      <c r="A2201" t="n">
        <v>4216</v>
      </c>
      <c r="B2201" t="inlineStr">
        <is>
          <t>VUNESP</t>
        </is>
      </c>
      <c r="C2201" t="inlineStr">
        <is>
          <t>PREF. PRES. PRUDENTE</t>
        </is>
      </c>
      <c r="D2201" t="inlineStr">
        <is>
          <t>2022</t>
        </is>
      </c>
      <c r="E2201" t="inlineStr">
        <is>
          <t>A diferença entre as medidas de dois ângulos complementares é de 22°44’. A bissetriz do menor desses ângulos o divide em outros dois ângulos, cada um deles com medida de</t>
        </is>
      </c>
      <c r="F2201" t="inlineStr">
        <is>
          <t>Matemática</t>
        </is>
      </c>
      <c r="G2201" t="inlineStr">
        <is>
          <t>Geometria Plana</t>
        </is>
      </c>
      <c r="H2201" t="inlineStr">
        <is>
          <t>Médio</t>
        </is>
      </c>
      <c r="I2201" t="inlineStr">
        <is>
          <t>ME</t>
        </is>
      </c>
      <c r="J2201" t="inlineStr">
        <is>
          <t>14°23’</t>
        </is>
      </c>
      <c r="K2201" t="inlineStr">
        <is>
          <t>15°17’</t>
        </is>
      </c>
      <c r="L2201" t="inlineStr">
        <is>
          <t>15°27’</t>
        </is>
      </c>
      <c r="M2201" t="inlineStr">
        <is>
          <t>16°49’</t>
        </is>
      </c>
      <c r="N2201" t="inlineStr">
        <is>
          <t>16°59’</t>
        </is>
      </c>
      <c r="O2201" t="inlineStr">
        <is>
          <t>D</t>
        </is>
      </c>
      <c r="P2201" t="n">
        <v>0</v>
      </c>
      <c r="Q2201" t="n">
        <v>0</v>
      </c>
      <c r="S2201"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01" t="inlineStr">
        <is>
          <t>10/08/2026 19:26</t>
        </is>
      </c>
    </row>
    <row r="2202">
      <c r="A2202" t="n">
        <v>4217</v>
      </c>
      <c r="B2202" t="inlineStr">
        <is>
          <t>OMNI</t>
        </is>
      </c>
      <c r="C2202" t="inlineStr">
        <is>
          <t>PREF. LENÇOIS PTA</t>
        </is>
      </c>
      <c r="D2202" t="inlineStr">
        <is>
          <t>2021</t>
        </is>
      </c>
      <c r="E2202" t="inlineStr">
        <is>
          <t>Consideremos três pontos A, B e C em um plano π, análise as opções abaixo e marque aquela que tem uma afirmação verdadeira.</t>
        </is>
      </c>
      <c r="F2202" t="inlineStr">
        <is>
          <t>Matemática</t>
        </is>
      </c>
      <c r="G2202" t="inlineStr">
        <is>
          <t>Geometria Plana</t>
        </is>
      </c>
      <c r="H2202" t="inlineStr">
        <is>
          <t>Médio</t>
        </is>
      </c>
      <c r="I2202" t="inlineStr">
        <is>
          <t>ME</t>
        </is>
      </c>
      <c r="J2202" t="inlineStr">
        <is>
          <t>Entre os pontos A, B e C, sempre é possível desenhar um triângulo.</t>
        </is>
      </c>
      <c r="K2202" t="inlineStr">
        <is>
          <t>O segmento AB, ou seja, o segmento de reta que começa no ponto A e termina no ponto B, tem uma quantidade finita de pontos.</t>
        </is>
      </c>
      <c r="L2202" t="inlineStr">
        <is>
          <t>A reta que passa pelos pontos A e B, pode passar também pelo ponto C.</t>
        </is>
      </c>
      <c r="M2202" t="inlineStr">
        <is>
          <t>A, B e C não podem estar todos no plano π.</t>
        </is>
      </c>
      <c r="N2202" t="inlineStr"/>
      <c r="O2202" t="inlineStr">
        <is>
          <t>C</t>
        </is>
      </c>
      <c r="P2202" t="n">
        <v>0</v>
      </c>
      <c r="Q2202" t="n">
        <v>0</v>
      </c>
      <c r="S2202"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02" t="inlineStr">
        <is>
          <t>10/08/2026 19:26</t>
        </is>
      </c>
    </row>
    <row r="2203">
      <c r="A2203" t="n">
        <v>4218</v>
      </c>
      <c r="B2203" t="inlineStr">
        <is>
          <t>AOCP</t>
        </is>
      </c>
      <c r="C2203" t="inlineStr">
        <is>
          <t>PREF. TERESÓPOLIS</t>
        </is>
      </c>
      <c r="D2203" t="inlineStr">
        <is>
          <t>2021</t>
        </is>
      </c>
      <c r="E2203" t="inlineStr">
        <is>
          <t>Sabe-se que a diferença entre o dobro do suplemento de um ângulo x e os dois quintos da medida desse mesmo ângulo x é zero. Dessa forma, é correto afirmar que a medida do ângulo x é igual a</t>
        </is>
      </c>
      <c r="F2203" t="inlineStr">
        <is>
          <t>Matemática</t>
        </is>
      </c>
      <c r="G2203" t="inlineStr">
        <is>
          <t>Geometria Plana</t>
        </is>
      </c>
      <c r="H2203" t="inlineStr">
        <is>
          <t>Médio</t>
        </is>
      </c>
      <c r="I2203" t="inlineStr">
        <is>
          <t>ME</t>
        </is>
      </c>
      <c r="J2203" t="inlineStr">
        <is>
          <t>180°</t>
        </is>
      </c>
      <c r="K2203" t="inlineStr">
        <is>
          <t>150°</t>
        </is>
      </c>
      <c r="L2203" t="inlineStr">
        <is>
          <t>120°</t>
        </is>
      </c>
      <c r="M2203" t="inlineStr">
        <is>
          <t>90°</t>
        </is>
      </c>
      <c r="N2203" t="inlineStr">
        <is>
          <t>30°</t>
        </is>
      </c>
      <c r="O2203" t="inlineStr">
        <is>
          <t>B</t>
        </is>
      </c>
      <c r="P2203" t="n">
        <v>0</v>
      </c>
      <c r="Q2203" t="n">
        <v>0</v>
      </c>
      <c r="S2203"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03" t="inlineStr">
        <is>
          <t>10/08/2026 19:27</t>
        </is>
      </c>
    </row>
    <row r="2204">
      <c r="A2204" t="n">
        <v>4219</v>
      </c>
      <c r="B2204" t="inlineStr">
        <is>
          <t>AOCP</t>
        </is>
      </c>
      <c r="C2204" t="inlineStr">
        <is>
          <t>PREF. TERESÓPOLIS</t>
        </is>
      </c>
      <c r="D2204" t="inlineStr">
        <is>
          <t>2021</t>
        </is>
      </c>
      <c r="E2204" t="inlineStr">
        <is>
          <t>Em um plano, considere duas retas r e s, distintas e paralelas entre si, e uma reta t transversal à reta r e à reta s, determinando ângulos em suas intersecções. Em relação aos ângulos determinados por essas três retas, é correto afirmar que</t>
        </is>
      </c>
      <c r="F2204" t="inlineStr">
        <is>
          <t>Matemática</t>
        </is>
      </c>
      <c r="G2204" t="inlineStr">
        <is>
          <t>Geometria Plana</t>
        </is>
      </c>
      <c r="H2204" t="inlineStr">
        <is>
          <t>Médio</t>
        </is>
      </c>
      <c r="I2204" t="inlineStr">
        <is>
          <t>ME</t>
        </is>
      </c>
      <c r="J2204" t="inlineStr">
        <is>
          <t>no total, são determinados 10 ângulos nas intersecções dessas três retas.</t>
        </is>
      </c>
      <c r="K2204" t="inlineStr">
        <is>
          <t>os pares de ângulos que estão entre as retas r e s e estão em posições alternadas em relação à reta t são denominados ângulos alternos externos.</t>
        </is>
      </c>
      <c r="L2204" t="inlineStr">
        <is>
          <t>os pares de ângulos que não estão entres as retas r e s e estão em posições alternadas em relação à reta t são denominados ângulos alternos internos.</t>
        </is>
      </c>
      <c r="M2204" t="inlineStr">
        <is>
          <t>os pares de ângulos que estão entre as retas r e s e estão do mesmo lado em relação à reta t são denominados ângulos colaterais internos.</t>
        </is>
      </c>
      <c r="N2204" t="inlineStr">
        <is>
          <t>os pares de ângulos que não estão entre as retas r e s e estão do mesmo lado em relação à reta t são denominados ângulos alternos.</t>
        </is>
      </c>
      <c r="O2204" t="inlineStr">
        <is>
          <t>D</t>
        </is>
      </c>
      <c r="P2204" t="n">
        <v>0</v>
      </c>
      <c r="Q2204" t="n">
        <v>0</v>
      </c>
      <c r="S2204"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04" t="inlineStr">
        <is>
          <t>10/08/2026 19:27</t>
        </is>
      </c>
    </row>
    <row r="2205">
      <c r="A2205" t="n">
        <v>4220</v>
      </c>
      <c r="B2205" t="inlineStr">
        <is>
          <t>AVANÇASP</t>
        </is>
      </c>
      <c r="C2205" t="inlineStr">
        <is>
          <t>CM TABOÃO DA SERRA</t>
        </is>
      </c>
      <c r="D2205" t="inlineStr">
        <is>
          <t>2022</t>
        </is>
      </c>
      <c r="E2205" t="inlineStr">
        <is>
          <t>A sombra de Rodrigo projetada no chão, com a parede de sua casa, formava, em uma determinada hora, 122°.Das alternativas abaixo, qual apresenta corretamente esse ângulo?</t>
        </is>
      </c>
      <c r="F2205" t="inlineStr">
        <is>
          <t>Matemática</t>
        </is>
      </c>
      <c r="G2205" t="inlineStr">
        <is>
          <t>Geometria Plana</t>
        </is>
      </c>
      <c r="H2205" t="inlineStr">
        <is>
          <t>Médio</t>
        </is>
      </c>
      <c r="I2205" t="inlineStr">
        <is>
          <t>ME</t>
        </is>
      </c>
      <c r="J2205" t="inlineStr">
        <is>
          <t>ângulo agudo.</t>
        </is>
      </c>
      <c r="K2205" t="inlineStr">
        <is>
          <t>ângulo reto.</t>
        </is>
      </c>
      <c r="L2205" t="inlineStr">
        <is>
          <t>ângulo obtuso.</t>
        </is>
      </c>
      <c r="M2205" t="inlineStr">
        <is>
          <t>ângulo raso.</t>
        </is>
      </c>
      <c r="N2205" t="inlineStr">
        <is>
          <t>ângulo nulo.</t>
        </is>
      </c>
      <c r="O2205" t="inlineStr">
        <is>
          <t>C</t>
        </is>
      </c>
      <c r="P2205" t="n">
        <v>0</v>
      </c>
      <c r="Q2205" t="n">
        <v>0</v>
      </c>
      <c r="S2205" t="inlineStr">
        <is>
          <t>Sabemos que um ângulo entre 90° e 180° é conhecido como obtuso. Logo, podemos marcar letra C.
Gabarito: LETRA C.</t>
        </is>
      </c>
      <c r="U2205" t="inlineStr">
        <is>
          <t>10/08/2026 19:27</t>
        </is>
      </c>
    </row>
    <row r="2206">
      <c r="A2206" t="n">
        <v>4221</v>
      </c>
      <c r="B2206" t="inlineStr">
        <is>
          <t>FGV</t>
        </is>
      </c>
      <c r="C2206" t="inlineStr">
        <is>
          <t>TCE-BA</t>
        </is>
      </c>
      <c r="D2206" t="inlineStr">
        <is>
          <t>2023</t>
        </is>
      </c>
      <c r="E2206"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06" t="inlineStr">
        <is>
          <t>Matemática</t>
        </is>
      </c>
      <c r="G2206" t="inlineStr">
        <is>
          <t>Geometria Plana</t>
        </is>
      </c>
      <c r="H2206" t="inlineStr">
        <is>
          <t>Médio</t>
        </is>
      </c>
      <c r="I2206" t="inlineStr">
        <is>
          <t>ME</t>
        </is>
      </c>
      <c r="J2206" t="inlineStr">
        <is>
          <t>4√2</t>
        </is>
      </c>
      <c r="K2206" t="inlineStr">
        <is>
          <t>4√3</t>
        </is>
      </c>
      <c r="L2206" t="inlineStr">
        <is>
          <t>3√5</t>
        </is>
      </c>
      <c r="M2206" t="inlineStr">
        <is>
          <t>3√6</t>
        </is>
      </c>
      <c r="N2206" t="inlineStr">
        <is>
          <t>2√10</t>
        </is>
      </c>
      <c r="O2206" t="inlineStr">
        <is>
          <t>E</t>
        </is>
      </c>
      <c r="P2206" t="n">
        <v>0</v>
      </c>
      <c r="Q2206" t="n">
        <v>0</v>
      </c>
      <c r="R2206" t="inlineStr">
        <is>
          <t>789fe7bb-e144-4dfc-8aeb-0c125b6f9ede.png</t>
        </is>
      </c>
      <c r="S2206"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06" t="inlineStr">
        <is>
          <t>10/08/2026 19:28</t>
        </is>
      </c>
    </row>
    <row r="2207">
      <c r="A2207" t="n">
        <v>4222</v>
      </c>
      <c r="B2207" t="inlineStr">
        <is>
          <t>FGV</t>
        </is>
      </c>
      <c r="C2207" t="inlineStr">
        <is>
          <t>TCE-BA</t>
        </is>
      </c>
      <c r="D2207" t="inlineStr">
        <is>
          <t>2023</t>
        </is>
      </c>
      <c r="E2207"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07" t="inlineStr">
        <is>
          <t>Matemática</t>
        </is>
      </c>
      <c r="G2207" t="inlineStr">
        <is>
          <t>Geometria Plana</t>
        </is>
      </c>
      <c r="H2207" t="inlineStr">
        <is>
          <t>Médio</t>
        </is>
      </c>
      <c r="I2207" t="inlineStr">
        <is>
          <t>ME</t>
        </is>
      </c>
      <c r="J2207" t="inlineStr">
        <is>
          <t>4−√2</t>
        </is>
      </c>
      <c r="K2207" t="inlineStr">
        <is>
          <t>4−√3</t>
        </is>
      </c>
      <c r="L2207" t="inlineStr">
        <is>
          <t>5−√5</t>
        </is>
      </c>
      <c r="M2207" t="inlineStr">
        <is>
          <t>5−√7</t>
        </is>
      </c>
      <c r="N2207" t="inlineStr">
        <is>
          <t>6−√10</t>
        </is>
      </c>
      <c r="O2207" t="inlineStr">
        <is>
          <t>D</t>
        </is>
      </c>
      <c r="P2207" t="n">
        <v>0</v>
      </c>
      <c r="Q2207" t="n">
        <v>0</v>
      </c>
      <c r="S2207"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07" t="inlineStr">
        <is>
          <t>10/08/2026 19:30</t>
        </is>
      </c>
    </row>
    <row r="2208">
      <c r="A2208" t="n">
        <v>4223</v>
      </c>
      <c r="B2208" t="inlineStr">
        <is>
          <t>FUNDATEC</t>
        </is>
      </c>
      <c r="C2208" t="inlineStr">
        <is>
          <t>BM RS</t>
        </is>
      </c>
      <c r="D2208" t="inlineStr">
        <is>
          <t>2022</t>
        </is>
      </c>
      <c r="E2208" t="inlineStr">
        <is>
          <t>Um círculo de raio r tem área 𝝅𝒓². Se dobrarmos o seu raio, teremos que a sua área aumenta:</t>
        </is>
      </c>
      <c r="F2208" t="inlineStr">
        <is>
          <t>Matemática</t>
        </is>
      </c>
      <c r="G2208" t="inlineStr">
        <is>
          <t>Geometria Plana</t>
        </is>
      </c>
      <c r="H2208" t="inlineStr">
        <is>
          <t>Médio</t>
        </is>
      </c>
      <c r="I2208" t="inlineStr">
        <is>
          <t>ME</t>
        </is>
      </c>
      <c r="J2208" t="inlineStr">
        <is>
          <t>2 vezes.</t>
        </is>
      </c>
      <c r="K2208" t="inlineStr">
        <is>
          <t>4 vezes.</t>
        </is>
      </c>
      <c r="L2208" t="inlineStr">
        <is>
          <t>6 vezes.</t>
        </is>
      </c>
      <c r="M2208" t="inlineStr">
        <is>
          <t>8 vezes.</t>
        </is>
      </c>
      <c r="N2208" t="inlineStr">
        <is>
          <t>10 vezes.</t>
        </is>
      </c>
      <c r="O2208" t="inlineStr">
        <is>
          <t>B</t>
        </is>
      </c>
      <c r="P2208" t="n">
        <v>0</v>
      </c>
      <c r="Q2208" t="n">
        <v>0</v>
      </c>
      <c r="S2208"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08" t="inlineStr">
        <is>
          <t>10/08/2026 19:30</t>
        </is>
      </c>
    </row>
    <row r="2209">
      <c r="A2209" t="n">
        <v>4224</v>
      </c>
      <c r="B2209" t="inlineStr">
        <is>
          <t>VUNESP</t>
        </is>
      </c>
      <c r="C2209" t="inlineStr">
        <is>
          <t>PREF. JUNDIAÍ</t>
        </is>
      </c>
      <c r="D2209" t="inlineStr">
        <is>
          <t>2022</t>
        </is>
      </c>
      <c r="E2209"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09" t="inlineStr">
        <is>
          <t>Matemática</t>
        </is>
      </c>
      <c r="G2209" t="inlineStr">
        <is>
          <t>Geometria Plana</t>
        </is>
      </c>
      <c r="H2209" t="inlineStr">
        <is>
          <t>Médio</t>
        </is>
      </c>
      <c r="I2209" t="inlineStr">
        <is>
          <t>ME</t>
        </is>
      </c>
      <c r="J2209" t="inlineStr">
        <is>
          <t>75 mL.</t>
        </is>
      </c>
      <c r="K2209" t="inlineStr">
        <is>
          <t>100 mL.</t>
        </is>
      </c>
      <c r="L2209" t="inlineStr">
        <is>
          <t>125 mL.</t>
        </is>
      </c>
      <c r="M2209" t="inlineStr">
        <is>
          <t>150 mL.</t>
        </is>
      </c>
      <c r="N2209" t="inlineStr">
        <is>
          <t>175 mL.</t>
        </is>
      </c>
      <c r="O2209" t="inlineStr">
        <is>
          <t>D</t>
        </is>
      </c>
      <c r="P2209" t="n">
        <v>1</v>
      </c>
      <c r="Q2209" t="n">
        <v>1</v>
      </c>
      <c r="S2209"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09" t="inlineStr">
        <is>
          <t>10/08/2026 19:30</t>
        </is>
      </c>
    </row>
    <row r="2210">
      <c r="A2210" t="n">
        <v>4225</v>
      </c>
      <c r="B2210" t="inlineStr">
        <is>
          <t>INST. CONSULPLAN</t>
        </is>
      </c>
      <c r="C2210" t="inlineStr">
        <is>
          <t>CM BARBACENA</t>
        </is>
      </c>
      <c r="D2210" t="inlineStr">
        <is>
          <t>2022</t>
        </is>
      </c>
      <c r="E2210"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10" t="inlineStr">
        <is>
          <t>Matemática</t>
        </is>
      </c>
      <c r="G2210" t="inlineStr">
        <is>
          <t>Geometria Plana</t>
        </is>
      </c>
      <c r="H2210" t="inlineStr">
        <is>
          <t>Médio</t>
        </is>
      </c>
      <c r="I2210" t="inlineStr">
        <is>
          <t>ME</t>
        </is>
      </c>
      <c r="J2210" t="inlineStr">
        <is>
          <t>7</t>
        </is>
      </c>
      <c r="K2210" t="inlineStr">
        <is>
          <t>8</t>
        </is>
      </c>
      <c r="L2210" t="inlineStr">
        <is>
          <t>9</t>
        </is>
      </c>
      <c r="M2210" t="inlineStr">
        <is>
          <t>10</t>
        </is>
      </c>
      <c r="N2210" t="inlineStr"/>
      <c r="O2210" t="inlineStr">
        <is>
          <t>C</t>
        </is>
      </c>
      <c r="P2210" t="n">
        <v>0</v>
      </c>
      <c r="Q2210" t="n">
        <v>0</v>
      </c>
      <c r="S2210"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10" t="inlineStr">
        <is>
          <t>10/08/2026 19:30</t>
        </is>
      </c>
    </row>
    <row r="2211">
      <c r="A2211" t="n">
        <v>4226</v>
      </c>
      <c r="B2211" t="inlineStr">
        <is>
          <t>FUNDATEC</t>
        </is>
      </c>
      <c r="C2211" t="inlineStr">
        <is>
          <t>PREF. CANDELÁRIA</t>
        </is>
      </c>
      <c r="D2211" t="inlineStr">
        <is>
          <t>2022</t>
        </is>
      </c>
      <c r="E2211" t="inlineStr">
        <is>
          <t>Uma pessoa caminha em volta de uma praça circular que contém 1800 m de diâmetro. Nesse percurso, realizado 4 vezes na semana, ela dá uma volta e meia. Quantos quilômetros essa pessoa caminha ao todo durante uma semana? Considere 𝝅 = 𝟑.</t>
        </is>
      </c>
      <c r="F2211" t="inlineStr">
        <is>
          <t>Matemática</t>
        </is>
      </c>
      <c r="G2211" t="inlineStr">
        <is>
          <t>Geometria Plana</t>
        </is>
      </c>
      <c r="H2211" t="inlineStr">
        <is>
          <t>Médio</t>
        </is>
      </c>
      <c r="I2211" t="inlineStr">
        <is>
          <t>ME</t>
        </is>
      </c>
      <c r="J2211" t="inlineStr">
        <is>
          <t>56,7 km.</t>
        </is>
      </c>
      <c r="K2211" t="inlineStr">
        <is>
          <t>32,4 km.</t>
        </is>
      </c>
      <c r="L2211" t="inlineStr">
        <is>
          <t>8,1 km.</t>
        </is>
      </c>
      <c r="M2211" t="inlineStr">
        <is>
          <t>5,67 km.</t>
        </is>
      </c>
      <c r="N2211" t="inlineStr">
        <is>
          <t>3,24 km.</t>
        </is>
      </c>
      <c r="O2211" t="inlineStr">
        <is>
          <t>B</t>
        </is>
      </c>
      <c r="P2211" t="n">
        <v>0</v>
      </c>
      <c r="Q2211" t="n">
        <v>0</v>
      </c>
      <c r="S2211"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11" t="inlineStr">
        <is>
          <t>10/08/2026 19:31</t>
        </is>
      </c>
    </row>
    <row r="2212">
      <c r="A2212" t="n">
        <v>4227</v>
      </c>
      <c r="B2212" t="inlineStr">
        <is>
          <t>FUNDATEC</t>
        </is>
      </c>
      <c r="C2212" t="inlineStr">
        <is>
          <t>PREF. VACARIA</t>
        </is>
      </c>
      <c r="D2212" t="inlineStr">
        <is>
          <t>2021</t>
        </is>
      </c>
      <c r="E2212" t="inlineStr">
        <is>
          <t>Se o comprimento de uma circunferência é 36π , então a medida do raio dessa circunferência é:</t>
        </is>
      </c>
      <c r="F2212" t="inlineStr">
        <is>
          <t>Matemática</t>
        </is>
      </c>
      <c r="G2212" t="inlineStr">
        <is>
          <t>Geometria Plana</t>
        </is>
      </c>
      <c r="H2212" t="inlineStr">
        <is>
          <t>Médio</t>
        </is>
      </c>
      <c r="I2212" t="inlineStr">
        <is>
          <t>ME</t>
        </is>
      </c>
      <c r="J2212" t="inlineStr">
        <is>
          <t>36.</t>
        </is>
      </c>
      <c r="K2212" t="inlineStr">
        <is>
          <t>18.</t>
        </is>
      </c>
      <c r="L2212" t="inlineStr">
        <is>
          <t>9.</t>
        </is>
      </c>
      <c r="M2212" t="inlineStr">
        <is>
          <t>3.</t>
        </is>
      </c>
      <c r="N2212" t="inlineStr">
        <is>
          <t>1.</t>
        </is>
      </c>
      <c r="O2212" t="inlineStr">
        <is>
          <t>B</t>
        </is>
      </c>
      <c r="P2212" t="n">
        <v>1</v>
      </c>
      <c r="Q2212" t="n">
        <v>1</v>
      </c>
      <c r="S2212" t="inlineStr">
        <is>
          <t>Nessa questão, devemos realizar o processo inverso! Temos o comprimento e queremos o raio.
𝐶 = 2𝜋𝑅
36𝜋 = 2𝜋𝑅
36𝜋
𝑅 =
2𝜋
𝑹 = 𝟏𝟖
Gabarito: LETRA B.</t>
        </is>
      </c>
      <c r="U2212" t="inlineStr">
        <is>
          <t>10/08/2026 19:31</t>
        </is>
      </c>
    </row>
    <row r="2213">
      <c r="A2213" t="n">
        <v>4228</v>
      </c>
      <c r="B2213" t="inlineStr">
        <is>
          <t>INST. AOCP</t>
        </is>
      </c>
      <c r="C2213" t="inlineStr">
        <is>
          <t>PREF. PINHAIS</t>
        </is>
      </c>
      <c r="D2213" t="inlineStr">
        <is>
          <t>2022</t>
        </is>
      </c>
      <c r="E2213" t="inlineStr">
        <is>
          <t>Uma fonte de águas será instalada na praça da igreja matriz de Pinhais. Ela terá o formato de uma coroa circular, com o raio maior medindo 12 m e o raio menor medindo 10 m. Considerando 𝝅 = 𝟑, qual é a área molhada dessa fonte de águas?</t>
        </is>
      </c>
      <c r="F2213" t="inlineStr">
        <is>
          <t>Matemática</t>
        </is>
      </c>
      <c r="G2213" t="inlineStr">
        <is>
          <t>Geometria Plana</t>
        </is>
      </c>
      <c r="H2213" t="inlineStr">
        <is>
          <t>Médio</t>
        </is>
      </c>
      <c r="I2213" t="inlineStr">
        <is>
          <t>ME</t>
        </is>
      </c>
      <c r="J2213" t="inlineStr">
        <is>
          <t>44 m².</t>
        </is>
      </c>
      <c r="K2213" t="inlineStr">
        <is>
          <t>72 m².</t>
        </is>
      </c>
      <c r="L2213" t="inlineStr">
        <is>
          <t>94 m².</t>
        </is>
      </c>
      <c r="M2213" t="inlineStr">
        <is>
          <t>104 m².</t>
        </is>
      </c>
      <c r="N2213" t="inlineStr">
        <is>
          <t>132 m².</t>
        </is>
      </c>
      <c r="O2213" t="inlineStr">
        <is>
          <t>E</t>
        </is>
      </c>
      <c r="P2213" t="n">
        <v>0</v>
      </c>
      <c r="Q2213" t="n">
        <v>0</v>
      </c>
      <c r="S2213"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13" t="inlineStr">
        <is>
          <t>10/08/2026 19:31</t>
        </is>
      </c>
    </row>
    <row r="2214">
      <c r="A2214" t="n">
        <v>4229</v>
      </c>
      <c r="B2214" t="inlineStr">
        <is>
          <t>FUNPAR</t>
        </is>
      </c>
      <c r="C2214" t="inlineStr">
        <is>
          <t>PM-PR</t>
        </is>
      </c>
      <c r="D2214" t="inlineStr">
        <is>
          <t>2021</t>
        </is>
      </c>
      <c r="E2214"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14" t="inlineStr">
        <is>
          <t>Matemática</t>
        </is>
      </c>
      <c r="G2214" t="inlineStr">
        <is>
          <t>Geometria Plana</t>
        </is>
      </c>
      <c r="H2214" t="inlineStr">
        <is>
          <t>Médio</t>
        </is>
      </c>
      <c r="I2214" t="inlineStr">
        <is>
          <t>ME</t>
        </is>
      </c>
      <c r="J2214" t="inlineStr">
        <is>
          <t>346,50 m².</t>
        </is>
      </c>
      <c r="K2214" t="inlineStr">
        <is>
          <t>396,00 m².</t>
        </is>
      </c>
      <c r="L2214" t="inlineStr">
        <is>
          <t>409,50 m².</t>
        </is>
      </c>
      <c r="M2214" t="inlineStr">
        <is>
          <t>445,50 m².</t>
        </is>
      </c>
      <c r="N2214" t="inlineStr">
        <is>
          <t>495,00 m².</t>
        </is>
      </c>
      <c r="O2214" t="inlineStr">
        <is>
          <t>D</t>
        </is>
      </c>
      <c r="P2214" t="n">
        <v>0</v>
      </c>
      <c r="Q2214" t="n">
        <v>0</v>
      </c>
      <c r="R2214" t="inlineStr">
        <is>
          <t>9d36327c-c166-48ee-b4e8-7ce27cdce1eb.png</t>
        </is>
      </c>
      <c r="S2214"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14" t="inlineStr">
        <is>
          <t>10/08/2026 19:32</t>
        </is>
      </c>
    </row>
    <row r="2215">
      <c r="A2215" t="n">
        <v>4230</v>
      </c>
      <c r="B2215" t="inlineStr">
        <is>
          <t>FUNDATEC</t>
        </is>
      </c>
      <c r="C2215" t="inlineStr">
        <is>
          <t>PREF. AMETISTA DO SUL</t>
        </is>
      </c>
      <c r="D2215" t="inlineStr">
        <is>
          <t>2021</t>
        </is>
      </c>
      <c r="E2215" t="inlineStr">
        <is>
          <t>Quantos metros mede a circunferência de um círculo cujo diâmetro é igual a 18 m? (utilizar 𝝅 = 𝟑,𝟏𝟒).</t>
        </is>
      </c>
      <c r="F2215" t="inlineStr">
        <is>
          <t>Matemática</t>
        </is>
      </c>
      <c r="G2215" t="inlineStr">
        <is>
          <t>Geometria Plana</t>
        </is>
      </c>
      <c r="H2215" t="inlineStr">
        <is>
          <t>Médio</t>
        </is>
      </c>
      <c r="I2215" t="inlineStr">
        <is>
          <t>ME</t>
        </is>
      </c>
      <c r="J2215" t="inlineStr">
        <is>
          <t>56,52.</t>
        </is>
      </c>
      <c r="K2215" t="inlineStr">
        <is>
          <t>70,65.</t>
        </is>
      </c>
      <c r="L2215" t="inlineStr">
        <is>
          <t>84,78.</t>
        </is>
      </c>
      <c r="M2215" t="inlineStr">
        <is>
          <t>98,91</t>
        </is>
      </c>
      <c r="N2215" t="inlineStr">
        <is>
          <t>113,04.</t>
        </is>
      </c>
      <c r="O2215" t="inlineStr">
        <is>
          <t>A</t>
        </is>
      </c>
      <c r="P2215" t="n">
        <v>0</v>
      </c>
      <c r="Q2215" t="n">
        <v>0</v>
      </c>
      <c r="S2215"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15" t="inlineStr">
        <is>
          <t>10/08/2026 19:32</t>
        </is>
      </c>
    </row>
    <row r="2216">
      <c r="A2216" t="n">
        <v>4231</v>
      </c>
      <c r="B2216" t="inlineStr">
        <is>
          <t>FGV</t>
        </is>
      </c>
      <c r="C2216" t="inlineStr">
        <is>
          <t>CBM</t>
        </is>
      </c>
      <c r="D2216" t="inlineStr">
        <is>
          <t>2024</t>
        </is>
      </c>
      <c r="E2216" t="inlineStr">
        <is>
          <t>A figura abaixo mostra o triângulo ABC e um retângulo ADEF no seu interior tal que a medida da base AD é o dobro de sua altura DE.
Sabe-se que AB = 8 cm e AC = 6 cm. O perímetro do retângulo ADEF é</t>
        </is>
      </c>
      <c r="F2216" t="inlineStr">
        <is>
          <t>Matemática</t>
        </is>
      </c>
      <c r="G2216" t="inlineStr">
        <is>
          <t>Geometria Plana</t>
        </is>
      </c>
      <c r="H2216" t="inlineStr">
        <is>
          <t>Médio</t>
        </is>
      </c>
      <c r="I2216" t="inlineStr">
        <is>
          <t>ME</t>
        </is>
      </c>
      <c r="J2216" t="inlineStr">
        <is>
          <t>13,2 cm</t>
        </is>
      </c>
      <c r="K2216" t="inlineStr">
        <is>
          <t>13,8 cm.</t>
        </is>
      </c>
      <c r="L2216" t="inlineStr">
        <is>
          <t>14,4 cm.</t>
        </is>
      </c>
      <c r="M2216" t="inlineStr">
        <is>
          <t>15,0 cm.</t>
        </is>
      </c>
      <c r="N2216" t="inlineStr">
        <is>
          <t>15,6 cm.</t>
        </is>
      </c>
      <c r="O2216" t="inlineStr">
        <is>
          <t>C</t>
        </is>
      </c>
      <c r="P2216" t="n">
        <v>0</v>
      </c>
      <c r="Q2216" t="n">
        <v>0</v>
      </c>
      <c r="R2216" t="inlineStr">
        <is>
          <t>7e677174-51c2-431b-b5e6-3fbe26b153cf.png</t>
        </is>
      </c>
      <c r="S2216"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16" t="inlineStr">
        <is>
          <t>10/08/2026 19:33</t>
        </is>
      </c>
    </row>
    <row r="2217">
      <c r="A2217" t="n">
        <v>4232</v>
      </c>
      <c r="B2217" t="inlineStr">
        <is>
          <t>CEBRASPE</t>
        </is>
      </c>
      <c r="C2217" t="inlineStr">
        <is>
          <t>PETROBRAS</t>
        </is>
      </c>
      <c r="D2217" t="inlineStr">
        <is>
          <t>2024</t>
        </is>
      </c>
      <c r="E2217"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17" t="inlineStr">
        <is>
          <t>Matemática</t>
        </is>
      </c>
      <c r="G2217" t="inlineStr">
        <is>
          <t>Geometria Plana</t>
        </is>
      </c>
      <c r="H2217" t="inlineStr">
        <is>
          <t>Médio</t>
        </is>
      </c>
      <c r="I2217" t="inlineStr">
        <is>
          <t>CE</t>
        </is>
      </c>
      <c r="J2217" t="inlineStr"/>
      <c r="K2217" t="inlineStr"/>
      <c r="L2217" t="inlineStr"/>
      <c r="M2217" t="inlineStr"/>
      <c r="N2217" t="inlineStr"/>
      <c r="O2217" t="inlineStr">
        <is>
          <t>E</t>
        </is>
      </c>
      <c r="P2217" t="n">
        <v>0</v>
      </c>
      <c r="Q2217" t="n">
        <v>0</v>
      </c>
      <c r="S2217"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17" t="inlineStr">
        <is>
          <t>10/08/2026 19:34</t>
        </is>
      </c>
    </row>
    <row r="2218">
      <c r="A2218" t="n">
        <v>4233</v>
      </c>
      <c r="B2218" t="inlineStr">
        <is>
          <t>VUNESP</t>
        </is>
      </c>
      <c r="C2218" t="inlineStr">
        <is>
          <t>ISS-SANTO ANDRÉ</t>
        </is>
      </c>
      <c r="D2218" t="inlineStr">
        <is>
          <t>2024</t>
        </is>
      </c>
      <c r="E2218" t="inlineStr">
        <is>
          <t>Em um triângulo ABC, o ponto M divide o lado AB em duas partes de mesma medida, e os pontos P e Q estão sobre os lados desse triângulo, de modo que MP = MQ = MA, conforme mostra a figura.
A medida do ângulo β é</t>
        </is>
      </c>
      <c r="F2218" t="inlineStr">
        <is>
          <t>Matemática</t>
        </is>
      </c>
      <c r="G2218" t="inlineStr">
        <is>
          <t>Geometria Plana</t>
        </is>
      </c>
      <c r="H2218" t="inlineStr">
        <is>
          <t>Médio</t>
        </is>
      </c>
      <c r="I2218" t="inlineStr">
        <is>
          <t>ME</t>
        </is>
      </c>
      <c r="J2218" t="inlineStr">
        <is>
          <t>38°.</t>
        </is>
      </c>
      <c r="K2218" t="inlineStr">
        <is>
          <t>39°.</t>
        </is>
      </c>
      <c r="L2218" t="inlineStr">
        <is>
          <t>40°.</t>
        </is>
      </c>
      <c r="M2218" t="inlineStr">
        <is>
          <t>41°.</t>
        </is>
      </c>
      <c r="N2218" t="inlineStr">
        <is>
          <t>42°.</t>
        </is>
      </c>
      <c r="O2218" t="inlineStr">
        <is>
          <t>D</t>
        </is>
      </c>
      <c r="P2218" t="n">
        <v>1</v>
      </c>
      <c r="Q2218" t="n">
        <v>0</v>
      </c>
      <c r="R2218" t="inlineStr">
        <is>
          <t>960df1fc-3cf8-44be-b6ee-eab4590b14e8.png</t>
        </is>
      </c>
      <c r="S2218"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18" t="inlineStr">
        <is>
          <t>10/08/2026 19:35</t>
        </is>
      </c>
    </row>
    <row r="2219">
      <c r="A2219" t="n">
        <v>4234</v>
      </c>
      <c r="B2219" t="inlineStr">
        <is>
          <t>RBO</t>
        </is>
      </c>
      <c r="C2219" t="inlineStr">
        <is>
          <t>ISS-BH</t>
        </is>
      </c>
      <c r="D2219" t="inlineStr">
        <is>
          <t>2022</t>
        </is>
      </c>
      <c r="E2219" t="inlineStr">
        <is>
          <t>Na figura a seguir, temos um triângulo equilátero de lado 6 dm, e em cada vértice desse triângulo, temos triângulo equilátero de lado 1 dm.
O percentual do triângulo de lado 6 dm, que está escurecido, é de, aproximadamente,</t>
        </is>
      </c>
      <c r="F2219" t="inlineStr">
        <is>
          <t>Matemática</t>
        </is>
      </c>
      <c r="G2219" t="inlineStr">
        <is>
          <t>Geometria Plana</t>
        </is>
      </c>
      <c r="H2219" t="inlineStr">
        <is>
          <t>Médio</t>
        </is>
      </c>
      <c r="I2219" t="inlineStr">
        <is>
          <t>ME</t>
        </is>
      </c>
      <c r="J2219" t="inlineStr">
        <is>
          <t>6,67%.</t>
        </is>
      </c>
      <c r="K2219" t="inlineStr">
        <is>
          <t>7,33%.</t>
        </is>
      </c>
      <c r="L2219" t="inlineStr">
        <is>
          <t>8,33%.</t>
        </is>
      </c>
      <c r="M2219" t="inlineStr">
        <is>
          <t>9,00%.</t>
        </is>
      </c>
      <c r="N2219" t="inlineStr">
        <is>
          <t>10,2%</t>
        </is>
      </c>
      <c r="O2219" t="inlineStr">
        <is>
          <t>C</t>
        </is>
      </c>
      <c r="P2219" t="n">
        <v>1</v>
      </c>
      <c r="Q2219" t="n">
        <v>0</v>
      </c>
      <c r="R2219" t="inlineStr">
        <is>
          <t>02505d8f-6dd3-49cc-b931-992ffa67310e.png</t>
        </is>
      </c>
      <c r="S2219"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19" t="inlineStr">
        <is>
          <t>10/08/2026 19:35</t>
        </is>
      </c>
    </row>
    <row r="2220">
      <c r="A2220" t="n">
        <v>4235</v>
      </c>
      <c r="B2220" t="inlineStr">
        <is>
          <t>FUNDATEC</t>
        </is>
      </c>
      <c r="C2220" t="inlineStr">
        <is>
          <t>PREF. FLORES DA CUNHA</t>
        </is>
      </c>
      <c r="D2220" t="inlineStr">
        <is>
          <t>2022</t>
        </is>
      </c>
      <c r="E2220" t="inlineStr">
        <is>
          <t>Analise as assertivas a seguir:
I. Todo triângulo retângulo tem um ângulo reto.
II. Todo triângulo retângulo tem catetos e hipotenusa.
III. Os ângulos internos de um triângulo retângulo possuem medidas iguais.
Quais estão corretas?</t>
        </is>
      </c>
      <c r="F2220" t="inlineStr">
        <is>
          <t>Matemática</t>
        </is>
      </c>
      <c r="G2220" t="inlineStr">
        <is>
          <t>Geometria Plana</t>
        </is>
      </c>
      <c r="H2220" t="inlineStr">
        <is>
          <t>Médio</t>
        </is>
      </c>
      <c r="I2220" t="inlineStr">
        <is>
          <t>ME</t>
        </is>
      </c>
      <c r="J2220" t="inlineStr">
        <is>
          <t>Apenas I.</t>
        </is>
      </c>
      <c r="K2220" t="inlineStr">
        <is>
          <t>Apenas II.</t>
        </is>
      </c>
      <c r="L2220" t="inlineStr">
        <is>
          <t>Apenas I e II.</t>
        </is>
      </c>
      <c r="M2220" t="inlineStr">
        <is>
          <t>Apenas II e III.</t>
        </is>
      </c>
      <c r="N2220" t="inlineStr">
        <is>
          <t>I, II e III.</t>
        </is>
      </c>
      <c r="O2220" t="inlineStr">
        <is>
          <t>C</t>
        </is>
      </c>
      <c r="P2220" t="n">
        <v>0</v>
      </c>
      <c r="Q2220" t="n">
        <v>0</v>
      </c>
      <c r="S2220"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20" t="inlineStr">
        <is>
          <t>10/08/2026 19:36</t>
        </is>
      </c>
    </row>
    <row r="2221">
      <c r="A2221" t="n">
        <v>4236</v>
      </c>
      <c r="B2221" t="inlineStr">
        <is>
          <t>IDECAN</t>
        </is>
      </c>
      <c r="C2221" t="inlineStr">
        <is>
          <t>IBGE</t>
        </is>
      </c>
      <c r="D2221" t="inlineStr">
        <is>
          <t>2022</t>
        </is>
      </c>
      <c r="E2221"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21" t="inlineStr">
        <is>
          <t>Matemática</t>
        </is>
      </c>
      <c r="G2221" t="inlineStr">
        <is>
          <t>Geometria Plana</t>
        </is>
      </c>
      <c r="H2221" t="inlineStr">
        <is>
          <t>Médio</t>
        </is>
      </c>
      <c r="I2221" t="inlineStr">
        <is>
          <t>ME</t>
        </is>
      </c>
      <c r="J2221" t="inlineStr">
        <is>
          <t>Somente I está correta.</t>
        </is>
      </c>
      <c r="K2221" t="inlineStr">
        <is>
          <t>Somente II está correta.</t>
        </is>
      </c>
      <c r="L2221" t="inlineStr">
        <is>
          <t>Somente I e II estão corretas.</t>
        </is>
      </c>
      <c r="M2221" t="inlineStr">
        <is>
          <t>Somente II e III estão corretas</t>
        </is>
      </c>
      <c r="N2221" t="inlineStr">
        <is>
          <t>Todas as afirmações estão corretas.</t>
        </is>
      </c>
      <c r="O2221" t="inlineStr">
        <is>
          <t>E</t>
        </is>
      </c>
      <c r="P2221" t="n">
        <v>0</v>
      </c>
      <c r="Q2221" t="n">
        <v>0</v>
      </c>
      <c r="S2221"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21" t="inlineStr">
        <is>
          <t>10/08/2026 19:36</t>
        </is>
      </c>
    </row>
    <row r="2222">
      <c r="A2222" t="n">
        <v>4237</v>
      </c>
      <c r="B2222" t="inlineStr">
        <is>
          <t>FEPESE</t>
        </is>
      </c>
      <c r="C2222" t="inlineStr">
        <is>
          <t>FCEE</t>
        </is>
      </c>
      <c r="D2222" t="inlineStr">
        <is>
          <t>2022</t>
        </is>
      </c>
      <c r="E2222" t="inlineStr">
        <is>
          <t>Um terreno triangular tem todos os lados com a mesma medida de 20 metros cada lado. Artur comprou 1/8 do referido terreno, logo, a área (em metros quadrados) do terreno que Artur comprou é:</t>
        </is>
      </c>
      <c r="F2222" t="inlineStr">
        <is>
          <t>Matemática</t>
        </is>
      </c>
      <c r="G2222" t="inlineStr">
        <is>
          <t>Geometria Plana</t>
        </is>
      </c>
      <c r="H2222" t="inlineStr">
        <is>
          <t>Médio</t>
        </is>
      </c>
      <c r="I2222" t="inlineStr">
        <is>
          <t>ME</t>
        </is>
      </c>
      <c r="J2222" t="inlineStr">
        <is>
          <t>Maior que 45.</t>
        </is>
      </c>
      <c r="K2222" t="inlineStr">
        <is>
          <t>Maior que 40 e menor que 45.</t>
        </is>
      </c>
      <c r="L2222" t="inlineStr">
        <is>
          <t>Maior que 35 e menor que 40.</t>
        </is>
      </c>
      <c r="M2222" t="inlineStr">
        <is>
          <t>Maior que 30 e menor que 35.</t>
        </is>
      </c>
      <c r="N2222" t="inlineStr">
        <is>
          <t>Menor que 30.</t>
        </is>
      </c>
      <c r="O2222" t="inlineStr">
        <is>
          <t>E</t>
        </is>
      </c>
      <c r="P2222" t="n">
        <v>0</v>
      </c>
      <c r="Q2222" t="n">
        <v>0</v>
      </c>
      <c r="S2222"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22" t="inlineStr">
        <is>
          <t>10/08/2026 19:37</t>
        </is>
      </c>
    </row>
    <row r="2223">
      <c r="A2223" t="n">
        <v>4238</v>
      </c>
      <c r="B2223" t="inlineStr">
        <is>
          <t>QUADRIX</t>
        </is>
      </c>
      <c r="C2223" t="inlineStr">
        <is>
          <t>CRMV</t>
        </is>
      </c>
      <c r="D2223" t="inlineStr">
        <is>
          <t>2022</t>
        </is>
      </c>
      <c r="E2223"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23" t="inlineStr">
        <is>
          <t>Matemática</t>
        </is>
      </c>
      <c r="G2223" t="inlineStr">
        <is>
          <t>Geometria Plana</t>
        </is>
      </c>
      <c r="H2223" t="inlineStr">
        <is>
          <t>Médio</t>
        </is>
      </c>
      <c r="I2223" t="inlineStr">
        <is>
          <t>CE</t>
        </is>
      </c>
      <c r="J2223" t="inlineStr"/>
      <c r="K2223" t="inlineStr"/>
      <c r="L2223" t="inlineStr"/>
      <c r="M2223" t="inlineStr"/>
      <c r="N2223" t="inlineStr"/>
      <c r="O2223" t="inlineStr">
        <is>
          <t>E</t>
        </is>
      </c>
      <c r="P2223" t="n">
        <v>0</v>
      </c>
      <c r="Q2223" t="n">
        <v>0</v>
      </c>
      <c r="S2223"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23" t="inlineStr">
        <is>
          <t>10/08/2026 19:39</t>
        </is>
      </c>
    </row>
    <row r="2224">
      <c r="A2224" t="n">
        <v>4239</v>
      </c>
      <c r="B2224" t="inlineStr">
        <is>
          <t>Inst. AOCP</t>
        </is>
      </c>
      <c r="C2224" t="inlineStr">
        <is>
          <t>CBM-PA</t>
        </is>
      </c>
      <c r="D2224" t="inlineStr">
        <is>
          <t>2022</t>
        </is>
      </c>
      <c r="E2224" t="inlineStr">
        <is>
          <t>A respeito dos entes da geometria plana e espacial, é correto afirmar que</t>
        </is>
      </c>
      <c r="F2224" t="inlineStr">
        <is>
          <t>Matemática</t>
        </is>
      </c>
      <c r="G2224" t="inlineStr">
        <is>
          <t>Geometria Plana</t>
        </is>
      </c>
      <c r="H2224" t="inlineStr">
        <is>
          <t>Médio</t>
        </is>
      </c>
      <c r="I2224" t="inlineStr">
        <is>
          <t>ME</t>
        </is>
      </c>
      <c r="J2224" t="inlineStr">
        <is>
          <t>a mediatriz é a reta que divide um ângulo ao meio.</t>
        </is>
      </c>
      <c r="K2224" t="inlineStr">
        <is>
          <t>a mediana de uma circunferência é tangente à circunferência e forma um ângulo reto com o diâmetro.</t>
        </is>
      </c>
      <c r="L2224" t="inlineStr">
        <is>
          <t>a bissetriz divide um triângulo em dois triângulos de mesma área.</t>
        </is>
      </c>
      <c r="M2224" t="inlineStr">
        <is>
          <t>a circunferência é o lugar geométrico de todos os pontos equidistantes dos extremos de um segmento.</t>
        </is>
      </c>
      <c r="N2224" t="inlineStr">
        <is>
          <t>em um triângulo equilátero, a mediana e a bissetriz de um mesmo ângulo coincidem.</t>
        </is>
      </c>
      <c r="O2224" t="inlineStr">
        <is>
          <t>E</t>
        </is>
      </c>
      <c r="P2224" t="n">
        <v>1</v>
      </c>
      <c r="Q2224" t="n">
        <v>0</v>
      </c>
      <c r="S2224"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24" t="inlineStr">
        <is>
          <t>10/08/2026 19:40</t>
        </is>
      </c>
    </row>
    <row r="2225">
      <c r="A2225" t="n">
        <v>4240</v>
      </c>
      <c r="B2225" t="inlineStr">
        <is>
          <t>Inst. AOCP</t>
        </is>
      </c>
      <c r="C2225" t="inlineStr">
        <is>
          <t>ITEP-RN</t>
        </is>
      </c>
      <c r="D2225" t="inlineStr">
        <is>
          <t>2021</t>
        </is>
      </c>
      <c r="E2225" t="inlineStr">
        <is>
          <t>Considere o triângulo retângulo ABC, retângulo em A. Sabe-se que $\widehat{C} = 30^\circ$ e que a medida da bissetriz interna relativa ao ângulo $\widehat{B}$ é igual a $5\sqrt{3}\ u$. Nessas condições, a medida do lado AC, oposto ao vértice B, é</t>
        </is>
      </c>
      <c r="F2225" t="inlineStr">
        <is>
          <t>Matemática</t>
        </is>
      </c>
      <c r="G2225" t="inlineStr">
        <is>
          <t>Geometria Plana</t>
        </is>
      </c>
      <c r="H2225" t="inlineStr">
        <is>
          <t>Médio</t>
        </is>
      </c>
      <c r="I2225" t="inlineStr">
        <is>
          <t>ME</t>
        </is>
      </c>
      <c r="J2225" t="inlineStr">
        <is>
          <t>15√2 𝑢</t>
        </is>
      </c>
      <c r="K2225" t="inlineStr">
        <is>
          <t>15√2/2 𝑢</t>
        </is>
      </c>
      <c r="L2225" t="inlineStr">
        <is>
          <t>15√3/2 𝑢</t>
        </is>
      </c>
      <c r="M2225" t="inlineStr">
        <is>
          <t>15√3 𝑢</t>
        </is>
      </c>
      <c r="N2225" t="inlineStr">
        <is>
          <t>15√3/4 𝑢</t>
        </is>
      </c>
      <c r="O2225" t="inlineStr">
        <is>
          <t>C</t>
        </is>
      </c>
      <c r="P2225" t="n">
        <v>1</v>
      </c>
      <c r="Q2225" t="n">
        <v>0</v>
      </c>
      <c r="S2225"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25" t="inlineStr">
        <is>
          <t>10/08/2026 19:42</t>
        </is>
      </c>
    </row>
    <row r="2226">
      <c r="A2226" t="n">
        <v>4241</v>
      </c>
      <c r="B2226" t="inlineStr">
        <is>
          <t>FGV</t>
        </is>
      </c>
      <c r="C2226" t="inlineStr">
        <is>
          <t>PM-SP</t>
        </is>
      </c>
      <c r="D2226" t="inlineStr">
        <is>
          <t>2024</t>
        </is>
      </c>
      <c r="E2226" t="inlineStr">
        <is>
          <t>Um terreno tem a forma de um quadrilátero ABCD em que os ângulos de vértices A e D são retos. São dadas as medidas de três lados: AB = 30 m, BC = 20 m e CD = 18 m. A área desse terreno em metros quadrados é igual a</t>
        </is>
      </c>
      <c r="F2226" t="inlineStr">
        <is>
          <t>Matemática</t>
        </is>
      </c>
      <c r="G2226" t="inlineStr">
        <is>
          <t>Geometria Plana</t>
        </is>
      </c>
      <c r="H2226" t="inlineStr">
        <is>
          <t>Médio</t>
        </is>
      </c>
      <c r="I2226" t="inlineStr">
        <is>
          <t>ME</t>
        </is>
      </c>
      <c r="J2226" t="inlineStr">
        <is>
          <t>360.</t>
        </is>
      </c>
      <c r="K2226" t="inlineStr">
        <is>
          <t>384.</t>
        </is>
      </c>
      <c r="L2226" t="inlineStr">
        <is>
          <t>418.</t>
        </is>
      </c>
      <c r="M2226" t="inlineStr">
        <is>
          <t>436.</t>
        </is>
      </c>
      <c r="N2226" t="inlineStr">
        <is>
          <t>460.</t>
        </is>
      </c>
      <c r="O2226" t="inlineStr">
        <is>
          <t>B</t>
        </is>
      </c>
      <c r="P2226" t="n">
        <v>0</v>
      </c>
      <c r="Q2226" t="n">
        <v>0</v>
      </c>
      <c r="S2226"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26" t="inlineStr">
        <is>
          <t>10/08/2026 19:43</t>
        </is>
      </c>
    </row>
    <row r="2227">
      <c r="A2227" t="n">
        <v>4242</v>
      </c>
      <c r="B2227" t="inlineStr">
        <is>
          <t>IBFC</t>
        </is>
      </c>
      <c r="C2227" t="inlineStr">
        <is>
          <t>IBGE</t>
        </is>
      </c>
      <c r="D2227" t="inlineStr">
        <is>
          <t>2022</t>
        </is>
      </c>
      <c r="E2227"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27" t="inlineStr">
        <is>
          <t>Matemática</t>
        </is>
      </c>
      <c r="G2227" t="inlineStr">
        <is>
          <t>Geometria Plana</t>
        </is>
      </c>
      <c r="H2227" t="inlineStr">
        <is>
          <t>Médio</t>
        </is>
      </c>
      <c r="I2227" t="inlineStr">
        <is>
          <t>ME</t>
        </is>
      </c>
      <c r="J2227" t="inlineStr">
        <is>
          <t>0,27</t>
        </is>
      </c>
      <c r="K2227" t="inlineStr">
        <is>
          <t>0,027</t>
        </is>
      </c>
      <c r="L2227" t="inlineStr">
        <is>
          <t>0,0027</t>
        </is>
      </c>
      <c r="M2227" t="inlineStr">
        <is>
          <t>2,7</t>
        </is>
      </c>
      <c r="N2227" t="inlineStr">
        <is>
          <t>0,000027</t>
        </is>
      </c>
      <c r="O2227" t="inlineStr">
        <is>
          <t>C</t>
        </is>
      </c>
      <c r="P2227" t="n">
        <v>0</v>
      </c>
      <c r="Q2227" t="n">
        <v>0</v>
      </c>
      <c r="S2227"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27" t="inlineStr">
        <is>
          <t>10/08/2026 19:46</t>
        </is>
      </c>
    </row>
    <row r="2228">
      <c r="A2228" t="n">
        <v>4243</v>
      </c>
      <c r="B2228" t="inlineStr">
        <is>
          <t>CESGRANRIO</t>
        </is>
      </c>
      <c r="C2228" t="inlineStr">
        <is>
          <t>AgeRIO</t>
        </is>
      </c>
      <c r="D2228" t="inlineStr">
        <is>
          <t>2023</t>
        </is>
      </c>
      <c r="E2228"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28" t="inlineStr">
        <is>
          <t>Matemática</t>
        </is>
      </c>
      <c r="G2228" t="inlineStr">
        <is>
          <t>Geometria Plana</t>
        </is>
      </c>
      <c r="H2228" t="inlineStr">
        <is>
          <t>Médio</t>
        </is>
      </c>
      <c r="I2228" t="inlineStr">
        <is>
          <t>ME</t>
        </is>
      </c>
      <c r="J2228" t="inlineStr">
        <is>
          <t>4,8</t>
        </is>
      </c>
      <c r="K2228" t="inlineStr">
        <is>
          <t>5,0</t>
        </is>
      </c>
      <c r="L2228" t="inlineStr">
        <is>
          <t>5,4</t>
        </is>
      </c>
      <c r="M2228" t="inlineStr">
        <is>
          <t>6,0</t>
        </is>
      </c>
      <c r="N2228" t="inlineStr">
        <is>
          <t>6,4</t>
        </is>
      </c>
      <c r="O2228" t="inlineStr">
        <is>
          <t>B</t>
        </is>
      </c>
      <c r="P2228" t="n">
        <v>0</v>
      </c>
      <c r="Q2228" t="n">
        <v>0</v>
      </c>
      <c r="R2228" t="inlineStr">
        <is>
          <t>4192dda3-c64a-485f-aa4d-39e49b35668d.png</t>
        </is>
      </c>
      <c r="S2228"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28" t="inlineStr">
        <is>
          <t>10/08/2026 19:47</t>
        </is>
      </c>
    </row>
    <row r="2229">
      <c r="A2229" t="n">
        <v>4244</v>
      </c>
      <c r="B2229" t="inlineStr">
        <is>
          <t>NUCEPI UESPI</t>
        </is>
      </c>
      <c r="C2229" t="inlineStr">
        <is>
          <t>PM-PI</t>
        </is>
      </c>
      <c r="D2229" t="inlineStr">
        <is>
          <t>2022</t>
        </is>
      </c>
      <c r="E2229"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229" t="inlineStr">
        <is>
          <t>Matemática</t>
        </is>
      </c>
      <c r="G2229" t="inlineStr">
        <is>
          <t>Geometria Plana</t>
        </is>
      </c>
      <c r="H2229" t="inlineStr">
        <is>
          <t>Médio</t>
        </is>
      </c>
      <c r="I2229" t="inlineStr">
        <is>
          <t>ME</t>
        </is>
      </c>
      <c r="J2229" t="inlineStr">
        <is>
          <t>12.000 pessoas.</t>
        </is>
      </c>
      <c r="K2229" t="inlineStr">
        <is>
          <t>11.000 pessoas.</t>
        </is>
      </c>
      <c r="L2229" t="inlineStr">
        <is>
          <t>10.000 pessoas.</t>
        </is>
      </c>
      <c r="M2229" t="inlineStr">
        <is>
          <t>9.000 pessoas.</t>
        </is>
      </c>
      <c r="N2229" t="inlineStr">
        <is>
          <t>8.000 pessoas.</t>
        </is>
      </c>
      <c r="O2229" t="inlineStr">
        <is>
          <t>C</t>
        </is>
      </c>
      <c r="P2229" t="n">
        <v>1</v>
      </c>
      <c r="Q2229" t="n">
        <v>1</v>
      </c>
      <c r="S2229"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229" t="inlineStr">
        <is>
          <t>10/08/2026 19:47</t>
        </is>
      </c>
    </row>
    <row r="2230">
      <c r="A2230" t="n">
        <v>4245</v>
      </c>
      <c r="B2230" t="inlineStr">
        <is>
          <t>AOCP</t>
        </is>
      </c>
      <c r="C2230" t="inlineStr">
        <is>
          <t>CM BAURU</t>
        </is>
      </c>
      <c r="D2230" t="inlineStr">
        <is>
          <t>2022</t>
        </is>
      </c>
      <c r="E2230"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230" t="inlineStr">
        <is>
          <t>Matemática</t>
        </is>
      </c>
      <c r="G2230" t="inlineStr">
        <is>
          <t>Geometria Plana</t>
        </is>
      </c>
      <c r="H2230" t="inlineStr">
        <is>
          <t>Médio</t>
        </is>
      </c>
      <c r="I2230" t="inlineStr">
        <is>
          <t>ME</t>
        </is>
      </c>
      <c r="J2230" t="inlineStr">
        <is>
          <t>1.600 m²</t>
        </is>
      </c>
      <c r="K2230" t="inlineStr">
        <is>
          <t>2.000 m²</t>
        </is>
      </c>
      <c r="L2230" t="inlineStr">
        <is>
          <t>2.400 m²</t>
        </is>
      </c>
      <c r="M2230" t="inlineStr">
        <is>
          <t>2.500 m²</t>
        </is>
      </c>
      <c r="N2230" t="inlineStr">
        <is>
          <t>2.700 m²</t>
        </is>
      </c>
      <c r="O2230" t="inlineStr">
        <is>
          <t>D</t>
        </is>
      </c>
      <c r="P2230" t="n">
        <v>1</v>
      </c>
      <c r="Q2230" t="n">
        <v>1</v>
      </c>
      <c r="S2230"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230" t="inlineStr">
        <is>
          <t>10/08/2026 19:48</t>
        </is>
      </c>
    </row>
    <row r="2231">
      <c r="A2231" t="n">
        <v>4246</v>
      </c>
      <c r="B2231" t="inlineStr">
        <is>
          <t>FCC</t>
        </is>
      </c>
      <c r="C2231" t="inlineStr">
        <is>
          <t>PREF. SJRP</t>
        </is>
      </c>
      <c r="D2231" t="inlineStr">
        <is>
          <t>2019</t>
        </is>
      </c>
      <c r="E2231" t="inlineStr">
        <is>
          <t>O ponto E pertence ao lado AD do retângulo ABCD e ED=15 cm, conforme mostra a figura.
Sabendo que a área do retângulo ABCD é 336 cm² e que a área do trapézio BCDE é 273 cm², a medida, em cm, do lado AB, é:</t>
        </is>
      </c>
      <c r="F2231" t="inlineStr">
        <is>
          <t>Matemática</t>
        </is>
      </c>
      <c r="G2231" t="inlineStr">
        <is>
          <t>Geometria Plana</t>
        </is>
      </c>
      <c r="H2231" t="inlineStr">
        <is>
          <t>Médio</t>
        </is>
      </c>
      <c r="I2231" t="inlineStr">
        <is>
          <t>ME</t>
        </is>
      </c>
      <c r="J2231" t="inlineStr">
        <is>
          <t>14</t>
        </is>
      </c>
      <c r="K2231" t="inlineStr">
        <is>
          <t>15</t>
        </is>
      </c>
      <c r="L2231" t="inlineStr">
        <is>
          <t>16</t>
        </is>
      </c>
      <c r="M2231" t="inlineStr">
        <is>
          <t>17</t>
        </is>
      </c>
      <c r="N2231" t="inlineStr">
        <is>
          <t>18</t>
        </is>
      </c>
      <c r="O2231" t="inlineStr">
        <is>
          <t>A</t>
        </is>
      </c>
      <c r="P2231" t="n">
        <v>0</v>
      </c>
      <c r="Q2231" t="n">
        <v>0</v>
      </c>
      <c r="R2231" t="inlineStr">
        <is>
          <t>ae9c2b09-ed36-4fe4-8443-97fd7b1f1189.png</t>
        </is>
      </c>
      <c r="S2231" t="inlineStr">
        <is>
          <t>Pessoal, vamos redesenhar essa figura, colocando as informações que ainda não temos.
A y E 15 cm D
x
B C
A área do retângulo ABCD é 336 cm². Assim,
𝑥(𝑦+15) = 336 → 𝑥𝑦 +15𝑥 = 336 (1)
A área do trapézio BCDE é 273 cm². Logo,</t>
        </is>
      </c>
      <c r="U2231" t="inlineStr">
        <is>
          <t>10/08/2026 19:49</t>
        </is>
      </c>
    </row>
    <row r="2232">
      <c r="A2232" t="n">
        <v>4247</v>
      </c>
      <c r="B2232" t="inlineStr">
        <is>
          <t>FGV</t>
        </is>
      </c>
      <c r="C2232" t="inlineStr">
        <is>
          <t>TRF</t>
        </is>
      </c>
      <c r="D2232" t="inlineStr">
        <is>
          <t>2024</t>
        </is>
      </c>
      <c r="E2232"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232" t="inlineStr">
        <is>
          <t>Matemática</t>
        </is>
      </c>
      <c r="G2232" t="inlineStr">
        <is>
          <t>Geometria Plana</t>
        </is>
      </c>
      <c r="H2232" t="inlineStr">
        <is>
          <t>Médio</t>
        </is>
      </c>
      <c r="I2232" t="inlineStr">
        <is>
          <t>ME</t>
        </is>
      </c>
      <c r="J2232" t="inlineStr">
        <is>
          <t>600;</t>
        </is>
      </c>
      <c r="K2232" t="inlineStr">
        <is>
          <t>540;</t>
        </is>
      </c>
      <c r="L2232" t="inlineStr">
        <is>
          <t>480;</t>
        </is>
      </c>
      <c r="M2232" t="inlineStr">
        <is>
          <t>420;</t>
        </is>
      </c>
      <c r="N2232" t="inlineStr">
        <is>
          <t>360.</t>
        </is>
      </c>
      <c r="O2232" t="inlineStr">
        <is>
          <t>C</t>
        </is>
      </c>
      <c r="P2232" t="n">
        <v>0</v>
      </c>
      <c r="Q2232" t="n">
        <v>0</v>
      </c>
      <c r="S2232"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232" t="inlineStr">
        <is>
          <t>10/08/2026 19:50</t>
        </is>
      </c>
    </row>
    <row r="2233">
      <c r="A2233" t="n">
        <v>4248</v>
      </c>
      <c r="B2233" t="inlineStr">
        <is>
          <t>AOCP</t>
        </is>
      </c>
      <c r="C2233" t="inlineStr">
        <is>
          <t>SED-MS</t>
        </is>
      </c>
      <c r="D2233" t="inlineStr">
        <is>
          <t>2022</t>
        </is>
      </c>
      <c r="E2233" t="inlineStr">
        <is>
          <t>Considere os seguintes polígonos, todos de mesmo perímetro: triângulo equilátero, quadrado e hexágono regular. Sendo $A_1$ a área do triângulo equilátero, $A_2$ a área do quadrado e $A_3$ a área do hexágono, o valor de $\frac{A_1 + A_3}{A_2}$ é:</t>
        </is>
      </c>
      <c r="F2233" t="inlineStr">
        <is>
          <t>Matemática</t>
        </is>
      </c>
      <c r="G2233" t="inlineStr">
        <is>
          <t>Geometria Plana</t>
        </is>
      </c>
      <c r="H2233" t="inlineStr">
        <is>
          <t>Médio</t>
        </is>
      </c>
      <c r="I2233" t="inlineStr">
        <is>
          <t>ME</t>
        </is>
      </c>
      <c r="J2233" t="inlineStr">
        <is>
          <t>$\frac{5\sqrt{3}}{9}$</t>
        </is>
      </c>
      <c r="K2233" t="inlineStr">
        <is>
          <t>$\frac{5\sqrt{2}}{9}$</t>
        </is>
      </c>
      <c r="L2233" t="inlineStr">
        <is>
          <t>$\frac{10\sqrt{3}}{9}$</t>
        </is>
      </c>
      <c r="M2233" t="inlineStr">
        <is>
          <t>$\frac{10\sqrt{2}}{9}$</t>
        </is>
      </c>
      <c r="N2233" t="inlineStr">
        <is>
          <t>10</t>
        </is>
      </c>
      <c r="O2233" t="inlineStr">
        <is>
          <t>C</t>
        </is>
      </c>
      <c r="P2233" t="n">
        <v>0</v>
      </c>
      <c r="Q2233" t="n">
        <v>0</v>
      </c>
      <c r="S2233"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233" t="inlineStr">
        <is>
          <t>10/08/2026 20:03</t>
        </is>
      </c>
    </row>
    <row r="2234">
      <c r="A2234" t="n">
        <v>4249</v>
      </c>
      <c r="B2234" t="inlineStr">
        <is>
          <t>UNIRV</t>
        </is>
      </c>
      <c r="C2234" t="inlineStr">
        <is>
          <t>PREF. RIO VERDE</t>
        </is>
      </c>
      <c r="D2234" t="inlineStr">
        <is>
          <t>2022</t>
        </is>
      </c>
      <c r="E2234" t="inlineStr">
        <is>
          <t>A figura representa um pentágono regular com centro no ponto C. A porcentagem sombreada no interior desse pentágono é</t>
        </is>
      </c>
      <c r="F2234" t="inlineStr">
        <is>
          <t>Matemática</t>
        </is>
      </c>
      <c r="G2234" t="inlineStr">
        <is>
          <t>Geometria Plana</t>
        </is>
      </c>
      <c r="H2234" t="inlineStr">
        <is>
          <t>Médio</t>
        </is>
      </c>
      <c r="I2234" t="inlineStr">
        <is>
          <t>ME</t>
        </is>
      </c>
      <c r="J2234" t="inlineStr">
        <is>
          <t>20%</t>
        </is>
      </c>
      <c r="K2234" t="inlineStr">
        <is>
          <t>25%</t>
        </is>
      </c>
      <c r="L2234" t="inlineStr">
        <is>
          <t>30%</t>
        </is>
      </c>
      <c r="M2234" t="inlineStr">
        <is>
          <t>40%</t>
        </is>
      </c>
      <c r="N2234" t="inlineStr"/>
      <c r="O2234" t="inlineStr">
        <is>
          <t>C</t>
        </is>
      </c>
      <c r="P2234" t="n">
        <v>0</v>
      </c>
      <c r="Q2234" t="n">
        <v>0</v>
      </c>
      <c r="R2234" t="inlineStr">
        <is>
          <t>870c3e4a-c42b-4c84-8c77-d4612ecd9e86.png</t>
        </is>
      </c>
      <c r="S2234"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234" t="inlineStr">
        <is>
          <t>10/08/2026 20:04</t>
        </is>
      </c>
    </row>
    <row r="2235">
      <c r="A2235" t="n">
        <v>4250</v>
      </c>
      <c r="B2235" t="inlineStr">
        <is>
          <t>RBO</t>
        </is>
      </c>
      <c r="C2235" t="inlineStr">
        <is>
          <t>ISS-BH</t>
        </is>
      </c>
      <c r="D2235" t="inlineStr">
        <is>
          <t>2022</t>
        </is>
      </c>
      <c r="E2235"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235" t="inlineStr">
        <is>
          <t>Matemática</t>
        </is>
      </c>
      <c r="G2235" t="inlineStr">
        <is>
          <t>Geometria Plana</t>
        </is>
      </c>
      <c r="H2235" t="inlineStr">
        <is>
          <t>Médio</t>
        </is>
      </c>
      <c r="I2235" t="inlineStr">
        <is>
          <t>ME</t>
        </is>
      </c>
      <c r="J2235" t="inlineStr">
        <is>
          <t>4.852.</t>
        </is>
      </c>
      <c r="K2235" t="inlineStr">
        <is>
          <t>4.947.</t>
        </is>
      </c>
      <c r="L2235" t="inlineStr">
        <is>
          <t>4.998.</t>
        </is>
      </c>
      <c r="M2235" t="inlineStr">
        <is>
          <t>5.049.</t>
        </is>
      </c>
      <c r="N2235" t="inlineStr">
        <is>
          <t>5.100.</t>
        </is>
      </c>
      <c r="O2235" t="inlineStr">
        <is>
          <t>D</t>
        </is>
      </c>
      <c r="P2235" t="n">
        <v>1</v>
      </c>
      <c r="Q2235" t="n">
        <v>0</v>
      </c>
      <c r="R2235" t="inlineStr">
        <is>
          <t>91f9f9b6-5a29-4268-8b30-3f1bb4c4f212.png</t>
        </is>
      </c>
      <c r="S2235"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235" t="inlineStr">
        <is>
          <t>10/08/2026 20:25</t>
        </is>
      </c>
    </row>
    <row r="2236">
      <c r="A2236" t="n">
        <v>4251</v>
      </c>
      <c r="B2236" t="inlineStr">
        <is>
          <t>IBFC</t>
        </is>
      </c>
      <c r="C2236" t="inlineStr">
        <is>
          <t>TCM-RJ</t>
        </is>
      </c>
      <c r="D2236" t="inlineStr">
        <is>
          <t>2016</t>
        </is>
      </c>
      <c r="E2236" t="inlineStr">
        <is>
          <t>Sabe-se que a soma dos ângulos internos de um polígono é igual a 1260°. Se esse polígono é regular, então cada ângulo externo desse polígono é igual a:</t>
        </is>
      </c>
      <c r="F2236" t="inlineStr">
        <is>
          <t>Matemática</t>
        </is>
      </c>
      <c r="G2236" t="inlineStr">
        <is>
          <t>Geometria Plana</t>
        </is>
      </c>
      <c r="H2236" t="inlineStr">
        <is>
          <t>Médio</t>
        </is>
      </c>
      <c r="I2236" t="inlineStr">
        <is>
          <t>ME</t>
        </is>
      </c>
      <c r="J2236" t="inlineStr">
        <is>
          <t>140°</t>
        </is>
      </c>
      <c r="K2236" t="inlineStr">
        <is>
          <t>40°</t>
        </is>
      </c>
      <c r="L2236" t="inlineStr">
        <is>
          <t>126°</t>
        </is>
      </c>
      <c r="M2236" t="inlineStr">
        <is>
          <t>54°</t>
        </is>
      </c>
      <c r="N2236" t="inlineStr"/>
      <c r="O2236" t="inlineStr">
        <is>
          <t>B</t>
        </is>
      </c>
      <c r="P2236" t="n">
        <v>0</v>
      </c>
      <c r="Q2236" t="n">
        <v>0</v>
      </c>
      <c r="S2236"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236" t="inlineStr">
        <is>
          <t>10/08/2026 20:28</t>
        </is>
      </c>
    </row>
    <row r="2237">
      <c r="A2237" t="n">
        <v>4252</v>
      </c>
      <c r="B2237" t="inlineStr">
        <is>
          <t>QUADRIX</t>
        </is>
      </c>
      <c r="C2237" t="inlineStr">
        <is>
          <t>CRB 6</t>
        </is>
      </c>
      <c r="D2237" t="inlineStr">
        <is>
          <t>2014</t>
        </is>
      </c>
      <c r="E2237" t="inlineStr">
        <is>
          <t>Sabendo-se que a soma dos ângulos internos de um triângulo é 180° e que a soma dos ângulos internos do quadrilátero é 360°, qual é a soma dos ângulos internos de um polígono de 20 lados?</t>
        </is>
      </c>
      <c r="F2237" t="inlineStr">
        <is>
          <t>Matemática</t>
        </is>
      </c>
      <c r="G2237" t="inlineStr">
        <is>
          <t>Geometria Plana</t>
        </is>
      </c>
      <c r="H2237" t="inlineStr">
        <is>
          <t>Médio</t>
        </is>
      </c>
      <c r="I2237" t="inlineStr">
        <is>
          <t>ME</t>
        </is>
      </c>
      <c r="J2237" t="inlineStr">
        <is>
          <t>3010°</t>
        </is>
      </c>
      <c r="K2237" t="inlineStr">
        <is>
          <t>3240°</t>
        </is>
      </c>
      <c r="L2237" t="inlineStr">
        <is>
          <t>3000°</t>
        </is>
      </c>
      <c r="M2237" t="inlineStr">
        <is>
          <t>2550°</t>
        </is>
      </c>
      <c r="N2237" t="inlineStr">
        <is>
          <t>2000°</t>
        </is>
      </c>
      <c r="O2237" t="inlineStr">
        <is>
          <t>B</t>
        </is>
      </c>
      <c r="P2237" t="n">
        <v>0</v>
      </c>
      <c r="Q2237" t="n">
        <v>0</v>
      </c>
      <c r="S2237"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237" t="inlineStr">
        <is>
          <t>10/08/2026 20:28</t>
        </is>
      </c>
    </row>
    <row r="2238">
      <c r="A2238" t="n">
        <v>4253</v>
      </c>
      <c r="B2238" t="inlineStr">
        <is>
          <t>CONSULPLAN</t>
        </is>
      </c>
      <c r="C2238" t="inlineStr">
        <is>
          <t>PREF. MACAÍBA</t>
        </is>
      </c>
      <c r="D2238" t="inlineStr">
        <is>
          <t>2022</t>
        </is>
      </c>
      <c r="E2238" t="inlineStr">
        <is>
          <t>Em um undecágono regular, polígono de 11 lados, nenhuma de suas diagonais passa pelo seu centro, pois o seu número de lados é ímpar. Dessa forma, qual é o número total de diagonais desse polígono?</t>
        </is>
      </c>
      <c r="F2238" t="inlineStr">
        <is>
          <t>Matemática</t>
        </is>
      </c>
      <c r="G2238" t="inlineStr">
        <is>
          <t>Geometria Plana</t>
        </is>
      </c>
      <c r="H2238" t="inlineStr">
        <is>
          <t>Médio</t>
        </is>
      </c>
      <c r="I2238" t="inlineStr">
        <is>
          <t>ME</t>
        </is>
      </c>
      <c r="J2238" t="inlineStr">
        <is>
          <t>33</t>
        </is>
      </c>
      <c r="K2238" t="inlineStr">
        <is>
          <t>44</t>
        </is>
      </c>
      <c r="L2238" t="inlineStr">
        <is>
          <t>55</t>
        </is>
      </c>
      <c r="M2238" t="inlineStr">
        <is>
          <t>66</t>
        </is>
      </c>
      <c r="N2238" t="inlineStr"/>
      <c r="O2238" t="inlineStr">
        <is>
          <t>B</t>
        </is>
      </c>
      <c r="P2238" t="n">
        <v>0</v>
      </c>
      <c r="Q2238" t="n">
        <v>0</v>
      </c>
      <c r="S2238" t="inlineStr">
        <is>
          <t>Questão para treinarmos a fórmula do número de diagonais.
𝑛⋅(𝑛−3)
𝑑 =
Como queremos saber o número de diagonais de um polígono de 11 lados (𝑛 = 11):
11⋅8
𝑑 = → 𝒅 = 𝟒𝟒
Gabarito: LETRA B.</t>
        </is>
      </c>
      <c r="U2238" t="inlineStr">
        <is>
          <t>10/08/2026 20:28</t>
        </is>
      </c>
    </row>
    <row r="2239">
      <c r="A2239" t="n">
        <v>4254</v>
      </c>
      <c r="B2239" t="inlineStr">
        <is>
          <t>QUADRIX</t>
        </is>
      </c>
      <c r="C2239" t="inlineStr">
        <is>
          <t>CRB 6</t>
        </is>
      </c>
      <c r="D2239" t="inlineStr">
        <is>
          <t>2014</t>
        </is>
      </c>
      <c r="E2239" t="inlineStr">
        <is>
          <t>Quantas diagonais tem um polígono de 15 lados, sabendo-se que diagonal é o segmento de reta que une dois lados não consecutivos de um polígono?</t>
        </is>
      </c>
      <c r="F2239" t="inlineStr">
        <is>
          <t>Matemática</t>
        </is>
      </c>
      <c r="G2239" t="inlineStr">
        <is>
          <t>Geometria Plana</t>
        </is>
      </c>
      <c r="H2239" t="inlineStr">
        <is>
          <t>Médio</t>
        </is>
      </c>
      <c r="I2239" t="inlineStr">
        <is>
          <t>ME</t>
        </is>
      </c>
      <c r="J2239" t="inlineStr">
        <is>
          <t>90</t>
        </is>
      </c>
      <c r="K2239" t="inlineStr">
        <is>
          <t>40</t>
        </is>
      </c>
      <c r="L2239" t="inlineStr">
        <is>
          <t>180</t>
        </is>
      </c>
      <c r="M2239" t="inlineStr">
        <is>
          <t>100</t>
        </is>
      </c>
      <c r="N2239" t="inlineStr">
        <is>
          <t>80</t>
        </is>
      </c>
      <c r="O2239" t="inlineStr">
        <is>
          <t>A</t>
        </is>
      </c>
      <c r="P2239" t="n">
        <v>0</v>
      </c>
      <c r="Q2239" t="n">
        <v>0</v>
      </c>
      <c r="S2239" t="inlineStr">
        <is>
          <t>A última sobre diagonais! Essas são para fixar mesmo!
𝑛⋅(𝑛−3)
𝑑 =
Queremos o número de diagonais de um polígono de 15 lados (𝑛 = 15).
15⋅12
𝑑 = → 𝒅 = 𝟗𝟎
Gabarito: LETRA A.</t>
        </is>
      </c>
      <c r="U2239" t="inlineStr">
        <is>
          <t>10/08/2026 20:28</t>
        </is>
      </c>
    </row>
    <row r="2240">
      <c r="A2240" t="n">
        <v>4255</v>
      </c>
      <c r="B2240" t="inlineStr">
        <is>
          <t>FGV</t>
        </is>
      </c>
      <c r="C2240" t="inlineStr">
        <is>
          <t>ISS-RJ</t>
        </is>
      </c>
      <c r="D2240" t="inlineStr">
        <is>
          <t>2023</t>
        </is>
      </c>
      <c r="E2240" t="inlineStr">
        <is>
          <t>Sejam H um hexágono regular, C a circunferência circunscrita a H e c a circunferência inscrita em H. A razão entre a área de C e a área de c é igual a:</t>
        </is>
      </c>
      <c r="F2240" t="inlineStr">
        <is>
          <t>Matemática</t>
        </is>
      </c>
      <c r="G2240" t="inlineStr">
        <is>
          <t>Geometria Plana</t>
        </is>
      </c>
      <c r="H2240" t="inlineStr">
        <is>
          <t>Médio</t>
        </is>
      </c>
      <c r="I2240" t="inlineStr">
        <is>
          <t>ME</t>
        </is>
      </c>
      <c r="J2240" t="inlineStr">
        <is>
          <t>4;</t>
        </is>
      </c>
      <c r="K2240" t="inlineStr">
        <is>
          <t>4/3;</t>
        </is>
      </c>
      <c r="L2240" t="inlineStr">
        <is>
          <t>3;</t>
        </is>
      </c>
      <c r="M2240" t="inlineStr">
        <is>
          <t>5/4;</t>
        </is>
      </c>
      <c r="N2240" t="inlineStr">
        <is>
          <t>2.</t>
        </is>
      </c>
      <c r="O2240" t="inlineStr">
        <is>
          <t>B</t>
        </is>
      </c>
      <c r="P2240" t="n">
        <v>0</v>
      </c>
      <c r="Q2240" t="n">
        <v>0</v>
      </c>
      <c r="S2240"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240" t="inlineStr">
        <is>
          <t>10/08/2026 20:29</t>
        </is>
      </c>
    </row>
    <row r="2241">
      <c r="A2241" t="n">
        <v>4256</v>
      </c>
      <c r="B2241" t="inlineStr">
        <is>
          <t>FGV</t>
        </is>
      </c>
      <c r="C2241" t="inlineStr">
        <is>
          <t>ISS-RJ</t>
        </is>
      </c>
      <c r="D2241" t="inlineStr">
        <is>
          <t>2023</t>
        </is>
      </c>
      <c r="E2241" t="inlineStr">
        <is>
          <t>Seja C uma circunferência, seja q um quadrado inscrito em C e seja Q um quadrado circunscrito a C. A razão entre a área de Q e a área de q é igual a:</t>
        </is>
      </c>
      <c r="F2241" t="inlineStr">
        <is>
          <t>Matemática</t>
        </is>
      </c>
      <c r="G2241" t="inlineStr">
        <is>
          <t>Geometria Plana</t>
        </is>
      </c>
      <c r="H2241" t="inlineStr">
        <is>
          <t>Médio</t>
        </is>
      </c>
      <c r="I2241" t="inlineStr">
        <is>
          <t>ME</t>
        </is>
      </c>
      <c r="J2241" t="inlineStr">
        <is>
          <t>4;</t>
        </is>
      </c>
      <c r="K2241" t="inlineStr">
        <is>
          <t>4/3;</t>
        </is>
      </c>
      <c r="L2241" t="inlineStr">
        <is>
          <t>3;</t>
        </is>
      </c>
      <c r="M2241" t="inlineStr">
        <is>
          <t>5/4;</t>
        </is>
      </c>
      <c r="N2241" t="inlineStr">
        <is>
          <t>2.</t>
        </is>
      </c>
      <c r="O2241" t="inlineStr">
        <is>
          <t>E</t>
        </is>
      </c>
      <c r="P2241" t="n">
        <v>0</v>
      </c>
      <c r="Q2241" t="n">
        <v>0</v>
      </c>
      <c r="S2241"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241" t="inlineStr">
        <is>
          <t>10/08/2026 20:30</t>
        </is>
      </c>
    </row>
    <row r="2242">
      <c r="A2242" t="n">
        <v>4257</v>
      </c>
      <c r="B2242" t="inlineStr">
        <is>
          <t>CESGRANRIO</t>
        </is>
      </c>
      <c r="C2242" t="inlineStr">
        <is>
          <t>ELETRONUCLEAR</t>
        </is>
      </c>
      <c r="D2242" t="inlineStr">
        <is>
          <t>2022</t>
        </is>
      </c>
      <c r="E2242" t="inlineStr">
        <is>
          <t>A Figura mostra o círculo inscrito em um triângulo equilátero ABC. Sabe-se que a área desse círculo mede 3π metros quadrados (m²).
Quanto mede a área do triângulo que é externa ao círculo?</t>
        </is>
      </c>
      <c r="F2242" t="inlineStr">
        <is>
          <t>Matemática</t>
        </is>
      </c>
      <c r="G2242" t="inlineStr">
        <is>
          <t>Geometria Plana</t>
        </is>
      </c>
      <c r="H2242" t="inlineStr">
        <is>
          <t>Médio</t>
        </is>
      </c>
      <c r="I2242" t="inlineStr">
        <is>
          <t>ME</t>
        </is>
      </c>
      <c r="J2242" t="inlineStr">
        <is>
          <t>(9√3−3𝜋) m²</t>
        </is>
      </c>
      <c r="K2242" t="inlineStr">
        <is>
          <t>(18−3𝜋) m²</t>
        </is>
      </c>
      <c r="L2242" t="inlineStr">
        <is>
          <t>(6−3𝜋) m²</t>
        </is>
      </c>
      <c r="M2242" t="inlineStr">
        <is>
          <t>18 m²</t>
        </is>
      </c>
      <c r="N2242" t="inlineStr">
        <is>
          <t>6 m²</t>
        </is>
      </c>
      <c r="O2242" t="inlineStr">
        <is>
          <t>A</t>
        </is>
      </c>
      <c r="P2242" t="n">
        <v>0</v>
      </c>
      <c r="Q2242" t="n">
        <v>0</v>
      </c>
      <c r="R2242" t="inlineStr">
        <is>
          <t>1b14590b-c498-4810-8215-390316f504d2.png</t>
        </is>
      </c>
      <c r="S2242"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242" t="inlineStr">
        <is>
          <t>10/08/2026 20:31</t>
        </is>
      </c>
    </row>
    <row r="2243">
      <c r="A2243" t="inlineStr">
        <is>
          <t>4258</t>
        </is>
      </c>
      <c r="B2243" t="inlineStr">
        <is>
          <t>DIRENS</t>
        </is>
      </c>
      <c r="C2243" t="inlineStr">
        <is>
          <t>EEAR</t>
        </is>
      </c>
      <c r="D2243" t="inlineStr">
        <is>
          <t>2022</t>
        </is>
      </c>
      <c r="E2243" t="inlineStr">
        <is>
          <t>Calcule a razão entre a área de um quadrado inscrito num círculo e a área de um quadrado circunscrito ao mesmo círculo, nessa ordem. Marque a opção correta.</t>
        </is>
      </c>
      <c r="F2243" t="inlineStr">
        <is>
          <t>Matemática</t>
        </is>
      </c>
      <c r="G2243" t="inlineStr">
        <is>
          <t>Geometria Plana</t>
        </is>
      </c>
      <c r="H2243" t="inlineStr">
        <is>
          <t>Médio</t>
        </is>
      </c>
      <c r="I2243" t="inlineStr">
        <is>
          <t>ME</t>
        </is>
      </c>
      <c r="J2243" t="inlineStr">
        <is>
          <t>1/4.</t>
        </is>
      </c>
      <c r="K2243" t="inlineStr">
        <is>
          <t>1/2.</t>
        </is>
      </c>
      <c r="L2243" t="inlineStr">
        <is>
          <t>4.</t>
        </is>
      </c>
      <c r="M2243" t="inlineStr">
        <is>
          <t>2.</t>
        </is>
      </c>
      <c r="N2243" t="inlineStr"/>
      <c r="O2243" t="inlineStr">
        <is>
          <t>B</t>
        </is>
      </c>
      <c r="P2243" t="n">
        <v>0</v>
      </c>
      <c r="Q2243" t="n">
        <v>0</v>
      </c>
      <c r="S2243"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243" t="inlineStr">
        <is>
          <t>10/08/2026 20:31</t>
        </is>
      </c>
    </row>
    <row r="2244">
      <c r="A2244" t="n">
        <v>4259</v>
      </c>
      <c r="B2244" t="inlineStr">
        <is>
          <t>Inst. AOCP</t>
        </is>
      </c>
      <c r="C2244" t="inlineStr">
        <is>
          <t>ISS-PINHAIS</t>
        </is>
      </c>
      <c r="D2244" t="inlineStr">
        <is>
          <t>2022</t>
        </is>
      </c>
      <c r="E2244"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244" t="inlineStr">
        <is>
          <t>Matemática</t>
        </is>
      </c>
      <c r="G2244" t="inlineStr">
        <is>
          <t>Geometria Plana</t>
        </is>
      </c>
      <c r="H2244" t="inlineStr">
        <is>
          <t>Médio</t>
        </is>
      </c>
      <c r="I2244" t="inlineStr">
        <is>
          <t>ME</t>
        </is>
      </c>
      <c r="J2244" t="inlineStr">
        <is>
          <t>36√3 m²</t>
        </is>
      </c>
      <c r="K2244" t="inlineStr">
        <is>
          <t>72√3 m²</t>
        </is>
      </c>
      <c r="L2244" t="inlineStr">
        <is>
          <t>54√2 m²</t>
        </is>
      </c>
      <c r="M2244" t="inlineStr">
        <is>
          <t>36√2 m²</t>
        </is>
      </c>
      <c r="N2244" t="inlineStr">
        <is>
          <t>54√3 m²</t>
        </is>
      </c>
      <c r="O2244" t="inlineStr">
        <is>
          <t>E</t>
        </is>
      </c>
      <c r="P2244" t="n">
        <v>0</v>
      </c>
      <c r="Q2244" t="n">
        <v>0</v>
      </c>
      <c r="S2244"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244" t="inlineStr">
        <is>
          <t>10/08/2026 20:32</t>
        </is>
      </c>
    </row>
    <row r="2245">
      <c r="A2245" t="n">
        <v>4260</v>
      </c>
      <c r="B2245" t="inlineStr">
        <is>
          <t>CETREDE</t>
        </is>
      </c>
      <c r="C2245" t="inlineStr">
        <is>
          <t>PREF. PARAIPABA</t>
        </is>
      </c>
      <c r="D2245" t="inlineStr">
        <is>
          <t>2021</t>
        </is>
      </c>
      <c r="E2245" t="inlineStr">
        <is>
          <t>Determine o lado do quadrado circunscrito a um círculo de raio 𝟑√𝟑 cm.</t>
        </is>
      </c>
      <c r="F2245" t="inlineStr">
        <is>
          <t>Matemática</t>
        </is>
      </c>
      <c r="G2245" t="inlineStr">
        <is>
          <t>Geometria Plana</t>
        </is>
      </c>
      <c r="H2245" t="inlineStr">
        <is>
          <t>Médio</t>
        </is>
      </c>
      <c r="I2245" t="inlineStr">
        <is>
          <t>ME</t>
        </is>
      </c>
      <c r="J2245" t="inlineStr">
        <is>
          <t>1</t>
        </is>
      </c>
      <c r="K2245" t="inlineStr">
        <is>
          <t>6√3</t>
        </is>
      </c>
      <c r="L2245" t="inlineStr">
        <is>
          <t>√3</t>
        </is>
      </c>
      <c r="M2245" t="inlineStr">
        <is>
          <t>2</t>
        </is>
      </c>
      <c r="N2245" t="inlineStr">
        <is>
          <t>3√2</t>
        </is>
      </c>
      <c r="O2245" t="inlineStr">
        <is>
          <t>B</t>
        </is>
      </c>
      <c r="P2245" t="n">
        <v>0</v>
      </c>
      <c r="Q2245" t="n">
        <v>0</v>
      </c>
      <c r="S2245" t="inlineStr">
        <is>
          <t>Temos um quadrado circunscrito a um círculo, vamos desenhar!
𝑅
𝐿
Nessa situação, o diâmetro do círculo é igual ao lado do quadrado.
𝐿 = 2𝑅
Como o raio do círculo é igual 𝟑√𝟑 cm, ficamos com:
𝐿 = 2⋅3√3 → 𝐿 = 6√3 cm
Gabarito: LETRA B.</t>
        </is>
      </c>
      <c r="U2245" t="inlineStr">
        <is>
          <t>10/08/2026 20:32</t>
        </is>
      </c>
    </row>
    <row r="2246">
      <c r="A2246" t="n">
        <v>4261</v>
      </c>
      <c r="B2246" t="inlineStr">
        <is>
          <t>MARINHA</t>
        </is>
      </c>
      <c r="C2246" t="inlineStr">
        <is>
          <t>CP-CAP</t>
        </is>
      </c>
      <c r="D2246" t="inlineStr">
        <is>
          <t>2020</t>
        </is>
      </c>
      <c r="E2246" t="inlineStr">
        <is>
          <t>Calcule a área de um hexágono regular inscrito em uma circunferência de raio 7 cm e assinale a opção correta.</t>
        </is>
      </c>
      <c r="F2246" t="inlineStr">
        <is>
          <t>Matemática</t>
        </is>
      </c>
      <c r="G2246" t="inlineStr">
        <is>
          <t>Geometria Plana</t>
        </is>
      </c>
      <c r="H2246" t="inlineStr">
        <is>
          <t>Médio</t>
        </is>
      </c>
      <c r="I2246" t="inlineStr">
        <is>
          <t>ME</t>
        </is>
      </c>
      <c r="J2246" t="inlineStr">
        <is>
          <t>√3 cm</t>
        </is>
      </c>
      <c r="K2246" t="inlineStr">
        <is>
          <t>2√3 cm</t>
        </is>
      </c>
      <c r="L2246" t="inlineStr">
        <is>
          <t>7√3/2 cm</t>
        </is>
      </c>
      <c r="M2246" t="inlineStr">
        <is>
          <t>7√3 cm</t>
        </is>
      </c>
      <c r="N2246" t="inlineStr">
        <is>
          <t>147√3/2 cm</t>
        </is>
      </c>
      <c r="O2246" t="inlineStr">
        <is>
          <t>E</t>
        </is>
      </c>
      <c r="P2246" t="n">
        <v>1</v>
      </c>
      <c r="Q2246" t="n">
        <v>0</v>
      </c>
      <c r="S2246"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246" t="inlineStr">
        <is>
          <t>10/08/2026 20:32</t>
        </is>
      </c>
    </row>
    <row r="2247">
      <c r="A2247" t="n">
        <v>4262</v>
      </c>
      <c r="B2247" t="inlineStr">
        <is>
          <t>DES-IFSUL</t>
        </is>
      </c>
      <c r="C2247" t="inlineStr">
        <is>
          <t>IFSUL</t>
        </is>
      </c>
      <c r="D2247" t="inlineStr">
        <is>
          <t>2018</t>
        </is>
      </c>
      <c r="E2247" t="inlineStr">
        <is>
          <t>Considere um triângulo equilátero inscrito numa circunferência de raio igual a 12 cm e um quadrado inscrito em uma circunferência de raio igual a 6 cm. Qual é a razão entre o lado desse triângulo e o apótema do quadrado?</t>
        </is>
      </c>
      <c r="F2247" t="inlineStr">
        <is>
          <t>Matemática</t>
        </is>
      </c>
      <c r="G2247" t="inlineStr">
        <is>
          <t>Geometria Plana</t>
        </is>
      </c>
      <c r="H2247" t="inlineStr">
        <is>
          <t>Médio</t>
        </is>
      </c>
      <c r="I2247" t="inlineStr">
        <is>
          <t>ME</t>
        </is>
      </c>
      <c r="J2247" t="inlineStr">
        <is>
          <t>√6</t>
        </is>
      </c>
      <c r="K2247" t="inlineStr">
        <is>
          <t>2√6</t>
        </is>
      </c>
      <c r="L2247" t="inlineStr">
        <is>
          <t>4√6</t>
        </is>
      </c>
      <c r="M2247" t="inlineStr">
        <is>
          <t>8√6/3</t>
        </is>
      </c>
      <c r="N2247" t="inlineStr"/>
      <c r="O2247" t="inlineStr">
        <is>
          <t>B</t>
        </is>
      </c>
      <c r="P2247" t="n">
        <v>0</v>
      </c>
      <c r="Q2247" t="n">
        <v>0</v>
      </c>
      <c r="S2247"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247" t="inlineStr">
        <is>
          <t>10/08/2026 20:35</t>
        </is>
      </c>
    </row>
    <row r="2248">
      <c r="A2248" t="n">
        <v>4263</v>
      </c>
      <c r="B2248" t="inlineStr">
        <is>
          <t>IDECAN</t>
        </is>
      </c>
      <c r="C2248" t="inlineStr">
        <is>
          <t>CBM-DF</t>
        </is>
      </c>
      <c r="D2248" t="inlineStr">
        <is>
          <t>2017</t>
        </is>
      </c>
      <c r="E2248" t="inlineStr">
        <is>
          <t>Um hexágono regular de lado 4 cm está inscrito em uma circunferência. Nessa situação, a razão entre o apótema do hexágono e o raio da circunferência é:</t>
        </is>
      </c>
      <c r="F2248" t="inlineStr">
        <is>
          <t>Matemática</t>
        </is>
      </c>
      <c r="G2248" t="inlineStr">
        <is>
          <t>Geometria Plana</t>
        </is>
      </c>
      <c r="H2248" t="inlineStr">
        <is>
          <t>Médio</t>
        </is>
      </c>
      <c r="I2248" t="inlineStr">
        <is>
          <t>ME</t>
        </is>
      </c>
      <c r="J2248" t="inlineStr">
        <is>
          <t>2√3</t>
        </is>
      </c>
      <c r="K2248" t="inlineStr">
        <is>
          <t>4√3</t>
        </is>
      </c>
      <c r="L2248" t="inlineStr">
        <is>
          <t>√3/2</t>
        </is>
      </c>
      <c r="M2248" t="inlineStr">
        <is>
          <t>3√3/2</t>
        </is>
      </c>
      <c r="N2248" t="inlineStr"/>
      <c r="O2248" t="inlineStr">
        <is>
          <t>C</t>
        </is>
      </c>
      <c r="P2248" t="n">
        <v>0</v>
      </c>
      <c r="Q2248" t="n">
        <v>0</v>
      </c>
      <c r="S2248"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248" t="inlineStr">
        <is>
          <t>10/08/2026 20:35</t>
        </is>
      </c>
    </row>
    <row r="2249">
      <c r="A2249" t="n">
        <v>4264</v>
      </c>
      <c r="B2249" t="inlineStr">
        <is>
          <t>FUNDATEC</t>
        </is>
      </c>
      <c r="C2249" t="inlineStr">
        <is>
          <t>SEFAZ-RS</t>
        </is>
      </c>
      <c r="D2249" t="inlineStr">
        <is>
          <t>2014</t>
        </is>
      </c>
      <c r="E2249" t="inlineStr">
        <is>
          <t>Sabendo que a área de um triângulo equilátero, inscrito em uma circunferência, é de 𝟏𝟖√𝟑 cm², o perímetro do hexágono regular circunscrito a essa mesma circunferência é:</t>
        </is>
      </c>
      <c r="F2249" t="inlineStr">
        <is>
          <t>Matemática</t>
        </is>
      </c>
      <c r="G2249" t="inlineStr">
        <is>
          <t>Geometria Plana</t>
        </is>
      </c>
      <c r="H2249" t="inlineStr">
        <is>
          <t>Médio</t>
        </is>
      </c>
      <c r="I2249" t="inlineStr">
        <is>
          <t>ME</t>
        </is>
      </c>
      <c r="J2249" t="inlineStr">
        <is>
          <t>2√6 cm.</t>
        </is>
      </c>
      <c r="K2249" t="inlineStr">
        <is>
          <t>4√2 cm.</t>
        </is>
      </c>
      <c r="L2249" t="inlineStr">
        <is>
          <t>3√6 cm.</t>
        </is>
      </c>
      <c r="M2249" t="inlineStr">
        <is>
          <t>12√2 cm.</t>
        </is>
      </c>
      <c r="N2249" t="inlineStr">
        <is>
          <t>24√2 cm.</t>
        </is>
      </c>
      <c r="O2249" t="inlineStr">
        <is>
          <t>E</t>
        </is>
      </c>
      <c r="P2249" t="n">
        <v>0</v>
      </c>
      <c r="Q2249" t="n">
        <v>0</v>
      </c>
      <c r="S2249"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249" t="inlineStr">
        <is>
          <t>10/08/2026 20:36</t>
        </is>
      </c>
    </row>
    <row r="2250">
      <c r="A2250" t="n">
        <v>4265</v>
      </c>
      <c r="B2250" t="inlineStr">
        <is>
          <t>QUADRIX</t>
        </is>
      </c>
      <c r="C2250" t="inlineStr">
        <is>
          <t>SEDF</t>
        </is>
      </c>
      <c r="D2250" t="inlineStr">
        <is>
          <t>2021</t>
        </is>
      </c>
      <c r="E2250" t="inlineStr">
        <is>
          <t>Um cuboctaedro é um poliedro convexo composto por oito faces triangulares regulares e seis faces quadradas. Considerando essa informação, julgue o item.
O número de vértices do cuboctaedro é igual a 12.</t>
        </is>
      </c>
      <c r="F2250" t="inlineStr">
        <is>
          <t>Matemática</t>
        </is>
      </c>
      <c r="G2250" t="inlineStr">
        <is>
          <t>Geometria Espacial</t>
        </is>
      </c>
      <c r="H2250" t="inlineStr">
        <is>
          <t>Médio</t>
        </is>
      </c>
      <c r="I2250" t="inlineStr">
        <is>
          <t>CE</t>
        </is>
      </c>
      <c r="J2250" t="inlineStr"/>
      <c r="K2250" t="inlineStr"/>
      <c r="L2250" t="inlineStr"/>
      <c r="M2250" t="inlineStr"/>
      <c r="N2250" t="inlineStr"/>
      <c r="O2250" t="inlineStr">
        <is>
          <t>C</t>
        </is>
      </c>
      <c r="P2250" t="n">
        <v>0</v>
      </c>
      <c r="Q2250" t="n">
        <v>0</v>
      </c>
      <c r="S2250"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250" t="inlineStr">
        <is>
          <t>10/08/2026 20:43</t>
        </is>
      </c>
    </row>
    <row r="2251">
      <c r="A2251" t="n">
        <v>4266</v>
      </c>
      <c r="B2251" t="inlineStr">
        <is>
          <t>GUALIMP</t>
        </is>
      </c>
      <c r="C2251" t="inlineStr">
        <is>
          <t>PREF. CONC. MACABU</t>
        </is>
      </c>
      <c r="D2251" t="inlineStr">
        <is>
          <t>2020</t>
        </is>
      </c>
      <c r="E2251"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251" t="inlineStr">
        <is>
          <t>Matemática</t>
        </is>
      </c>
      <c r="G2251" t="inlineStr">
        <is>
          <t>Geometria Espacial</t>
        </is>
      </c>
      <c r="H2251" t="inlineStr">
        <is>
          <t>Médio</t>
        </is>
      </c>
      <c r="I2251" t="inlineStr">
        <is>
          <t>ME</t>
        </is>
      </c>
      <c r="J2251" t="inlineStr">
        <is>
          <t>6.</t>
        </is>
      </c>
      <c r="K2251" t="inlineStr">
        <is>
          <t>26.</t>
        </is>
      </c>
      <c r="L2251" t="inlineStr">
        <is>
          <t>30.</t>
        </is>
      </c>
      <c r="M2251" t="inlineStr">
        <is>
          <t>32.</t>
        </is>
      </c>
      <c r="N2251" t="inlineStr"/>
      <c r="O2251" t="inlineStr">
        <is>
          <t>B</t>
        </is>
      </c>
      <c r="P2251" t="n">
        <v>0</v>
      </c>
      <c r="Q2251" t="n">
        <v>0</v>
      </c>
      <c r="S2251"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251" t="inlineStr">
        <is>
          <t>10/08/2026 20:44</t>
        </is>
      </c>
    </row>
    <row r="2252">
      <c r="A2252" t="n">
        <v>4267</v>
      </c>
      <c r="B2252" t="inlineStr">
        <is>
          <t>Inst. Excelência</t>
        </is>
      </c>
      <c r="C2252" t="inlineStr">
        <is>
          <t>PREF. TREMEMBÉ</t>
        </is>
      </c>
      <c r="D2252" t="inlineStr">
        <is>
          <t>2019</t>
        </is>
      </c>
      <c r="E2252"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252" t="inlineStr">
        <is>
          <t>Matemática</t>
        </is>
      </c>
      <c r="G2252" t="inlineStr">
        <is>
          <t>Geometria Espacial</t>
        </is>
      </c>
      <c r="H2252" t="inlineStr">
        <is>
          <t>Médio</t>
        </is>
      </c>
      <c r="I2252" t="inlineStr">
        <is>
          <t>ME</t>
        </is>
      </c>
      <c r="J2252" t="inlineStr">
        <is>
          <t>Um cuboctaedro é um sólido geométrico irregular, composto de dois tipos de polígonos regulares: o quadrado e o triângulo.</t>
        </is>
      </c>
      <c r="K2252" t="inlineStr">
        <is>
          <t>Pelo Teorema de Euler, sabe-se que o número de vértices somado ao número de faces é igual ao número de arestas subtraído de 2, para qualquer poliedro.</t>
        </is>
      </c>
      <c r="L2252" t="inlineStr">
        <is>
          <t>A famosa pirâmide de Gizé, no Egito, não é um exemplo de poliedro.</t>
        </is>
      </c>
      <c r="M2252" t="inlineStr">
        <is>
          <t>Poliedros regulares são muito conhecidos por sua simetria. No total, existem 6 poliedros regulares.</t>
        </is>
      </c>
      <c r="N2252" t="inlineStr"/>
      <c r="O2252" t="inlineStr">
        <is>
          <t>A</t>
        </is>
      </c>
      <c r="P2252" t="n">
        <v>0</v>
      </c>
      <c r="Q2252" t="n">
        <v>0</v>
      </c>
      <c r="S2252"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252" t="inlineStr">
        <is>
          <t>10/08/2026 20:44</t>
        </is>
      </c>
    </row>
    <row r="2253">
      <c r="A2253" t="n">
        <v>4268</v>
      </c>
      <c r="B2253" t="inlineStr">
        <is>
          <t>PRÓ-MUNICÍPIO</t>
        </is>
      </c>
      <c r="C2253" t="inlineStr">
        <is>
          <t>PREF. MASSAPÊ</t>
        </is>
      </c>
      <c r="D2253" t="inlineStr">
        <is>
          <t>2019</t>
        </is>
      </c>
      <c r="E2253"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253" t="inlineStr">
        <is>
          <t>Matemática</t>
        </is>
      </c>
      <c r="G2253" t="inlineStr">
        <is>
          <t>Geometria Espacial</t>
        </is>
      </c>
      <c r="H2253" t="inlineStr">
        <is>
          <t>Médio</t>
        </is>
      </c>
      <c r="I2253" t="inlineStr">
        <is>
          <t>ME</t>
        </is>
      </c>
      <c r="J2253" t="inlineStr">
        <is>
          <t>Faces, côncavo, Euler;</t>
        </is>
      </c>
      <c r="K2253" t="inlineStr">
        <is>
          <t>Faces, côncavo, Platão;</t>
        </is>
      </c>
      <c r="L2253" t="inlineStr">
        <is>
          <t>Arestas, bidimensional, Platão;</t>
        </is>
      </c>
      <c r="M2253" t="inlineStr">
        <is>
          <t>Arestas, convexo, Euler.</t>
        </is>
      </c>
      <c r="N2253" t="inlineStr"/>
      <c r="O2253" t="inlineStr">
        <is>
          <t>D</t>
        </is>
      </c>
      <c r="P2253" t="n">
        <v>0</v>
      </c>
      <c r="Q2253" t="n">
        <v>0</v>
      </c>
      <c r="S2253"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253" t="inlineStr">
        <is>
          <t>10/08/2026 20:45</t>
        </is>
      </c>
    </row>
    <row r="2254">
      <c r="A2254" t="n">
        <v>4269</v>
      </c>
      <c r="B2254" t="inlineStr">
        <is>
          <t>DIRENS</t>
        </is>
      </c>
      <c r="C2254" t="inlineStr">
        <is>
          <t>EEAR</t>
        </is>
      </c>
      <c r="D2254" t="inlineStr">
        <is>
          <t>2021</t>
        </is>
      </c>
      <c r="E2254" t="inlineStr">
        <is>
          <t>Um poliedro convexo possui 20 faces, das quais 7 são pentagonais e 13 triangulares. Dessa forma, é correto afirmar que</t>
        </is>
      </c>
      <c r="F2254" t="inlineStr">
        <is>
          <t>Matemática</t>
        </is>
      </c>
      <c r="G2254" t="inlineStr">
        <is>
          <t>Geometria Espacial</t>
        </is>
      </c>
      <c r="H2254" t="inlineStr">
        <is>
          <t>Médio</t>
        </is>
      </c>
      <c r="I2254" t="inlineStr">
        <is>
          <t>ME</t>
        </is>
      </c>
      <c r="J2254" t="inlineStr">
        <is>
          <t>o número de arestas é 39.</t>
        </is>
      </c>
      <c r="K2254" t="inlineStr">
        <is>
          <t>o número de arestas é 74.</t>
        </is>
      </c>
      <c r="L2254" t="inlineStr">
        <is>
          <t>o número de vértices é 19.</t>
        </is>
      </c>
      <c r="M2254" t="inlineStr">
        <is>
          <t>o número de vértices é 23.</t>
        </is>
      </c>
      <c r="N2254" t="inlineStr"/>
      <c r="O2254" t="inlineStr">
        <is>
          <t>C</t>
        </is>
      </c>
      <c r="P2254" t="n">
        <v>0</v>
      </c>
      <c r="Q2254" t="n">
        <v>0</v>
      </c>
      <c r="S2254"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254" t="inlineStr">
        <is>
          <t>10/08/2026 20:45</t>
        </is>
      </c>
    </row>
    <row r="2255">
      <c r="A2255" t="n">
        <v>4270</v>
      </c>
      <c r="B2255" t="inlineStr">
        <is>
          <t>VUNESP</t>
        </is>
      </c>
      <c r="C2255" t="inlineStr">
        <is>
          <t>SBCPREV</t>
        </is>
      </c>
      <c r="D2255" t="inlineStr">
        <is>
          <t>2024</t>
        </is>
      </c>
      <c r="E2255"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255" t="inlineStr">
        <is>
          <t>Matemática</t>
        </is>
      </c>
      <c r="G2255" t="inlineStr">
        <is>
          <t>Geometria Espacial</t>
        </is>
      </c>
      <c r="H2255" t="inlineStr">
        <is>
          <t>Médio</t>
        </is>
      </c>
      <c r="I2255" t="inlineStr">
        <is>
          <t>ME</t>
        </is>
      </c>
      <c r="J2255" t="inlineStr">
        <is>
          <t>1260 cm³.</t>
        </is>
      </c>
      <c r="K2255" t="inlineStr">
        <is>
          <t>1296 cm³.</t>
        </is>
      </c>
      <c r="L2255" t="inlineStr">
        <is>
          <t>1360 cm³.</t>
        </is>
      </c>
      <c r="M2255" t="inlineStr">
        <is>
          <t>1395 cm³</t>
        </is>
      </c>
      <c r="N2255" t="inlineStr">
        <is>
          <t>1439 cm³.</t>
        </is>
      </c>
      <c r="O2255" t="inlineStr">
        <is>
          <t>C</t>
        </is>
      </c>
      <c r="P2255" t="n">
        <v>0</v>
      </c>
      <c r="Q2255" t="n">
        <v>0</v>
      </c>
      <c r="R2255" t="inlineStr">
        <is>
          <t>de0c4101-0535-4b70-86cb-d29df1678272.png</t>
        </is>
      </c>
      <c r="S2255"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255" t="inlineStr">
        <is>
          <t>10/08/2026 20:46</t>
        </is>
      </c>
    </row>
    <row r="2256">
      <c r="A2256" t="n">
        <v>4271</v>
      </c>
      <c r="B2256" t="inlineStr">
        <is>
          <t>CESGRANRIO</t>
        </is>
      </c>
      <c r="C2256" t="inlineStr">
        <is>
          <t>AgeRIO</t>
        </is>
      </c>
      <c r="D2256" t="inlineStr">
        <is>
          <t>2023</t>
        </is>
      </c>
      <c r="E2256"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256" t="inlineStr">
        <is>
          <t>Matemática</t>
        </is>
      </c>
      <c r="G2256" t="inlineStr">
        <is>
          <t>Geometria Espacial</t>
        </is>
      </c>
      <c r="H2256" t="inlineStr">
        <is>
          <t>Médio</t>
        </is>
      </c>
      <c r="I2256" t="inlineStr">
        <is>
          <t>ME</t>
        </is>
      </c>
      <c r="J2256" t="inlineStr">
        <is>
          <t>480</t>
        </is>
      </c>
      <c r="K2256" t="inlineStr">
        <is>
          <t>360</t>
        </is>
      </c>
      <c r="L2256" t="inlineStr">
        <is>
          <t>320</t>
        </is>
      </c>
      <c r="M2256" t="inlineStr">
        <is>
          <t>270</t>
        </is>
      </c>
      <c r="N2256" t="inlineStr">
        <is>
          <t>240</t>
        </is>
      </c>
      <c r="O2256" t="inlineStr">
        <is>
          <t>C</t>
        </is>
      </c>
      <c r="P2256" t="n">
        <v>0</v>
      </c>
      <c r="Q2256" t="n">
        <v>0</v>
      </c>
      <c r="S2256"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256" t="inlineStr">
        <is>
          <t>10/08/2026 20:46</t>
        </is>
      </c>
    </row>
    <row r="2257">
      <c r="A2257" t="n">
        <v>4272</v>
      </c>
      <c r="B2257" t="inlineStr">
        <is>
          <t>RBO</t>
        </is>
      </c>
      <c r="C2257" t="inlineStr">
        <is>
          <t>PREF. NAVEGANTES</t>
        </is>
      </c>
      <c r="D2257" t="inlineStr">
        <is>
          <t>2022</t>
        </is>
      </c>
      <c r="E2257" t="inlineStr">
        <is>
          <t>Um reservatório de água em formato de um paralelepípedo tem dimensões 3 m x 2 m x 5,5 m e está com 72% de sua capacidade utilizada. Sabendo que 1 m³ equivale a 1.000 litros, a quantidade de água que está neste reservatório é de:</t>
        </is>
      </c>
      <c r="F2257" t="inlineStr">
        <is>
          <t>Matemática</t>
        </is>
      </c>
      <c r="G2257" t="inlineStr">
        <is>
          <t>Geometria Espacial</t>
        </is>
      </c>
      <c r="H2257" t="inlineStr">
        <is>
          <t>Médio</t>
        </is>
      </c>
      <c r="I2257" t="inlineStr">
        <is>
          <t>ME</t>
        </is>
      </c>
      <c r="J2257" t="inlineStr">
        <is>
          <t>33.000 L.</t>
        </is>
      </c>
      <c r="K2257" t="inlineStr">
        <is>
          <t>29.620 L.</t>
        </is>
      </c>
      <c r="L2257" t="inlineStr">
        <is>
          <t>25.540 L.</t>
        </is>
      </c>
      <c r="M2257" t="inlineStr">
        <is>
          <t>23.760 L.</t>
        </is>
      </c>
      <c r="N2257" t="inlineStr">
        <is>
          <t>23.120 L.</t>
        </is>
      </c>
      <c r="O2257" t="inlineStr">
        <is>
          <t>D</t>
        </is>
      </c>
      <c r="P2257" t="n">
        <v>0</v>
      </c>
      <c r="Q2257" t="n">
        <v>0</v>
      </c>
      <c r="S2257"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257" t="inlineStr">
        <is>
          <t>10/08/2026 20:47</t>
        </is>
      </c>
    </row>
    <row r="2258">
      <c r="A2258" t="n">
        <v>4273</v>
      </c>
      <c r="B2258" t="inlineStr">
        <is>
          <t>IFBC</t>
        </is>
      </c>
      <c r="C2258" t="inlineStr">
        <is>
          <t>IBGE</t>
        </is>
      </c>
      <c r="D2258" t="inlineStr">
        <is>
          <t>2022</t>
        </is>
      </c>
      <c r="E2258"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258" t="inlineStr">
        <is>
          <t>Matemática</t>
        </is>
      </c>
      <c r="G2258" t="inlineStr">
        <is>
          <t>Geometria Espacial</t>
        </is>
      </c>
      <c r="H2258" t="inlineStr">
        <is>
          <t>Médio</t>
        </is>
      </c>
      <c r="I2258" t="inlineStr">
        <is>
          <t>ME</t>
        </is>
      </c>
      <c r="J2258" t="inlineStr">
        <is>
          <t>259,2</t>
        </is>
      </c>
      <c r="K2258" t="inlineStr">
        <is>
          <t>2592</t>
        </is>
      </c>
      <c r="L2258" t="inlineStr">
        <is>
          <t>25,92</t>
        </is>
      </c>
      <c r="M2258" t="inlineStr">
        <is>
          <t>2,592</t>
        </is>
      </c>
      <c r="N2258" t="inlineStr">
        <is>
          <t>25920</t>
        </is>
      </c>
      <c r="O2258" t="inlineStr">
        <is>
          <t>C</t>
        </is>
      </c>
      <c r="P2258" t="n">
        <v>0</v>
      </c>
      <c r="Q2258" t="n">
        <v>0</v>
      </c>
      <c r="S2258"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258" t="inlineStr">
        <is>
          <t>10/08/2026 20:47</t>
        </is>
      </c>
    </row>
    <row r="2259">
      <c r="A2259" t="n">
        <v>4274</v>
      </c>
      <c r="B2259" t="inlineStr">
        <is>
          <t>FUNPAR</t>
        </is>
      </c>
      <c r="C2259" t="inlineStr">
        <is>
          <t>PM-PR</t>
        </is>
      </c>
      <c r="D2259" t="inlineStr">
        <is>
          <t>2021</t>
        </is>
      </c>
      <c r="E2259"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259" t="inlineStr">
        <is>
          <t>Matemática</t>
        </is>
      </c>
      <c r="G2259" t="inlineStr">
        <is>
          <t>Geometria Espacial</t>
        </is>
      </c>
      <c r="H2259" t="inlineStr">
        <is>
          <t>Médio</t>
        </is>
      </c>
      <c r="I2259" t="inlineStr">
        <is>
          <t>ME</t>
        </is>
      </c>
      <c r="J2259" t="inlineStr">
        <is>
          <t>11,4 cm.</t>
        </is>
      </c>
      <c r="K2259" t="inlineStr">
        <is>
          <t>7,0 cm.</t>
        </is>
      </c>
      <c r="L2259" t="inlineStr">
        <is>
          <t>6,5 cm.</t>
        </is>
      </c>
      <c r="M2259" t="inlineStr">
        <is>
          <t>6,0 cm.</t>
        </is>
      </c>
      <c r="N2259" t="inlineStr">
        <is>
          <t>5,7 cm.</t>
        </is>
      </c>
      <c r="O2259" t="inlineStr">
        <is>
          <t>C</t>
        </is>
      </c>
      <c r="P2259" t="n">
        <v>1</v>
      </c>
      <c r="Q2259" t="n">
        <v>0</v>
      </c>
      <c r="S2259"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259" t="inlineStr">
        <is>
          <t>10/08/2026 20:47</t>
        </is>
      </c>
    </row>
    <row r="2260">
      <c r="A2260" t="n">
        <v>4275</v>
      </c>
      <c r="B2260" t="inlineStr">
        <is>
          <t>FUNDATEC</t>
        </is>
      </c>
      <c r="C2260" t="inlineStr">
        <is>
          <t>BM-RS</t>
        </is>
      </c>
      <c r="D2260" t="inlineStr">
        <is>
          <t>2022</t>
        </is>
      </c>
      <c r="E2260" t="inlineStr">
        <is>
          <t>Considere um grande cubo formado por cubos menores de igual tamanho, conforme a figura abaixo:
A razão do volume dos cubos hachurados pelo cubo maior é de:</t>
        </is>
      </c>
      <c r="F2260" t="inlineStr">
        <is>
          <t>Matemática</t>
        </is>
      </c>
      <c r="G2260" t="inlineStr">
        <is>
          <t>Geometria Espacial</t>
        </is>
      </c>
      <c r="H2260" t="inlineStr">
        <is>
          <t>Médio</t>
        </is>
      </c>
      <c r="I2260" t="inlineStr">
        <is>
          <t>ME</t>
        </is>
      </c>
      <c r="J2260" t="inlineStr">
        <is>
          <t>1/9.</t>
        </is>
      </c>
      <c r="K2260" t="inlineStr">
        <is>
          <t>2/9.</t>
        </is>
      </c>
      <c r="L2260" t="inlineStr">
        <is>
          <t>10/27.</t>
        </is>
      </c>
      <c r="M2260" t="inlineStr">
        <is>
          <t>1/3.</t>
        </is>
      </c>
      <c r="N2260" t="inlineStr">
        <is>
          <t>6/35.</t>
        </is>
      </c>
      <c r="O2260" t="inlineStr">
        <is>
          <t>B</t>
        </is>
      </c>
      <c r="P2260" t="n">
        <v>0</v>
      </c>
      <c r="Q2260" t="n">
        <v>0</v>
      </c>
      <c r="R2260" t="inlineStr">
        <is>
          <t>9a31bad2-a1c4-4a47-ab9f-99c3102a00cb.png</t>
        </is>
      </c>
      <c r="S2260"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260" t="inlineStr">
        <is>
          <t>10/08/2026 20:48</t>
        </is>
      </c>
    </row>
    <row r="2261">
      <c r="A2261" t="n">
        <v>4276</v>
      </c>
      <c r="B2261" t="inlineStr">
        <is>
          <t>QUADRIX</t>
        </is>
      </c>
      <c r="C2261" t="inlineStr">
        <is>
          <t>CRMV PR</t>
        </is>
      </c>
      <c r="D2261" t="inlineStr">
        <is>
          <t>2022</t>
        </is>
      </c>
      <c r="E2261"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261" t="inlineStr">
        <is>
          <t>Matemática</t>
        </is>
      </c>
      <c r="G2261" t="inlineStr">
        <is>
          <t>Geometria Espacial</t>
        </is>
      </c>
      <c r="H2261" t="inlineStr">
        <is>
          <t>Médio</t>
        </is>
      </c>
      <c r="I2261" t="inlineStr">
        <is>
          <t>ME</t>
        </is>
      </c>
      <c r="J2261" t="inlineStr">
        <is>
          <t>1,404 m</t>
        </is>
      </c>
      <c r="K2261" t="inlineStr">
        <is>
          <t>1,564 m</t>
        </is>
      </c>
      <c r="L2261" t="inlineStr">
        <is>
          <t>1,64 m</t>
        </is>
      </c>
      <c r="M2261" t="inlineStr">
        <is>
          <t>1,7 m</t>
        </is>
      </c>
      <c r="N2261" t="inlineStr">
        <is>
          <t>2 m</t>
        </is>
      </c>
      <c r="O2261" t="inlineStr">
        <is>
          <t>D</t>
        </is>
      </c>
      <c r="P2261" t="n">
        <v>1</v>
      </c>
      <c r="Q2261" t="n">
        <v>1</v>
      </c>
      <c r="S2261"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261" t="inlineStr">
        <is>
          <t>10/08/2026 20:48</t>
        </is>
      </c>
    </row>
    <row r="2262">
      <c r="A2262" t="n">
        <v>4277</v>
      </c>
      <c r="B2262" t="inlineStr">
        <is>
          <t>QUADRIX</t>
        </is>
      </c>
      <c r="C2262" t="inlineStr">
        <is>
          <t>CRP18</t>
        </is>
      </c>
      <c r="D2262" t="inlineStr">
        <is>
          <t>2022</t>
        </is>
      </c>
      <c r="E2262" t="inlineStr">
        <is>
          <t>Julgue o item, quanto a sistemas de medidas e volumes.
Se a aresta de um cubo é dobrada, o seu volume também é dobrado.</t>
        </is>
      </c>
      <c r="F2262" t="inlineStr">
        <is>
          <t>Matemática</t>
        </is>
      </c>
      <c r="G2262" t="inlineStr">
        <is>
          <t>Geometria Espacial</t>
        </is>
      </c>
      <c r="H2262" t="inlineStr">
        <is>
          <t>Médio</t>
        </is>
      </c>
      <c r="I2262" t="inlineStr">
        <is>
          <t>CE</t>
        </is>
      </c>
      <c r="J2262" t="inlineStr"/>
      <c r="K2262" t="inlineStr"/>
      <c r="L2262" t="inlineStr"/>
      <c r="M2262" t="inlineStr"/>
      <c r="N2262" t="inlineStr"/>
      <c r="O2262" t="inlineStr">
        <is>
          <t>E</t>
        </is>
      </c>
      <c r="P2262" t="n">
        <v>0</v>
      </c>
      <c r="Q2262" t="n">
        <v>0</v>
      </c>
      <c r="S2262"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262" t="inlineStr">
        <is>
          <t>10/08/2026 20:48</t>
        </is>
      </c>
    </row>
    <row r="2263">
      <c r="A2263" t="n">
        <v>4278</v>
      </c>
      <c r="B2263" t="inlineStr">
        <is>
          <t>FGV</t>
        </is>
      </c>
      <c r="C2263" t="inlineStr">
        <is>
          <t>PREF. SP</t>
        </is>
      </c>
      <c r="D2263" t="inlineStr">
        <is>
          <t>2023</t>
        </is>
      </c>
      <c r="E2263" t="inlineStr">
        <is>
          <t>A figura abaixo é a planificação de um sólido geométrico, formada por polígonos regulares; o perímetro da planificação mede 48 cm.
O volume do sólido geométrico formado é então igual a</t>
        </is>
      </c>
      <c r="F2263" t="inlineStr">
        <is>
          <t>Matemática</t>
        </is>
      </c>
      <c r="G2263" t="inlineStr">
        <is>
          <t>Geometria Espacial</t>
        </is>
      </c>
      <c r="H2263" t="inlineStr">
        <is>
          <t>Médio</t>
        </is>
      </c>
      <c r="I2263" t="inlineStr">
        <is>
          <t>ME</t>
        </is>
      </c>
      <c r="J2263" t="inlineStr">
        <is>
          <t>18√2 cm³</t>
        </is>
      </c>
      <c r="K2263" t="inlineStr">
        <is>
          <t>27 cm³</t>
        </is>
      </c>
      <c r="L2263" t="inlineStr">
        <is>
          <t>36 cm³</t>
        </is>
      </c>
      <c r="M2263" t="inlineStr">
        <is>
          <t>3√2 cm³</t>
        </is>
      </c>
      <c r="N2263" t="inlineStr">
        <is>
          <t>36√2 cm³</t>
        </is>
      </c>
      <c r="O2263" t="inlineStr">
        <is>
          <t>E</t>
        </is>
      </c>
      <c r="P2263" t="n">
        <v>0</v>
      </c>
      <c r="Q2263" t="n">
        <v>0</v>
      </c>
      <c r="R2263" t="inlineStr">
        <is>
          <t>9e23c298-0382-493c-afab-16cef83e9313.png</t>
        </is>
      </c>
      <c r="S2263"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263" t="inlineStr">
        <is>
          <t>10/08/2026 20:50</t>
        </is>
      </c>
    </row>
    <row r="2264">
      <c r="A2264" t="n">
        <v>4279</v>
      </c>
      <c r="B2264" t="inlineStr">
        <is>
          <t>VUNESP</t>
        </is>
      </c>
      <c r="C2264" t="inlineStr">
        <is>
          <t>ISS-JAGUARIÚNA</t>
        </is>
      </c>
      <c r="D2264" t="inlineStr">
        <is>
          <t>2023</t>
        </is>
      </c>
      <c r="E2264"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264" t="inlineStr">
        <is>
          <t>Matemática</t>
        </is>
      </c>
      <c r="G2264" t="inlineStr">
        <is>
          <t>Geometria Espacial</t>
        </is>
      </c>
      <c r="H2264" t="inlineStr">
        <is>
          <t>Médio</t>
        </is>
      </c>
      <c r="I2264" t="inlineStr">
        <is>
          <t>ME</t>
        </is>
      </c>
      <c r="J2264" t="inlineStr">
        <is>
          <t>R$ 400,00.</t>
        </is>
      </c>
      <c r="K2264" t="inlineStr">
        <is>
          <t>R$ 600,00.</t>
        </is>
      </c>
      <c r="L2264" t="inlineStr">
        <is>
          <t>R$ 900,00.</t>
        </is>
      </c>
      <c r="M2264" t="inlineStr">
        <is>
          <t>R$ 1.200,00.</t>
        </is>
      </c>
      <c r="N2264" t="inlineStr">
        <is>
          <t>R$ 1.800,00.</t>
        </is>
      </c>
      <c r="O2264" t="inlineStr">
        <is>
          <t>B</t>
        </is>
      </c>
      <c r="P2264" t="n">
        <v>0</v>
      </c>
      <c r="Q2264" t="n">
        <v>0</v>
      </c>
      <c r="S2264"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264" t="inlineStr">
        <is>
          <t>10/08/2026 20:51</t>
        </is>
      </c>
    </row>
    <row r="2265">
      <c r="A2265" t="inlineStr">
        <is>
          <t>4280</t>
        </is>
      </c>
      <c r="B2265" t="inlineStr">
        <is>
          <t>FUNDATEC</t>
        </is>
      </c>
      <c r="C2265" t="inlineStr">
        <is>
          <t>PREF. CANDELÁRIA</t>
        </is>
      </c>
      <c r="D2265" t="inlineStr">
        <is>
          <t>2021</t>
        </is>
      </c>
      <c r="E2265" t="inlineStr">
        <is>
          <t>O volume de uma pirâmide quadrangular regular de lado L e altura sendo o dobro do lado é dado por:</t>
        </is>
      </c>
      <c r="F2265" t="inlineStr">
        <is>
          <t>Matemática</t>
        </is>
      </c>
      <c r="G2265" t="inlineStr">
        <is>
          <t>Geometria Espacial</t>
        </is>
      </c>
      <c r="H2265" t="inlineStr">
        <is>
          <t>Médio</t>
        </is>
      </c>
      <c r="I2265" t="inlineStr">
        <is>
          <t>ME</t>
        </is>
      </c>
      <c r="J2265" t="inlineStr">
        <is>
          <t>𝐿&lt;sup&gt;3&lt;/sup&gt;/3</t>
        </is>
      </c>
      <c r="K2265" t="inlineStr">
        <is>
          <t>𝐿&lt;sup&gt;3&lt;/sup&gt;/2</t>
        </is>
      </c>
      <c r="L2265" t="inlineStr">
        <is>
          <t>2𝐿&lt;sup&gt;3&lt;/sup&gt;/3</t>
        </is>
      </c>
      <c r="M2265" t="inlineStr">
        <is>
          <t>2𝐿&lt;sup&gt;3&lt;/sup&gt;</t>
        </is>
      </c>
      <c r="N2265" t="inlineStr">
        <is>
          <t>3𝐿&lt;sup&gt;3&lt;/sup&gt;</t>
        </is>
      </c>
      <c r="O2265" t="inlineStr">
        <is>
          <t>C</t>
        </is>
      </c>
      <c r="P2265" t="n">
        <v>0</v>
      </c>
      <c r="Q2265" t="n">
        <v>0</v>
      </c>
      <c r="S2265"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265" t="inlineStr">
        <is>
          <t>10/08/2026 20:51</t>
        </is>
      </c>
    </row>
    <row r="2266">
      <c r="A2266" t="n">
        <v>4281</v>
      </c>
      <c r="B2266" t="inlineStr">
        <is>
          <t>CEBRASPE</t>
        </is>
      </c>
      <c r="C2266" t="inlineStr">
        <is>
          <t>CBM-AL</t>
        </is>
      </c>
      <c r="D2266" t="inlineStr">
        <is>
          <t>2021</t>
        </is>
      </c>
      <c r="E2266" t="inlineStr">
        <is>
          <t>Julgue o seguinte item, relativos a geometria espacial.
Para cobrir um tetraedro regular de aresta igual a $\sqrt[4]{3}\text{ m}$ com um material adesivo que custa R$ 5,50/$\text{m}^2$, deve-se gastar R$ 16,50.</t>
        </is>
      </c>
      <c r="F2266" t="inlineStr">
        <is>
          <t>Matemática</t>
        </is>
      </c>
      <c r="G2266" t="inlineStr">
        <is>
          <t>Geometria Espacial</t>
        </is>
      </c>
      <c r="H2266" t="inlineStr">
        <is>
          <t>Médio</t>
        </is>
      </c>
      <c r="I2266" t="inlineStr">
        <is>
          <t>CE</t>
        </is>
      </c>
      <c r="J2266" t="inlineStr"/>
      <c r="K2266" t="inlineStr"/>
      <c r="L2266" t="inlineStr"/>
      <c r="M2266" t="inlineStr"/>
      <c r="N2266" t="inlineStr"/>
      <c r="O2266" t="inlineStr">
        <is>
          <t>C</t>
        </is>
      </c>
      <c r="P2266" t="n">
        <v>1</v>
      </c>
      <c r="Q2266" t="n">
        <v>1</v>
      </c>
      <c r="S2266"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266" t="inlineStr">
        <is>
          <t>10/08/2026 20:55</t>
        </is>
      </c>
    </row>
    <row r="2267">
      <c r="A2267" t="n">
        <v>4282</v>
      </c>
      <c r="B2267" t="inlineStr">
        <is>
          <t>QUADRIX</t>
        </is>
      </c>
      <c r="C2267" t="inlineStr">
        <is>
          <t>CRMV AP</t>
        </is>
      </c>
      <c r="D2267" t="inlineStr">
        <is>
          <t>2021</t>
        </is>
      </c>
      <c r="E2267"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267" t="inlineStr">
        <is>
          <t>Matemática</t>
        </is>
      </c>
      <c r="G2267" t="inlineStr">
        <is>
          <t>Geometria Espacial</t>
        </is>
      </c>
      <c r="H2267" t="inlineStr">
        <is>
          <t>Médio</t>
        </is>
      </c>
      <c r="I2267" t="inlineStr">
        <is>
          <t>CE</t>
        </is>
      </c>
      <c r="J2267" t="inlineStr"/>
      <c r="K2267" t="inlineStr"/>
      <c r="L2267" t="inlineStr"/>
      <c r="M2267" t="inlineStr"/>
      <c r="N2267" t="inlineStr"/>
      <c r="O2267" t="inlineStr">
        <is>
          <t>E</t>
        </is>
      </c>
      <c r="P2267" t="n">
        <v>1</v>
      </c>
      <c r="Q2267" t="n">
        <v>1</v>
      </c>
      <c r="S2267"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267" t="inlineStr">
        <is>
          <t>10/08/2026 20:57</t>
        </is>
      </c>
    </row>
    <row r="2268">
      <c r="A2268" t="n">
        <v>4283</v>
      </c>
      <c r="B2268" t="inlineStr">
        <is>
          <t>Inst. AOCP</t>
        </is>
      </c>
      <c r="C2268" t="inlineStr">
        <is>
          <t>PM-ES</t>
        </is>
      </c>
      <c r="D2268" t="inlineStr">
        <is>
          <t>2022</t>
        </is>
      </c>
      <c r="E2268" t="inlineStr">
        <is>
          <t>Considerando uma pirâmide de base quadrada, onde a aresta da base mede l e a altura mede h, é correto afirmar que</t>
        </is>
      </c>
      <c r="F2268" t="inlineStr">
        <is>
          <t>Matemática</t>
        </is>
      </c>
      <c r="G2268" t="inlineStr">
        <is>
          <t>Geometria Espacial</t>
        </is>
      </c>
      <c r="H2268" t="inlineStr">
        <is>
          <t>Médio</t>
        </is>
      </c>
      <c r="I2268" t="inlineStr">
        <is>
          <t>ME</t>
        </is>
      </c>
      <c r="J2268" t="inlineStr">
        <is>
          <t>suas arestas da base são menores que sua altura (l &lt; h).</t>
        </is>
      </c>
      <c r="K2268" t="inlineStr">
        <is>
          <t>seu volume pode ser encontrado dividindo-se a área de um quadrado de lado l por 3.</t>
        </is>
      </c>
      <c r="L2268" t="inlineStr">
        <is>
          <t>a pirâmide terá o número de vértices igual ao número de faces.</t>
        </is>
      </c>
      <c r="M2268" t="inlineStr">
        <is>
          <t>todas as arestas da pirâmide precisam ser iguais.</t>
        </is>
      </c>
      <c r="N2268" t="inlineStr"/>
      <c r="O2268" t="inlineStr">
        <is>
          <t>C</t>
        </is>
      </c>
      <c r="P2268" t="n">
        <v>1</v>
      </c>
      <c r="Q2268" t="n">
        <v>0</v>
      </c>
      <c r="S2268"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268" t="inlineStr">
        <is>
          <t>10/08/2026 20:57</t>
        </is>
      </c>
    </row>
    <row r="2269">
      <c r="A2269" t="n">
        <v>4284</v>
      </c>
      <c r="B2269" t="inlineStr">
        <is>
          <t>IDECAN</t>
        </is>
      </c>
      <c r="C2269" t="inlineStr">
        <is>
          <t>PREF. CAMPINA GRANDE</t>
        </is>
      </c>
      <c r="D2269" t="inlineStr">
        <is>
          <t>2021</t>
        </is>
      </c>
      <c r="E2269"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269" t="inlineStr">
        <is>
          <t>Matemática</t>
        </is>
      </c>
      <c r="G2269" t="inlineStr">
        <is>
          <t>Geometria Espacial</t>
        </is>
      </c>
      <c r="H2269" t="inlineStr">
        <is>
          <t>Médio</t>
        </is>
      </c>
      <c r="I2269" t="inlineStr">
        <is>
          <t>ME</t>
        </is>
      </c>
      <c r="J2269" t="inlineStr">
        <is>
          <t>se somente a afirmativa I estiver correta.</t>
        </is>
      </c>
      <c r="K2269" t="inlineStr">
        <is>
          <t>se somente a afirmativa III estiver correta.</t>
        </is>
      </c>
      <c r="L2269" t="inlineStr">
        <is>
          <t>somente as afirmativas II e III estiverem corretas.</t>
        </is>
      </c>
      <c r="M2269" t="inlineStr">
        <is>
          <t>se todas as afirmativas estiverem corretas.</t>
        </is>
      </c>
      <c r="N2269" t="inlineStr"/>
      <c r="O2269" t="inlineStr">
        <is>
          <t>D</t>
        </is>
      </c>
      <c r="P2269" t="n">
        <v>1</v>
      </c>
      <c r="Q2269" t="n">
        <v>0</v>
      </c>
      <c r="S2269"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269" t="inlineStr">
        <is>
          <t>10/08/2026 20:57</t>
        </is>
      </c>
    </row>
    <row r="2270">
      <c r="A2270" t="n">
        <v>4285</v>
      </c>
      <c r="B2270" t="inlineStr">
        <is>
          <t>IAUPE</t>
        </is>
      </c>
      <c r="C2270" t="inlineStr">
        <is>
          <t>CEP-OS</t>
        </is>
      </c>
      <c r="D2270" t="inlineStr">
        <is>
          <t>2018</t>
        </is>
      </c>
      <c r="E2270" t="inlineStr">
        <is>
          <t>A altura de uma pirâmide cuja base é um triângulo equilátero mede 𝟏𝟐√𝟑 metros. Se a aresta da base da pirâmide mede 3 metros, é CORRETO afirmar que o seu volume, em metros cúbicos, é igual a</t>
        </is>
      </c>
      <c r="F2270" t="inlineStr">
        <is>
          <t>Matemática</t>
        </is>
      </c>
      <c r="G2270" t="inlineStr">
        <is>
          <t>Geometria Espacial</t>
        </is>
      </c>
      <c r="H2270" t="inlineStr">
        <is>
          <t>Médio</t>
        </is>
      </c>
      <c r="I2270" t="inlineStr">
        <is>
          <t>ME</t>
        </is>
      </c>
      <c r="J2270" t="inlineStr">
        <is>
          <t>15√3</t>
        </is>
      </c>
      <c r="K2270" t="inlineStr">
        <is>
          <t>15</t>
        </is>
      </c>
      <c r="L2270" t="inlineStr">
        <is>
          <t>27√3</t>
        </is>
      </c>
      <c r="M2270" t="inlineStr">
        <is>
          <t>27</t>
        </is>
      </c>
      <c r="N2270" t="inlineStr">
        <is>
          <t>12</t>
        </is>
      </c>
      <c r="O2270" t="inlineStr">
        <is>
          <t>D</t>
        </is>
      </c>
      <c r="P2270" t="n">
        <v>1</v>
      </c>
      <c r="Q2270" t="n">
        <v>0</v>
      </c>
      <c r="S2270"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270" t="inlineStr">
        <is>
          <t>10/08/2026 20:58</t>
        </is>
      </c>
    </row>
    <row r="2271">
      <c r="A2271" t="n">
        <v>4286</v>
      </c>
      <c r="B2271" t="inlineStr">
        <is>
          <t>DIRENS</t>
        </is>
      </c>
      <c r="C2271" t="inlineStr">
        <is>
          <t>EEAR</t>
        </is>
      </c>
      <c r="D2271" t="inlineStr">
        <is>
          <t>2018</t>
        </is>
      </c>
      <c r="E2271" t="inlineStr">
        <is>
          <t>A embalagem de um determinado produto é em forma de uma pirâmide hexagonal regular, cujas medidas internas são 13 cm de altura e 24 cm de perímetro da base. Assim, o volume interno dessa embalagem é ___√𝟑 cm³.</t>
        </is>
      </c>
      <c r="F2271" t="inlineStr">
        <is>
          <t>Matemática</t>
        </is>
      </c>
      <c r="G2271" t="inlineStr">
        <is>
          <t>Geometria Espacial</t>
        </is>
      </c>
      <c r="H2271" t="inlineStr">
        <is>
          <t>Médio</t>
        </is>
      </c>
      <c r="I2271" t="inlineStr">
        <is>
          <t>ME</t>
        </is>
      </c>
      <c r="J2271" t="inlineStr">
        <is>
          <t>104</t>
        </is>
      </c>
      <c r="K2271" t="inlineStr">
        <is>
          <t>98</t>
        </is>
      </c>
      <c r="L2271" t="inlineStr">
        <is>
          <t>86</t>
        </is>
      </c>
      <c r="M2271" t="inlineStr">
        <is>
          <t>72</t>
        </is>
      </c>
      <c r="N2271" t="inlineStr"/>
      <c r="O2271" t="inlineStr">
        <is>
          <t>A</t>
        </is>
      </c>
      <c r="P2271" t="n">
        <v>0</v>
      </c>
      <c r="Q2271" t="n">
        <v>0</v>
      </c>
      <c r="S2271"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271" t="inlineStr">
        <is>
          <t>10/08/2026 20:58</t>
        </is>
      </c>
    </row>
    <row r="2272">
      <c r="A2272" t="n">
        <v>4287</v>
      </c>
      <c r="B2272" t="inlineStr">
        <is>
          <t>FGV</t>
        </is>
      </c>
      <c r="C2272" t="inlineStr">
        <is>
          <t>CBM</t>
        </is>
      </c>
      <c r="D2272" t="inlineStr">
        <is>
          <t>2024</t>
        </is>
      </c>
      <c r="E2272" t="inlineStr">
        <is>
          <t>Uma panela cilíndrica, como a representada abaixo, possui 30 cm de diâmetro e 20 cm de altura.
O volume dessa panela é de, aproximadamente,</t>
        </is>
      </c>
      <c r="F2272" t="inlineStr">
        <is>
          <t>Matemática</t>
        </is>
      </c>
      <c r="G2272" t="inlineStr">
        <is>
          <t>Geometria Espacial</t>
        </is>
      </c>
      <c r="H2272" t="inlineStr">
        <is>
          <t>Médio</t>
        </is>
      </c>
      <c r="I2272" t="inlineStr">
        <is>
          <t>ME</t>
        </is>
      </c>
      <c r="J2272" t="inlineStr">
        <is>
          <t>6 litros.</t>
        </is>
      </c>
      <c r="K2272" t="inlineStr">
        <is>
          <t>9 litros.</t>
        </is>
      </c>
      <c r="L2272" t="inlineStr">
        <is>
          <t>12 litros.</t>
        </is>
      </c>
      <c r="M2272" t="inlineStr">
        <is>
          <t>14 litros.</t>
        </is>
      </c>
      <c r="N2272" t="inlineStr">
        <is>
          <t>18 litros.</t>
        </is>
      </c>
      <c r="O2272" t="inlineStr">
        <is>
          <t>D</t>
        </is>
      </c>
      <c r="P2272" t="n">
        <v>0</v>
      </c>
      <c r="Q2272" t="n">
        <v>0</v>
      </c>
      <c r="R2272" t="inlineStr">
        <is>
          <t>1f74ccbe-27db-45e5-a092-8d496a3fe854.png</t>
        </is>
      </c>
      <c r="S2272"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272" t="inlineStr">
        <is>
          <t>10/08/2026 20:58</t>
        </is>
      </c>
    </row>
    <row r="2273">
      <c r="A2273" t="n">
        <v>4288</v>
      </c>
      <c r="B2273" t="inlineStr">
        <is>
          <t>QUADRIX</t>
        </is>
      </c>
      <c r="C2273" t="inlineStr">
        <is>
          <t>CRP 10</t>
        </is>
      </c>
      <c r="D2273" t="inlineStr">
        <is>
          <t>2022</t>
        </is>
      </c>
      <c r="E2273"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273" t="inlineStr">
        <is>
          <t>Matemática</t>
        </is>
      </c>
      <c r="G2273" t="inlineStr">
        <is>
          <t>Geometria Espacial</t>
        </is>
      </c>
      <c r="H2273" t="inlineStr">
        <is>
          <t>Médio</t>
        </is>
      </c>
      <c r="I2273" t="inlineStr">
        <is>
          <t>CE</t>
        </is>
      </c>
      <c r="J2273" t="inlineStr"/>
      <c r="K2273" t="inlineStr"/>
      <c r="L2273" t="inlineStr"/>
      <c r="M2273" t="inlineStr"/>
      <c r="N2273" t="inlineStr"/>
      <c r="O2273" t="inlineStr">
        <is>
          <t>E</t>
        </is>
      </c>
      <c r="P2273" t="n">
        <v>0</v>
      </c>
      <c r="Q2273" t="n">
        <v>0</v>
      </c>
      <c r="S2273"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273" t="inlineStr">
        <is>
          <t>10/08/2026 20:59</t>
        </is>
      </c>
    </row>
    <row r="2274">
      <c r="A2274" t="n">
        <v>4289</v>
      </c>
      <c r="B2274" t="inlineStr">
        <is>
          <t>FUNDATEC</t>
        </is>
      </c>
      <c r="C2274" t="inlineStr">
        <is>
          <t>CRA RS</t>
        </is>
      </c>
      <c r="D2274" t="inlineStr">
        <is>
          <t>2021</t>
        </is>
      </c>
      <c r="E2274"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274" t="inlineStr">
        <is>
          <t>Matemática</t>
        </is>
      </c>
      <c r="G2274" t="inlineStr">
        <is>
          <t>Geometria Espacial</t>
        </is>
      </c>
      <c r="H2274" t="inlineStr">
        <is>
          <t>Médio</t>
        </is>
      </c>
      <c r="I2274" t="inlineStr">
        <is>
          <t>ME</t>
        </is>
      </c>
      <c r="J2274" t="inlineStr">
        <is>
          <t>8.100 litros.</t>
        </is>
      </c>
      <c r="K2274" t="inlineStr">
        <is>
          <t>12.600 litros.</t>
        </is>
      </c>
      <c r="L2274" t="inlineStr">
        <is>
          <t>16.200 litros.</t>
        </is>
      </c>
      <c r="M2274" t="inlineStr">
        <is>
          <t>24.300 litros.</t>
        </is>
      </c>
      <c r="N2274" t="inlineStr">
        <is>
          <t>32.400 litros.</t>
        </is>
      </c>
      <c r="O2274" t="inlineStr">
        <is>
          <t>D</t>
        </is>
      </c>
      <c r="P2274" t="n">
        <v>0</v>
      </c>
      <c r="Q2274" t="n">
        <v>0</v>
      </c>
      <c r="S2274"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274" t="inlineStr">
        <is>
          <t>10/08/2026 20:59</t>
        </is>
      </c>
    </row>
    <row r="2275">
      <c r="A2275" t="n">
        <v>4290</v>
      </c>
      <c r="B2275" t="inlineStr">
        <is>
          <t>FUNDATEC</t>
        </is>
      </c>
      <c r="C2275" t="inlineStr">
        <is>
          <t>PREF. F. DA CUNHA</t>
        </is>
      </c>
      <c r="D2275" t="inlineStr">
        <is>
          <t>2022</t>
        </is>
      </c>
      <c r="E2275" t="inlineStr">
        <is>
          <t>Considerando um cilindro reto de diâmetro igual a 𝟓𝟎 cm e com capacidade máxima de volume igual a 𝟏𝟐.𝟓𝟎𝟎𝝅 cm³, a altura desse cilindro, em cm, corresponde a:</t>
        </is>
      </c>
      <c r="F2275" t="inlineStr">
        <is>
          <t>Matemática</t>
        </is>
      </c>
      <c r="G2275" t="inlineStr">
        <is>
          <t>Geometria Espacial</t>
        </is>
      </c>
      <c r="H2275" t="inlineStr">
        <is>
          <t>Médio</t>
        </is>
      </c>
      <c r="I2275" t="inlineStr">
        <is>
          <t>ME</t>
        </is>
      </c>
      <c r="J2275" t="inlineStr">
        <is>
          <t>10.</t>
        </is>
      </c>
      <c r="K2275" t="inlineStr">
        <is>
          <t>12.</t>
        </is>
      </c>
      <c r="L2275" t="inlineStr">
        <is>
          <t>18.</t>
        </is>
      </c>
      <c r="M2275" t="inlineStr">
        <is>
          <t>20.</t>
        </is>
      </c>
      <c r="N2275" t="inlineStr">
        <is>
          <t>24.</t>
        </is>
      </c>
      <c r="O2275" t="inlineStr">
        <is>
          <t>D</t>
        </is>
      </c>
      <c r="P2275" t="n">
        <v>0</v>
      </c>
      <c r="Q2275" t="n">
        <v>0</v>
      </c>
      <c r="S2275" t="inlineStr">
        <is>
          <t>Vamos lá! Questão que nos exige a aplicação direta da fórmula do volume de um cilindro.
𝑉 = 𝜋𝑅2𝐻
Substituindo as informações que foram fornecidas no enunciado:
12.500𝜋 = 𝜋⋅252 ⋅𝐻 → 𝐻 = → 𝐇 = 𝟐𝟎 𝐜𝐦
Gabarito: LETRA D.</t>
        </is>
      </c>
      <c r="U2275" t="inlineStr">
        <is>
          <t>10/08/2026 20:59</t>
        </is>
      </c>
    </row>
    <row r="2276">
      <c r="A2276" t="n">
        <v>4291</v>
      </c>
      <c r="B2276" t="inlineStr">
        <is>
          <t>Inst. AOCP</t>
        </is>
      </c>
      <c r="C2276" t="inlineStr">
        <is>
          <t>PM-ES</t>
        </is>
      </c>
      <c r="D2276" t="inlineStr">
        <is>
          <t>2022</t>
        </is>
      </c>
      <c r="E2276"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276" t="inlineStr">
        <is>
          <t>Matemática</t>
        </is>
      </c>
      <c r="G2276" t="inlineStr">
        <is>
          <t>Geometria Espacial</t>
        </is>
      </c>
      <c r="H2276" t="inlineStr">
        <is>
          <t>Médio</t>
        </is>
      </c>
      <c r="I2276" t="inlineStr">
        <is>
          <t>ME</t>
        </is>
      </c>
      <c r="J2276" t="inlineStr">
        <is>
          <t>136π cm².</t>
        </is>
      </c>
      <c r="K2276" t="inlineStr">
        <is>
          <t>144π cm².</t>
        </is>
      </c>
      <c r="L2276" t="inlineStr">
        <is>
          <t>96π cm².</t>
        </is>
      </c>
      <c r="M2276" t="inlineStr">
        <is>
          <t>108π cm².</t>
        </is>
      </c>
      <c r="N2276" t="inlineStr">
        <is>
          <t>196π cm².</t>
        </is>
      </c>
      <c r="O2276" t="inlineStr">
        <is>
          <t>B</t>
        </is>
      </c>
      <c r="P2276" t="n">
        <v>0</v>
      </c>
      <c r="Q2276" t="n">
        <v>0</v>
      </c>
      <c r="S2276"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276" t="inlineStr">
        <is>
          <t>10/08/2026 21:00</t>
        </is>
      </c>
    </row>
    <row r="2277">
      <c r="A2277" t="n">
        <v>4292</v>
      </c>
      <c r="B2277" t="inlineStr">
        <is>
          <t>CONSULPLAN</t>
        </is>
      </c>
      <c r="C2277" t="inlineStr">
        <is>
          <t>SEDUC-PA</t>
        </is>
      </c>
      <c r="D2277" t="inlineStr">
        <is>
          <t>2018</t>
        </is>
      </c>
      <c r="E2277"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277" t="inlineStr">
        <is>
          <t>Matemática</t>
        </is>
      </c>
      <c r="G2277" t="inlineStr">
        <is>
          <t>Geometria Espacial</t>
        </is>
      </c>
      <c r="H2277" t="inlineStr">
        <is>
          <t>Médio</t>
        </is>
      </c>
      <c r="I2277" t="inlineStr">
        <is>
          <t>ME</t>
        </is>
      </c>
      <c r="J2277" t="inlineStr">
        <is>
          <t>I e III.</t>
        </is>
      </c>
      <c r="K2277" t="inlineStr">
        <is>
          <t>I e V.</t>
        </is>
      </c>
      <c r="L2277" t="inlineStr">
        <is>
          <t>II e V.</t>
        </is>
      </c>
      <c r="M2277" t="inlineStr">
        <is>
          <t>III e V.</t>
        </is>
      </c>
      <c r="N2277" t="inlineStr"/>
      <c r="O2277" t="inlineStr">
        <is>
          <t>D</t>
        </is>
      </c>
      <c r="P2277" t="n">
        <v>0</v>
      </c>
      <c r="Q2277" t="n">
        <v>0</v>
      </c>
      <c r="S2277"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277" t="inlineStr">
        <is>
          <t>10/08/2026 21:01</t>
        </is>
      </c>
    </row>
    <row r="2278">
      <c r="A2278" t="n">
        <v>4293</v>
      </c>
      <c r="B2278" t="inlineStr">
        <is>
          <t>CESGRANRIO</t>
        </is>
      </c>
      <c r="C2278" t="inlineStr">
        <is>
          <t>CASA DA MOEDA</t>
        </is>
      </c>
      <c r="D2278" t="inlineStr">
        <is>
          <t>2024</t>
        </is>
      </c>
      <c r="E2278"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278" t="inlineStr">
        <is>
          <t>Matemática</t>
        </is>
      </c>
      <c r="G2278" t="inlineStr">
        <is>
          <t>Geometria Espacial</t>
        </is>
      </c>
      <c r="H2278" t="inlineStr">
        <is>
          <t>Médio</t>
        </is>
      </c>
      <c r="I2278" t="inlineStr">
        <is>
          <t>ME</t>
        </is>
      </c>
      <c r="J2278" t="inlineStr">
        <is>
          <t>5</t>
        </is>
      </c>
      <c r="K2278" t="inlineStr">
        <is>
          <t>10</t>
        </is>
      </c>
      <c r="L2278" t="inlineStr">
        <is>
          <t>√75</t>
        </is>
      </c>
      <c r="M2278" t="inlineStr">
        <is>
          <t>√125</t>
        </is>
      </c>
      <c r="N2278" t="inlineStr">
        <is>
          <t>√150</t>
        </is>
      </c>
      <c r="O2278" t="inlineStr">
        <is>
          <t>C</t>
        </is>
      </c>
      <c r="P2278" t="n">
        <v>0</v>
      </c>
      <c r="Q2278" t="n">
        <v>0</v>
      </c>
      <c r="S2278"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278" t="inlineStr">
        <is>
          <t>10/08/2026 21:01</t>
        </is>
      </c>
    </row>
    <row r="2279">
      <c r="A2279" t="n">
        <v>4294</v>
      </c>
      <c r="B2279" t="inlineStr">
        <is>
          <t>FGV</t>
        </is>
      </c>
      <c r="C2279" t="inlineStr">
        <is>
          <t>TCE-PS</t>
        </is>
      </c>
      <c r="D2279" t="inlineStr">
        <is>
          <t>2023</t>
        </is>
      </c>
      <c r="E2279" t="inlineStr">
        <is>
          <t>Um cilindro e um cone têm o mesmo volume. O cilindro tem 60 cm de altura e o raio da base do cone é o dobro do raio da base do cilindro. A altura do cone mede:</t>
        </is>
      </c>
      <c r="F2279" t="inlineStr">
        <is>
          <t>Matemática</t>
        </is>
      </c>
      <c r="G2279" t="inlineStr">
        <is>
          <t>Geometria Espacial</t>
        </is>
      </c>
      <c r="H2279" t="inlineStr">
        <is>
          <t>Médio</t>
        </is>
      </c>
      <c r="I2279" t="inlineStr">
        <is>
          <t>ME</t>
        </is>
      </c>
      <c r="J2279" t="inlineStr">
        <is>
          <t>15 cm</t>
        </is>
      </c>
      <c r="K2279" t="inlineStr">
        <is>
          <t>30 cm</t>
        </is>
      </c>
      <c r="L2279" t="inlineStr">
        <is>
          <t>45 cm</t>
        </is>
      </c>
      <c r="M2279" t="inlineStr">
        <is>
          <t>60 cm</t>
        </is>
      </c>
      <c r="N2279" t="inlineStr">
        <is>
          <t>75 cm</t>
        </is>
      </c>
      <c r="O2279" t="inlineStr">
        <is>
          <t>C</t>
        </is>
      </c>
      <c r="P2279" t="n">
        <v>0</v>
      </c>
      <c r="Q2279" t="n">
        <v>0</v>
      </c>
      <c r="S2279"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279" t="inlineStr">
        <is>
          <t>10/08/2026 21:02</t>
        </is>
      </c>
    </row>
    <row r="2280">
      <c r="A2280" t="n">
        <v>4295</v>
      </c>
      <c r="B2280" t="inlineStr">
        <is>
          <t>VUNESP</t>
        </is>
      </c>
      <c r="C2280" t="inlineStr">
        <is>
          <t>PREF. SJRP</t>
        </is>
      </c>
      <c r="D2280" t="inlineStr">
        <is>
          <t>2023</t>
        </is>
      </c>
      <c r="E2280" t="inlineStr">
        <is>
          <t>Um enfeite de porcelana no formato de um cone circular reto tem 10 cm de altura e volume aproximado de 3140/3 cm³. O diâmetro da base desse vaso é de, aproximadamente:</t>
        </is>
      </c>
      <c r="F2280" t="inlineStr">
        <is>
          <t>Matemática</t>
        </is>
      </c>
      <c r="G2280" t="inlineStr">
        <is>
          <t>Geometria Espacial</t>
        </is>
      </c>
      <c r="H2280" t="inlineStr">
        <is>
          <t>Médio</t>
        </is>
      </c>
      <c r="I2280" t="inlineStr">
        <is>
          <t>ME</t>
        </is>
      </c>
      <c r="J2280" t="inlineStr">
        <is>
          <t>20 cm.</t>
        </is>
      </c>
      <c r="K2280" t="inlineStr">
        <is>
          <t>10 cm.</t>
        </is>
      </c>
      <c r="L2280" t="inlineStr">
        <is>
          <t>15 cm.</t>
        </is>
      </c>
      <c r="M2280" t="inlineStr">
        <is>
          <t>25 cm.</t>
        </is>
      </c>
      <c r="N2280" t="inlineStr">
        <is>
          <t>30 cm.</t>
        </is>
      </c>
      <c r="O2280" t="inlineStr">
        <is>
          <t>A</t>
        </is>
      </c>
      <c r="P2280" t="n">
        <v>0</v>
      </c>
      <c r="Q2280" t="n">
        <v>0</v>
      </c>
      <c r="S2280"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280" t="inlineStr">
        <is>
          <t>10/08/2026 21:02</t>
        </is>
      </c>
    </row>
    <row r="2281">
      <c r="A2281" t="n">
        <v>4296</v>
      </c>
      <c r="B2281" t="inlineStr">
        <is>
          <t>IDIB</t>
        </is>
      </c>
      <c r="C2281" t="inlineStr">
        <is>
          <t>CREMERJ</t>
        </is>
      </c>
      <c r="D2281" t="inlineStr">
        <is>
          <t>2021</t>
        </is>
      </c>
      <c r="E2281" t="inlineStr">
        <is>
          <t>O cone é um sólido geométrico obtido pela rotação de um triângulo. Com base na figura acima, é correto deduzir que a fórmula do seu volume (V) é dada por</t>
        </is>
      </c>
      <c r="F2281" t="inlineStr">
        <is>
          <t>Matemática</t>
        </is>
      </c>
      <c r="G2281" t="inlineStr">
        <is>
          <t>Geometria Espacial</t>
        </is>
      </c>
      <c r="H2281" t="inlineStr">
        <is>
          <t>Médio</t>
        </is>
      </c>
      <c r="I2281" t="inlineStr">
        <is>
          <t>ME</t>
        </is>
      </c>
      <c r="J2281" t="inlineStr">
        <is>
          <t>𝑉 = 𝜋𝑟2ℎ</t>
        </is>
      </c>
      <c r="K2281" t="inlineStr">
        <is>
          <t>𝑉 = 𝜋𝑟&lt;sup&gt;2&lt;/sup&gt;ℎ/3</t>
        </is>
      </c>
      <c r="L2281" t="inlineStr">
        <is>
          <t>𝑉 = 𝜋𝑟&lt;sup&gt;2&lt;/sup&gt;𝑔/3</t>
        </is>
      </c>
      <c r="M2281" t="inlineStr">
        <is>
          <t>𝑉 = 𝜋𝑟&lt;sup&gt;2&lt;/sup&gt;𝑔</t>
        </is>
      </c>
      <c r="N2281" t="inlineStr"/>
      <c r="O2281" t="inlineStr">
        <is>
          <t>B</t>
        </is>
      </c>
      <c r="P2281" t="n">
        <v>0</v>
      </c>
      <c r="Q2281" t="n">
        <v>0</v>
      </c>
      <c r="R2281" t="inlineStr">
        <is>
          <t>4798a442-326a-4df3-be23-6aaa92b8d672.png</t>
        </is>
      </c>
      <c r="S2281" t="inlineStr">
        <is>
          <t>Pessoal, questão bem rápida! É bater o olho para lembrarmos da fórmula! Anote ela aí com você.
𝜋𝑟2ℎ
𝑉 =
Gabarito: LETRA B.</t>
        </is>
      </c>
      <c r="U2281" t="inlineStr">
        <is>
          <t>10/08/2026 21:05</t>
        </is>
      </c>
    </row>
    <row r="2282">
      <c r="A2282" t="n">
        <v>4297</v>
      </c>
      <c r="B2282" t="inlineStr">
        <is>
          <t>LEGALLE</t>
        </is>
      </c>
      <c r="C2282" t="inlineStr">
        <is>
          <t>PREF. VALE DO SOL</t>
        </is>
      </c>
      <c r="D2282" t="inlineStr">
        <is>
          <t>2021</t>
        </is>
      </c>
      <c r="E2282" t="inlineStr">
        <is>
          <t>Uma empresa a produz velas em formato cônico. Sabendo que a altura de determinada vela produzida é de 12 cm e que o raio da base é de 9 cm, qual é a área lateral desta vela? (Considere π = 3,14)</t>
        </is>
      </c>
      <c r="F2282" t="inlineStr">
        <is>
          <t>Matemática</t>
        </is>
      </c>
      <c r="G2282" t="inlineStr">
        <is>
          <t>Geometria Espacial</t>
        </is>
      </c>
      <c r="H2282" t="inlineStr">
        <is>
          <t>Médio</t>
        </is>
      </c>
      <c r="I2282" t="inlineStr">
        <is>
          <t>ME</t>
        </is>
      </c>
      <c r="J2282" t="inlineStr">
        <is>
          <t>269,3 cm².</t>
        </is>
      </c>
      <c r="K2282" t="inlineStr">
        <is>
          <t>423,9 cm².</t>
        </is>
      </c>
      <c r="L2282" t="inlineStr">
        <is>
          <t>593,4 cm².</t>
        </is>
      </c>
      <c r="M2282" t="inlineStr">
        <is>
          <t>339,12 cm².</t>
        </is>
      </c>
      <c r="N2282" t="inlineStr">
        <is>
          <t>732,5 cm².</t>
        </is>
      </c>
      <c r="O2282" t="inlineStr">
        <is>
          <t>B</t>
        </is>
      </c>
      <c r="P2282" t="n">
        <v>0</v>
      </c>
      <c r="Q2282" t="n">
        <v>0</v>
      </c>
      <c r="S2282"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282" t="inlineStr">
        <is>
          <t>10/08/2026 21:05</t>
        </is>
      </c>
    </row>
    <row r="2283">
      <c r="A2283" t="n">
        <v>4298</v>
      </c>
      <c r="B2283" t="inlineStr">
        <is>
          <t>CEBRASPE</t>
        </is>
      </c>
      <c r="C2283" t="inlineStr">
        <is>
          <t>PETROBRAS</t>
        </is>
      </c>
      <c r="D2283" t="inlineStr">
        <is>
          <t>1987</t>
        </is>
      </c>
      <c r="E2283"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283" t="inlineStr">
        <is>
          <t>Matemática</t>
        </is>
      </c>
      <c r="G2283" t="inlineStr">
        <is>
          <t>Geometria Espacial</t>
        </is>
      </c>
      <c r="H2283" t="inlineStr">
        <is>
          <t>Médio</t>
        </is>
      </c>
      <c r="I2283" t="inlineStr">
        <is>
          <t>CE</t>
        </is>
      </c>
      <c r="J2283" t="inlineStr"/>
      <c r="K2283" t="inlineStr"/>
      <c r="L2283" t="inlineStr"/>
      <c r="M2283" t="inlineStr"/>
      <c r="N2283" t="inlineStr"/>
      <c r="O2283" t="inlineStr">
        <is>
          <t>E</t>
        </is>
      </c>
      <c r="P2283" t="n">
        <v>1</v>
      </c>
      <c r="Q2283" t="n">
        <v>1</v>
      </c>
      <c r="S2283" t="inlineStr">
        <is>
          <t>Se o diâmetro da bola é 20 cm, então o raio é 10. Com o valor do raio, podemos calcular o volume:
𝑉 =
4𝜋𝑅
3
3
→ 𝑉 =
4 ⋅ 3,14 ⋅ 103
3
→ 𝑉 =
12.560
3
→ 𝑉 = 4186,67 cm³
Observe que o volume da bola é superior a 4.000 cm³.
Gabarito: ERRADO.</t>
        </is>
      </c>
      <c r="U2283" t="inlineStr">
        <is>
          <t>10/08/2026 21:08</t>
        </is>
      </c>
    </row>
    <row r="2284">
      <c r="A2284" t="n">
        <v>4299</v>
      </c>
      <c r="B2284" t="inlineStr">
        <is>
          <t>CESGRANRIO</t>
        </is>
      </c>
      <c r="C2284" t="inlineStr">
        <is>
          <t>ELETRONUCLEAR</t>
        </is>
      </c>
      <c r="D2284" t="inlineStr">
        <is>
          <t>2022</t>
        </is>
      </c>
      <c r="E2284"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284" t="inlineStr">
        <is>
          <t>Matemática</t>
        </is>
      </c>
      <c r="G2284" t="inlineStr">
        <is>
          <t>Geometria Espacial</t>
        </is>
      </c>
      <c r="H2284" t="inlineStr">
        <is>
          <t>Médio</t>
        </is>
      </c>
      <c r="I2284" t="inlineStr">
        <is>
          <t>ME</t>
        </is>
      </c>
      <c r="J2284" t="inlineStr">
        <is>
          <t>2</t>
        </is>
      </c>
      <c r="K2284" t="inlineStr">
        <is>
          <t>3</t>
        </is>
      </c>
      <c r="L2284" t="inlineStr">
        <is>
          <t>4</t>
        </is>
      </c>
      <c r="M2284" t="inlineStr">
        <is>
          <t>6</t>
        </is>
      </c>
      <c r="N2284" t="inlineStr">
        <is>
          <t>8</t>
        </is>
      </c>
      <c r="O2284" t="inlineStr">
        <is>
          <t>C</t>
        </is>
      </c>
      <c r="P2284" t="n">
        <v>1</v>
      </c>
      <c r="Q2284" t="n">
        <v>0</v>
      </c>
      <c r="S2284" t="inlineStr">
        <is>
          <t>Sabemos que o volume de uma esfera de raio R é dado por:
4𝜋𝑅3
𝑉 =
𝑒 3
Por sua vez, o volume de um cone de raio da base R e altura R é dado por:</t>
        </is>
      </c>
      <c r="U2284" t="inlineStr">
        <is>
          <t>10/08/2026 21:09</t>
        </is>
      </c>
    </row>
    <row r="2285">
      <c r="A2285" t="n">
        <v>4300</v>
      </c>
      <c r="B2285" t="inlineStr">
        <is>
          <t>VUNESP</t>
        </is>
      </c>
      <c r="C2285" t="inlineStr">
        <is>
          <t>PREF. CAMPINAS</t>
        </is>
      </c>
      <c r="D2285" t="inlineStr">
        <is>
          <t>2022</t>
        </is>
      </c>
      <c r="E2285" t="inlineStr">
        <is>
          <t>Em uma aula sobre geometria métrica espacial, os alunos tomaram as medidas de um lápis, que estão indicadas na figura.
Na situação descrita, o valor que melhor aproxima o volume do lápis, em cm³, é</t>
        </is>
      </c>
      <c r="F2285" t="inlineStr">
        <is>
          <t>Matemática</t>
        </is>
      </c>
      <c r="G2285" t="inlineStr">
        <is>
          <t>Geometria Espacial</t>
        </is>
      </c>
      <c r="H2285" t="inlineStr">
        <is>
          <t>Médio</t>
        </is>
      </c>
      <c r="I2285" t="inlineStr">
        <is>
          <t>ME</t>
        </is>
      </c>
      <c r="J2285" t="inlineStr">
        <is>
          <t>13,35.</t>
        </is>
      </c>
      <c r="K2285" t="inlineStr">
        <is>
          <t>15,07.</t>
        </is>
      </c>
      <c r="L2285" t="inlineStr">
        <is>
          <t>14,44.</t>
        </is>
      </c>
      <c r="M2285" t="inlineStr">
        <is>
          <t>15,70.</t>
        </is>
      </c>
      <c r="N2285" t="inlineStr">
        <is>
          <t>13,08.</t>
        </is>
      </c>
      <c r="O2285" t="inlineStr">
        <is>
          <t>A</t>
        </is>
      </c>
      <c r="P2285" t="n">
        <v>0</v>
      </c>
      <c r="Q2285" t="n">
        <v>0</v>
      </c>
      <c r="R2285" t="inlineStr">
        <is>
          <t>5d5a7c91-a9f9-40c3-9ba5-b87974a5b09b.png</t>
        </is>
      </c>
      <c r="S2285"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285" t="inlineStr">
        <is>
          <t>10/08/2026 21:09</t>
        </is>
      </c>
    </row>
    <row r="2286">
      <c r="A2286" t="n">
        <v>4301</v>
      </c>
      <c r="B2286" t="inlineStr">
        <is>
          <t>FGV</t>
        </is>
      </c>
      <c r="C2286" t="inlineStr">
        <is>
          <t>PM-CE</t>
        </is>
      </c>
      <c r="D2286" t="inlineStr">
        <is>
          <t>2021</t>
        </is>
      </c>
      <c r="E2286" t="inlineStr">
        <is>
          <t>O raio de uma esfera aumentou 1/3 de seu valor. Sendo V o volume inicial da esfera, é correto afirmar que o novo volume</t>
        </is>
      </c>
      <c r="F2286" t="inlineStr">
        <is>
          <t>Matemática</t>
        </is>
      </c>
      <c r="G2286" t="inlineStr">
        <is>
          <t>Geometria Espacial</t>
        </is>
      </c>
      <c r="H2286" t="inlineStr">
        <is>
          <t>Médio</t>
        </is>
      </c>
      <c r="I2286" t="inlineStr">
        <is>
          <t>ME</t>
        </is>
      </c>
      <c r="J2286" t="inlineStr">
        <is>
          <t>é menor do que V.</t>
        </is>
      </c>
      <c r="K2286" t="inlineStr">
        <is>
          <t>está entre V e (4/3)V.</t>
        </is>
      </c>
      <c r="L2286" t="inlineStr">
        <is>
          <t>está entre (4/3)V e 2V.</t>
        </is>
      </c>
      <c r="M2286" t="inlineStr">
        <is>
          <t>está entre 2V e 3V.</t>
        </is>
      </c>
      <c r="N2286" t="inlineStr">
        <is>
          <t>é maior que 3V.</t>
        </is>
      </c>
      <c r="O2286" t="inlineStr">
        <is>
          <t>D</t>
        </is>
      </c>
      <c r="P2286" t="n">
        <v>0</v>
      </c>
      <c r="Q2286" t="n">
        <v>0</v>
      </c>
      <c r="S2286"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286" t="inlineStr">
        <is>
          <t>10/08/2026 21:10</t>
        </is>
      </c>
    </row>
    <row r="2287">
      <c r="A2287" t="n">
        <v>4302</v>
      </c>
      <c r="B2287" t="inlineStr">
        <is>
          <t>VUNESP</t>
        </is>
      </c>
      <c r="C2287" t="inlineStr">
        <is>
          <t>PREF. SJC</t>
        </is>
      </c>
      <c r="D2287" t="inlineStr">
        <is>
          <t>2019</t>
        </is>
      </c>
      <c r="E2287"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287" t="inlineStr">
        <is>
          <t>Matemática</t>
        </is>
      </c>
      <c r="G2287" t="inlineStr">
        <is>
          <t>Geometria Espacial</t>
        </is>
      </c>
      <c r="H2287" t="inlineStr">
        <is>
          <t>Médio</t>
        </is>
      </c>
      <c r="I2287" t="inlineStr">
        <is>
          <t>ME</t>
        </is>
      </c>
      <c r="J2287" t="inlineStr">
        <is>
          <t>144 mL.</t>
        </is>
      </c>
      <c r="K2287" t="inlineStr">
        <is>
          <t>576 mL.</t>
        </is>
      </c>
      <c r="L2287" t="inlineStr">
        <is>
          <t>864 mL.</t>
        </is>
      </c>
      <c r="M2287" t="inlineStr">
        <is>
          <t>1256 mL.</t>
        </is>
      </c>
      <c r="N2287" t="inlineStr">
        <is>
          <t>2592 mL.</t>
        </is>
      </c>
      <c r="O2287" t="inlineStr">
        <is>
          <t>C</t>
        </is>
      </c>
      <c r="P2287" t="n">
        <v>0</v>
      </c>
      <c r="Q2287" t="n">
        <v>0</v>
      </c>
      <c r="S2287"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287" t="inlineStr">
        <is>
          <t>10/08/2026 21:10</t>
        </is>
      </c>
    </row>
    <row r="2288">
      <c r="A2288" t="n">
        <v>4303</v>
      </c>
      <c r="B2288" t="inlineStr">
        <is>
          <t>Inst. Consulplan</t>
        </is>
      </c>
      <c r="C2288" t="inlineStr">
        <is>
          <t>CORE-GO</t>
        </is>
      </c>
      <c r="D2288" t="inlineStr">
        <is>
          <t>2023</t>
        </is>
      </c>
      <c r="E2288" t="inlineStr">
        <is>
          <t>Uma esfera está circunscrita a um cubo, conforme a figura. Sabe-se que a soma das arestas do cubo é 24 cm.
Adotando 𝝅 = 𝟑, assinale, a seguir, o volume da esfera não ocupado pelo cubo.</t>
        </is>
      </c>
      <c r="F2288" t="inlineStr">
        <is>
          <t>Matemática</t>
        </is>
      </c>
      <c r="G2288" t="inlineStr">
        <is>
          <t>Geometria Espacial</t>
        </is>
      </c>
      <c r="H2288" t="inlineStr">
        <is>
          <t>Médio</t>
        </is>
      </c>
      <c r="I2288" t="inlineStr">
        <is>
          <t>ME</t>
        </is>
      </c>
      <c r="J2288" t="inlineStr">
        <is>
          <t>8 cm³</t>
        </is>
      </c>
      <c r="K2288" t="inlineStr">
        <is>
          <t>32 cm³</t>
        </is>
      </c>
      <c r="L2288" t="inlineStr">
        <is>
          <t>(12√3−8) cm³</t>
        </is>
      </c>
      <c r="M2288" t="inlineStr">
        <is>
          <t>(96√3−8) cm³</t>
        </is>
      </c>
      <c r="N2288" t="inlineStr"/>
      <c r="O2288" t="inlineStr">
        <is>
          <t>C</t>
        </is>
      </c>
      <c r="P2288" t="n">
        <v>1</v>
      </c>
      <c r="Q2288" t="n">
        <v>1</v>
      </c>
      <c r="R2288" t="inlineStr">
        <is>
          <t>e4091183-eff1-4d29-8902-f66d532003e8.png</t>
        </is>
      </c>
      <c r="S2288"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288" t="inlineStr">
        <is>
          <t>10/08/2026 21:11</t>
        </is>
      </c>
    </row>
    <row r="2289">
      <c r="A2289" t="n">
        <v>4304</v>
      </c>
      <c r="B2289" t="inlineStr">
        <is>
          <t>DECEx</t>
        </is>
      </c>
      <c r="C2289" t="inlineStr">
        <is>
          <t>ESPCEx</t>
        </is>
      </c>
      <c r="D2289" t="inlineStr">
        <is>
          <t>2022</t>
        </is>
      </c>
      <c r="E2289" t="inlineStr">
        <is>
          <t>Calculando-se o volume de uma esfera circunscrita a um cone equilátero cujo raio da base mede √𝟑 cm, obtém-se</t>
        </is>
      </c>
      <c r="F2289" t="inlineStr">
        <is>
          <t>Matemática</t>
        </is>
      </c>
      <c r="G2289" t="inlineStr">
        <is>
          <t>Geometria Espacial</t>
        </is>
      </c>
      <c r="H2289" t="inlineStr">
        <is>
          <t>Médio</t>
        </is>
      </c>
      <c r="I2289" t="inlineStr">
        <is>
          <t>ME</t>
        </is>
      </c>
      <c r="J2289" t="inlineStr">
        <is>
          <t>8𝜋/3 cm³</t>
        </is>
      </c>
      <c r="K2289" t="inlineStr">
        <is>
          <t>4𝜋/3 cm³</t>
        </is>
      </c>
      <c r="L2289" t="inlineStr">
        <is>
          <t>16𝜋/3 cm³</t>
        </is>
      </c>
      <c r="M2289" t="inlineStr">
        <is>
          <t>64𝜋/3 cm³</t>
        </is>
      </c>
      <c r="N2289" t="inlineStr">
        <is>
          <t>32𝜋/3 cm³</t>
        </is>
      </c>
      <c r="O2289" t="inlineStr">
        <is>
          <t>E</t>
        </is>
      </c>
      <c r="P2289" t="n">
        <v>0</v>
      </c>
      <c r="Q2289" t="n">
        <v>0</v>
      </c>
      <c r="S2289"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289" t="inlineStr">
        <is>
          <t>10/08/2026 21:11</t>
        </is>
      </c>
    </row>
    <row r="2290">
      <c r="A2290" t="n">
        <v>4305</v>
      </c>
      <c r="B2290" t="inlineStr">
        <is>
          <t>AOCP</t>
        </is>
      </c>
      <c r="C2290" t="inlineStr">
        <is>
          <t>PREF. BELÉM</t>
        </is>
      </c>
      <c r="D2290" t="inlineStr">
        <is>
          <t>2021</t>
        </is>
      </c>
      <c r="E2290" t="inlineStr">
        <is>
          <t>Uma esfera de raio √𝟑 está circunscrita a um cubo. Usando a figura a seguir, assinale a alternativa correta.</t>
        </is>
      </c>
      <c r="F2290" t="inlineStr">
        <is>
          <t>Matemática</t>
        </is>
      </c>
      <c r="G2290" t="inlineStr">
        <is>
          <t>Geometria Espacial</t>
        </is>
      </c>
      <c r="H2290" t="inlineStr">
        <is>
          <t>Médio</t>
        </is>
      </c>
      <c r="I2290" t="inlineStr">
        <is>
          <t>ME</t>
        </is>
      </c>
      <c r="J2290" t="inlineStr">
        <is>
          <t>O cubo tem capacidade máxima de 6 litros.</t>
        </is>
      </c>
      <c r="K2290" t="inlineStr">
        <is>
          <t>A diagonal do cubo mede √3 dm.</t>
        </is>
      </c>
      <c r="L2290" t="inlineStr">
        <is>
          <t>O volume da esfera é o dobro do volume do cubo.</t>
        </is>
      </c>
      <c r="M2290" t="inlineStr">
        <is>
          <t>O cubo toca a esfera em 6 pontos distintos.</t>
        </is>
      </c>
      <c r="N2290" t="inlineStr">
        <is>
          <t>A aresta do cubo vale 2 dm.</t>
        </is>
      </c>
      <c r="O2290" t="inlineStr">
        <is>
          <t>E</t>
        </is>
      </c>
      <c r="P2290" t="n">
        <v>0</v>
      </c>
      <c r="Q2290" t="n">
        <v>0</v>
      </c>
      <c r="R2290" t="inlineStr">
        <is>
          <t>67d2f570-d3fb-4135-9327-42fce32ebbac.png</t>
        </is>
      </c>
      <c r="S2290"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290" t="inlineStr">
        <is>
          <t>10/08/2026 21:12</t>
        </is>
      </c>
    </row>
    <row r="2291">
      <c r="A2291" t="n">
        <v>4306</v>
      </c>
      <c r="B2291" t="inlineStr">
        <is>
          <t>ADVISE</t>
        </is>
      </c>
      <c r="C2291" t="inlineStr">
        <is>
          <t>PREF. COREMAS</t>
        </is>
      </c>
      <c r="D2291" t="inlineStr">
        <is>
          <t>2021</t>
        </is>
      </c>
      <c r="E2291" t="inlineStr">
        <is>
          <t>Uma esfera está circunscrita a um cubo de aresta igual a 12 cm. O raio da esfera, em cm, é igual a</t>
        </is>
      </c>
      <c r="F2291" t="inlineStr">
        <is>
          <t>Matemática</t>
        </is>
      </c>
      <c r="G2291" t="inlineStr">
        <is>
          <t>Geometria Espacial</t>
        </is>
      </c>
      <c r="H2291" t="inlineStr">
        <is>
          <t>Médio</t>
        </is>
      </c>
      <c r="I2291" t="inlineStr">
        <is>
          <t>ME</t>
        </is>
      </c>
      <c r="J2291" t="inlineStr">
        <is>
          <t>3√3</t>
        </is>
      </c>
      <c r="K2291" t="inlineStr">
        <is>
          <t>2√3</t>
        </is>
      </c>
      <c r="L2291" t="inlineStr">
        <is>
          <t>5√3</t>
        </is>
      </c>
      <c r="M2291" t="inlineStr">
        <is>
          <t>6√3</t>
        </is>
      </c>
      <c r="N2291" t="inlineStr">
        <is>
          <t>4√3</t>
        </is>
      </c>
      <c r="O2291" t="inlineStr">
        <is>
          <t>D</t>
        </is>
      </c>
      <c r="P2291" t="n">
        <v>0</v>
      </c>
      <c r="Q2291" t="n">
        <v>0</v>
      </c>
      <c r="S2291"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291" t="inlineStr">
        <is>
          <t>10/08/2026 21:12</t>
        </is>
      </c>
    </row>
    <row r="2292">
      <c r="A2292" t="n">
        <v>4307</v>
      </c>
      <c r="B2292" t="inlineStr">
        <is>
          <t>IDECAN</t>
        </is>
      </c>
      <c r="C2292" t="inlineStr">
        <is>
          <t>CRF-SP</t>
        </is>
      </c>
      <c r="D2292" t="inlineStr">
        <is>
          <t>2018</t>
        </is>
      </c>
      <c r="E2292"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292" t="inlineStr">
        <is>
          <t>Matemática</t>
        </is>
      </c>
      <c r="G2292" t="inlineStr">
        <is>
          <t>Geometria Espacial</t>
        </is>
      </c>
      <c r="H2292" t="inlineStr">
        <is>
          <t>Médio</t>
        </is>
      </c>
      <c r="I2292" t="inlineStr">
        <is>
          <t>ME</t>
        </is>
      </c>
      <c r="J2292" t="inlineStr">
        <is>
          <t>2</t>
        </is>
      </c>
      <c r="K2292" t="inlineStr">
        <is>
          <t>8</t>
        </is>
      </c>
      <c r="L2292" t="inlineStr">
        <is>
          <t>16</t>
        </is>
      </c>
      <c r="M2292" t="inlineStr">
        <is>
          <t>32</t>
        </is>
      </c>
      <c r="N2292" t="inlineStr"/>
      <c r="O2292" t="inlineStr">
        <is>
          <t>B</t>
        </is>
      </c>
      <c r="P2292" t="n">
        <v>0</v>
      </c>
      <c r="Q2292" t="n">
        <v>0</v>
      </c>
      <c r="R2292" t="inlineStr">
        <is>
          <t>4b0162a0-031b-4fb9-9231-69f6fdd89e7d.png</t>
        </is>
      </c>
      <c r="S2292"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292" t="inlineStr">
        <is>
          <t>10/08/2026 21:14</t>
        </is>
      </c>
    </row>
    <row r="2293">
      <c r="A2293" t="n">
        <v>4308</v>
      </c>
      <c r="B2293" t="inlineStr">
        <is>
          <t>FUNDATEC</t>
        </is>
      </c>
      <c r="C2293" t="inlineStr">
        <is>
          <t>PREF. SANTA ROSA</t>
        </is>
      </c>
      <c r="D2293" t="inlineStr">
        <is>
          <t>2018</t>
        </is>
      </c>
      <c r="E2293" t="inlineStr">
        <is>
          <t>Sobre a situação de uma esfera inscrita em um cilindro equilátero de raio r, é correto afirmar sobre o valor da diferença entre os volumes do cilindro pela esfera que:</t>
        </is>
      </c>
      <c r="F2293" t="inlineStr">
        <is>
          <t>Matemática</t>
        </is>
      </c>
      <c r="G2293" t="inlineStr">
        <is>
          <t>Geometria Espacial</t>
        </is>
      </c>
      <c r="H2293" t="inlineStr">
        <is>
          <t>Médio</t>
        </is>
      </c>
      <c r="I2293" t="inlineStr">
        <is>
          <t>ME</t>
        </is>
      </c>
      <c r="J2293" t="inlineStr">
        <is>
          <t>Equivale à metade do volume da esfera.</t>
        </is>
      </c>
      <c r="K2293" t="inlineStr">
        <is>
          <t>Equivale a dobro do volume da esfera.</t>
        </is>
      </c>
      <c r="L2293" t="inlineStr">
        <is>
          <t>Equivale ao triplo do volume da esfera.</t>
        </is>
      </c>
      <c r="M2293" t="inlineStr">
        <is>
          <t>Equivale a sexta parte do volume do cilindro.</t>
        </is>
      </c>
      <c r="N2293" t="inlineStr"/>
      <c r="O2293" t="inlineStr">
        <is>
          <t>A</t>
        </is>
      </c>
      <c r="P2293" t="n">
        <v>0</v>
      </c>
      <c r="Q2293" t="n">
        <v>0</v>
      </c>
      <c r="S2293"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293" t="inlineStr">
        <is>
          <t>10/08/2026 21:14</t>
        </is>
      </c>
    </row>
    <row r="2294">
      <c r="A2294" t="n">
        <v>4309</v>
      </c>
      <c r="B2294" t="inlineStr">
        <is>
          <t>Inst. MAIS</t>
        </is>
      </c>
      <c r="C2294" t="inlineStr">
        <is>
          <t>CM SUMARÉ</t>
        </is>
      </c>
      <c r="D2294" t="inlineStr">
        <is>
          <t>2018</t>
        </is>
      </c>
      <c r="E2294" t="inlineStr">
        <is>
          <t>Uma esfera encontra-se inscrita num cubo, ou seja, tangenciando internamente suas faces, cujo lado mede 6,5 unidades de comprimento. Então, assumindo-se 𝝅 = 𝟑, a diferença entre os volumes do cubo e da esfera é, em unidades de volume, igual a</t>
        </is>
      </c>
      <c r="F2294" t="inlineStr">
        <is>
          <t>Matemática</t>
        </is>
      </c>
      <c r="G2294" t="inlineStr">
        <is>
          <t>Geometria Espacial</t>
        </is>
      </c>
      <c r="H2294" t="inlineStr">
        <is>
          <t>Médio</t>
        </is>
      </c>
      <c r="I2294" t="inlineStr">
        <is>
          <t>ME</t>
        </is>
      </c>
      <c r="J2294" t="inlineStr">
        <is>
          <t>135,1.</t>
        </is>
      </c>
      <c r="K2294" t="inlineStr">
        <is>
          <t>136,2.</t>
        </is>
      </c>
      <c r="L2294" t="inlineStr">
        <is>
          <t>137,3.</t>
        </is>
      </c>
      <c r="M2294" t="inlineStr">
        <is>
          <t>138,4.</t>
        </is>
      </c>
      <c r="N2294" t="inlineStr"/>
      <c r="O2294" t="inlineStr">
        <is>
          <t>C</t>
        </is>
      </c>
      <c r="P2294" t="n">
        <v>0</v>
      </c>
      <c r="Q2294" t="n">
        <v>0</v>
      </c>
      <c r="S2294"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294" t="inlineStr">
        <is>
          <t>10/08/2026 21:14</t>
        </is>
      </c>
    </row>
    <row r="2295">
      <c r="A2295" t="n">
        <v>4310</v>
      </c>
      <c r="B2295" t="inlineStr">
        <is>
          <t>FADESP</t>
        </is>
      </c>
      <c r="C2295" t="inlineStr">
        <is>
          <t>IFPA</t>
        </is>
      </c>
      <c r="D2295" t="inlineStr">
        <is>
          <t>2018</t>
        </is>
      </c>
      <c r="E2295" t="inlineStr">
        <is>
          <t>A razão entre o volume de uma esfera inscrita em cone reto de raio da base R e altura 2R e o volume do cone é</t>
        </is>
      </c>
      <c r="F2295" t="inlineStr">
        <is>
          <t>Matemática</t>
        </is>
      </c>
      <c r="G2295" t="inlineStr">
        <is>
          <t>Geometria Espacial</t>
        </is>
      </c>
      <c r="H2295" t="inlineStr">
        <is>
          <t>Médio</t>
        </is>
      </c>
      <c r="I2295" t="inlineStr">
        <is>
          <t>ME</t>
        </is>
      </c>
      <c r="J2295" t="inlineStr">
        <is>
          <t>1/2√3</t>
        </is>
      </c>
      <c r="K2295" t="inlineStr">
        <is>
          <t>2√3−4</t>
        </is>
      </c>
      <c r="L2295" t="inlineStr">
        <is>
          <t>2√5−4</t>
        </is>
      </c>
      <c r="M2295" t="inlineStr">
        <is>
          <t>√5−2</t>
        </is>
      </c>
      <c r="N2295" t="inlineStr">
        <is>
          <t>√3+2</t>
        </is>
      </c>
      <c r="O2295" t="inlineStr">
        <is>
          <t>C</t>
        </is>
      </c>
      <c r="P2295" t="n">
        <v>0</v>
      </c>
      <c r="Q2295" t="n">
        <v>0</v>
      </c>
      <c r="S2295"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295" t="inlineStr">
        <is>
          <t>10/08/2026 21:14</t>
        </is>
      </c>
    </row>
    <row r="2296">
      <c r="A2296" t="n">
        <v>4311</v>
      </c>
      <c r="B2296" t="inlineStr">
        <is>
          <t>IFSC</t>
        </is>
      </c>
      <c r="C2296" t="inlineStr">
        <is>
          <t>IFSC</t>
        </is>
      </c>
      <c r="D2296" t="inlineStr">
        <is>
          <t>2015</t>
        </is>
      </c>
      <c r="E2296" t="inlineStr">
        <is>
          <t>Considere uma esfera inscrita em um cilindro equilátero. Nesse caso, assinale a alternativa CORRETA.</t>
        </is>
      </c>
      <c r="F2296" t="inlineStr">
        <is>
          <t>Matemática</t>
        </is>
      </c>
      <c r="G2296" t="inlineStr">
        <is>
          <t>Geometria Espacial</t>
        </is>
      </c>
      <c r="H2296" t="inlineStr">
        <is>
          <t>Médio</t>
        </is>
      </c>
      <c r="I2296" t="inlineStr">
        <is>
          <t>ME</t>
        </is>
      </c>
      <c r="J2296" t="inlineStr">
        <is>
          <t>O volume do cilindro é igual ao dobro do volume da esfera.</t>
        </is>
      </c>
      <c r="K2296" t="inlineStr">
        <is>
          <t>A área da superfície total do cilindro é igual ao dobro da superfície da esfera.</t>
        </is>
      </c>
      <c r="L2296" t="inlineStr">
        <is>
          <t>A área da superfície da esfera é igual à área da superfície lateral do cilindro.</t>
        </is>
      </c>
      <c r="M2296" t="inlineStr">
        <is>
          <t>A área da superfície total do cilindro é igual ao dobro da área da superfície da esfera.</t>
        </is>
      </c>
      <c r="N2296" t="inlineStr">
        <is>
          <t>O volume da esfera é igual a um terço do volume do cilindro.</t>
        </is>
      </c>
      <c r="O2296" t="inlineStr">
        <is>
          <t>C</t>
        </is>
      </c>
      <c r="P2296" t="n">
        <v>0</v>
      </c>
      <c r="Q2296" t="n">
        <v>0</v>
      </c>
      <c r="S2296"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296" t="inlineStr">
        <is>
          <t>10/08/2026 21:15</t>
        </is>
      </c>
    </row>
    <row r="2297">
      <c r="A2297" t="n">
        <v>4312</v>
      </c>
      <c r="B2297" t="inlineStr">
        <is>
          <t>MARINHA</t>
        </is>
      </c>
      <c r="C2297" t="inlineStr">
        <is>
          <t>EFOMM</t>
        </is>
      </c>
      <c r="D2297" t="inlineStr">
        <is>
          <t>2020</t>
        </is>
      </c>
      <c r="E2297" t="inlineStr">
        <is>
          <t>Seja a esfera de raio R inscrita na pirâmide quadrangular regular de aresta base 2 cm e aresta lateral √𝟑𝟖 cm . Sabendo-se que a esfera tangencia todas as faces da pirâmide, o valor de R, em cm, é</t>
        </is>
      </c>
      <c r="F2297" t="inlineStr">
        <is>
          <t>Matemática</t>
        </is>
      </c>
      <c r="G2297" t="inlineStr">
        <is>
          <t>Geometria Espacial</t>
        </is>
      </c>
      <c r="H2297" t="inlineStr">
        <is>
          <t>Médio</t>
        </is>
      </c>
      <c r="I2297" t="inlineStr">
        <is>
          <t>ME</t>
        </is>
      </c>
      <c r="J2297" t="inlineStr">
        <is>
          <t>(√37+1)/6</t>
        </is>
      </c>
      <c r="K2297" t="inlineStr">
        <is>
          <t>(√39−1)/38</t>
        </is>
      </c>
      <c r="L2297" t="inlineStr">
        <is>
          <t>(6√38+12)/17</t>
        </is>
      </c>
      <c r="M2297" t="inlineStr">
        <is>
          <t>(√37−1)/6</t>
        </is>
      </c>
      <c r="N2297" t="inlineStr">
        <is>
          <t>(6√38−12)/17</t>
        </is>
      </c>
      <c r="O2297" t="inlineStr">
        <is>
          <t>D</t>
        </is>
      </c>
      <c r="P2297" t="n">
        <v>0</v>
      </c>
      <c r="Q2297" t="n">
        <v>0</v>
      </c>
      <c r="S2297"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297" t="inlineStr">
        <is>
          <t>10/08/2026 21:15</t>
        </is>
      </c>
    </row>
    <row r="2298">
      <c r="A2298" t="n">
        <v>4313</v>
      </c>
      <c r="B2298" t="inlineStr">
        <is>
          <t>FGV</t>
        </is>
      </c>
      <c r="C2298" t="inlineStr">
        <is>
          <t>Pref. Caraguatatuba</t>
        </is>
      </c>
      <c r="D2298" t="inlineStr">
        <is>
          <t>2024</t>
        </is>
      </c>
      <c r="E2298"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298" t="inlineStr">
        <is>
          <t>Matemática</t>
        </is>
      </c>
      <c r="G2298" t="inlineStr">
        <is>
          <t>Matrizes e Determinantes</t>
        </is>
      </c>
      <c r="H2298" t="inlineStr">
        <is>
          <t>Médio</t>
        </is>
      </c>
      <c r="I2298" t="inlineStr">
        <is>
          <t>ME</t>
        </is>
      </c>
      <c r="J2298" t="inlineStr">
        <is>
          <t>0.</t>
        </is>
      </c>
      <c r="K2298" t="inlineStr">
        <is>
          <t>1.</t>
        </is>
      </c>
      <c r="L2298" t="inlineStr">
        <is>
          <t>2.</t>
        </is>
      </c>
      <c r="M2298" t="inlineStr">
        <is>
          <t>3.</t>
        </is>
      </c>
      <c r="N2298" t="inlineStr">
        <is>
          <t>4.</t>
        </is>
      </c>
      <c r="O2298" t="inlineStr">
        <is>
          <t>D</t>
        </is>
      </c>
      <c r="P2298" t="n">
        <v>0</v>
      </c>
      <c r="Q2298" t="n">
        <v>0</v>
      </c>
      <c r="S2298"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298" t="inlineStr">
        <is>
          <t>10/08/2026 21:22</t>
        </is>
      </c>
    </row>
    <row r="2299">
      <c r="A2299" t="n">
        <v>4314</v>
      </c>
      <c r="B2299" t="inlineStr">
        <is>
          <t>FGV</t>
        </is>
      </c>
      <c r="C2299" t="inlineStr">
        <is>
          <t>INPE</t>
        </is>
      </c>
      <c r="D2299" t="inlineStr">
        <is>
          <t>2024</t>
        </is>
      </c>
      <c r="E2299" t="inlineStr">
        <is>
          <t>Sejam $A$ e $B$ duas matrizes tais que:$$A^2 = B^2 = \begin{bmatrix} 1 &amp; 0 \\ 0 &amp; 1 \end{bmatrix}$$$$AB = \begin{bmatrix} 0 &amp; -1 \\ 1 &amp; 2 \end{bmatrix} \text{ e } BA = \begin{bmatrix} 2 &amp; 1 \\ -1 &amp; 0 \end{bmatrix}$$Então, a matriz $(A + B)(A - B)^{2024}$ é:</t>
        </is>
      </c>
      <c r="F2299" t="inlineStr">
        <is>
          <t>Matemática</t>
        </is>
      </c>
      <c r="G2299" t="inlineStr">
        <is>
          <t>Matrizes e Determinantes</t>
        </is>
      </c>
      <c r="H2299" t="inlineStr">
        <is>
          <t>Médio</t>
        </is>
      </c>
      <c r="I2299" t="inlineStr">
        <is>
          <t>ME</t>
        </is>
      </c>
      <c r="J2299" t="inlineStr">
        <is>
          <t>$\begin{bmatrix} 0 &amp; 0 \\ 0 &amp; 0 \end{bmatrix}$</t>
        </is>
      </c>
      <c r="K2299" t="inlineStr">
        <is>
          <t>$\begin{bmatrix} 1 &amp; 0 \\ 0 &amp; 1 \end{bmatrix}$</t>
        </is>
      </c>
      <c r="L2299" t="inlineStr">
        <is>
          <t>$\begin{bmatrix} 2024 &amp; 1 \\ 0 &amp; 2024 \end{bmatrix}$</t>
        </is>
      </c>
      <c r="M2299" t="inlineStr">
        <is>
          <t>$\begin{bmatrix} 2024 &amp; 1 \\ 0 &amp; -2024 \end{bmatrix}$</t>
        </is>
      </c>
      <c r="N2299" t="inlineStr">
        <is>
          <t>$\begin{bmatrix} 2024 &amp; 0 \\ 0 &amp; 2024 \end{bmatrix}$</t>
        </is>
      </c>
      <c r="O2299" t="inlineStr">
        <is>
          <t>A</t>
        </is>
      </c>
      <c r="P2299" t="n">
        <v>1</v>
      </c>
      <c r="Q2299" t="n">
        <v>0</v>
      </c>
      <c r="S2299" t="inlineStr">
        <is>
          <t>Para resolver o problema, devemos observar inicialmente o que acontece ao elevar (𝑨−𝑩) ao
quadrado. Note que:</t>
        </is>
      </c>
      <c r="U2299" t="inlineStr">
        <is>
          <t>10/08/2026 21:26</t>
        </is>
      </c>
    </row>
    <row r="2300">
      <c r="A2300" t="n">
        <v>4315</v>
      </c>
      <c r="B2300" t="inlineStr">
        <is>
          <t>IDECAN</t>
        </is>
      </c>
      <c r="C2300" t="inlineStr">
        <is>
          <t>GCM Pref. Serra</t>
        </is>
      </c>
      <c r="D2300" t="inlineStr">
        <is>
          <t>2023</t>
        </is>
      </c>
      <c r="E2300" t="inlineStr">
        <is>
          <t>Sendo a matriz B, a resultante do produto de $-1/5$ pela matriz:
$$A = \begin{pmatrix} \frac{2}{3} &amp; \frac{1}{8} &amp; \frac{1}{5} \\ -\frac{1}{3} &amp; -\frac{1}{9} &amp; \frac{2}{7} \\ \frac{1}{5} &amp; \frac{1}{3} &amp; \frac{3}{4} \end{pmatrix}, \text{podemos afirmar que}$$</t>
        </is>
      </c>
      <c r="F2300" t="inlineStr">
        <is>
          <t>Matemática</t>
        </is>
      </c>
      <c r="G2300" t="inlineStr">
        <is>
          <t>Matrizes e Determinantes</t>
        </is>
      </c>
      <c r="H2300" t="inlineStr">
        <is>
          <t>Médio</t>
        </is>
      </c>
      <c r="I2300" t="inlineStr">
        <is>
          <t>ME</t>
        </is>
      </c>
      <c r="J2300" t="inlineStr">
        <is>
          <t>$b_{11}$ é $\frac{1}{25}$</t>
        </is>
      </c>
      <c r="K2300" t="inlineStr">
        <is>
          <t>$b_{21}$ é $\frac{1}{45}$</t>
        </is>
      </c>
      <c r="L2300" t="inlineStr">
        <is>
          <t>$b_{22}$ é $-\frac{2}{35}$</t>
        </is>
      </c>
      <c r="M2300" t="inlineStr">
        <is>
          <t>$b_{31}$ é $-\frac{1}{25}$</t>
        </is>
      </c>
      <c r="N2300" t="inlineStr"/>
      <c r="O2300" t="inlineStr">
        <is>
          <t>D</t>
        </is>
      </c>
      <c r="P2300" t="n">
        <v>0</v>
      </c>
      <c r="Q2300" t="n">
        <v>0</v>
      </c>
      <c r="S2300"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00" t="inlineStr">
        <is>
          <t>10/08/2026 23:47</t>
        </is>
      </c>
    </row>
    <row r="2301">
      <c r="A2301" t="n">
        <v>4316</v>
      </c>
      <c r="B2301" t="inlineStr">
        <is>
          <t>IDECAN</t>
        </is>
      </c>
      <c r="C2301" t="inlineStr">
        <is>
          <t>Procurador Pref. SCS</t>
        </is>
      </c>
      <c r="D2301" t="inlineStr">
        <is>
          <t>2023</t>
        </is>
      </c>
      <c r="E2301"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01" t="inlineStr">
        <is>
          <t>Matemática</t>
        </is>
      </c>
      <c r="G2301" t="inlineStr">
        <is>
          <t>Matrizes e Determinantes</t>
        </is>
      </c>
      <c r="H2301" t="inlineStr">
        <is>
          <t>Médio</t>
        </is>
      </c>
      <c r="I2301" t="inlineStr">
        <is>
          <t>ME</t>
        </is>
      </c>
      <c r="J2301" t="inlineStr">
        <is>
          <t>2</t>
        </is>
      </c>
      <c r="K2301" t="inlineStr">
        <is>
          <t>1</t>
        </is>
      </c>
      <c r="L2301" t="inlineStr">
        <is>
          <t>0</t>
        </is>
      </c>
      <c r="M2301" t="inlineStr">
        <is>
          <t>−1</t>
        </is>
      </c>
      <c r="N2301" t="inlineStr"/>
      <c r="O2301" t="inlineStr">
        <is>
          <t>C</t>
        </is>
      </c>
      <c r="P2301" t="n">
        <v>0</v>
      </c>
      <c r="Q2301" t="n">
        <v>0</v>
      </c>
      <c r="S2301"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01" t="inlineStr">
        <is>
          <t>10/08/2026 23:49</t>
        </is>
      </c>
    </row>
    <row r="2302">
      <c r="A2302" t="n">
        <v>4317</v>
      </c>
      <c r="B2302" t="inlineStr">
        <is>
          <t>IDECAN</t>
        </is>
      </c>
      <c r="C2302" t="inlineStr">
        <is>
          <t>Pref. SCS</t>
        </is>
      </c>
      <c r="D2302" t="inlineStr">
        <is>
          <t>2023</t>
        </is>
      </c>
      <c r="E2302"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02" t="inlineStr">
        <is>
          <t>Matemática</t>
        </is>
      </c>
      <c r="G2302" t="inlineStr">
        <is>
          <t>Matrizes e Determinantes</t>
        </is>
      </c>
      <c r="H2302" t="inlineStr">
        <is>
          <t>Médio</t>
        </is>
      </c>
      <c r="I2302" t="inlineStr">
        <is>
          <t>ME</t>
        </is>
      </c>
      <c r="J2302" t="inlineStr">
        <is>
          <t>$\begin{pmatrix} 9 &amp; -2 \\ 19 &amp; 8 \end{pmatrix}$</t>
        </is>
      </c>
      <c r="K2302" t="inlineStr">
        <is>
          <t>$\begin{pmatrix} 9 &amp; 1 \\ 14 &amp; 8 \end{pmatrix}$</t>
        </is>
      </c>
      <c r="L2302" t="inlineStr">
        <is>
          <t>$\begin{pmatrix} 13 &amp; -2 \\ 19 &amp; 7 \end{pmatrix}$</t>
        </is>
      </c>
      <c r="M2302" t="inlineStr">
        <is>
          <t>$\begin{pmatrix} 11 &amp; 0 \\ 18 &amp; 8 \end{pmatrix}$</t>
        </is>
      </c>
      <c r="N2302" t="inlineStr"/>
      <c r="O2302" t="inlineStr">
        <is>
          <t>A</t>
        </is>
      </c>
      <c r="P2302" t="n">
        <v>0</v>
      </c>
      <c r="Q2302" t="n">
        <v>0</v>
      </c>
      <c r="S2302"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02" t="inlineStr">
        <is>
          <t>10/08/2026 23:51</t>
        </is>
      </c>
    </row>
    <row r="2303">
      <c r="A2303" t="n">
        <v>4318</v>
      </c>
      <c r="B2303" t="inlineStr">
        <is>
          <t>CESGRANRIO</t>
        </is>
      </c>
      <c r="C2303" t="inlineStr">
        <is>
          <t>Banco do Brasil</t>
        </is>
      </c>
      <c r="D2303" t="inlineStr">
        <is>
          <t>2023</t>
        </is>
      </c>
      <c r="E2303"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03" t="inlineStr">
        <is>
          <t>Matemática</t>
        </is>
      </c>
      <c r="G2303" t="inlineStr">
        <is>
          <t>Matrizes e Determinantes</t>
        </is>
      </c>
      <c r="H2303" t="inlineStr">
        <is>
          <t>Médio</t>
        </is>
      </c>
      <c r="I2303" t="inlineStr">
        <is>
          <t>ME</t>
        </is>
      </c>
      <c r="J2303" t="inlineStr">
        <is>
          <t>11</t>
        </is>
      </c>
      <c r="K2303" t="inlineStr">
        <is>
          <t>10</t>
        </is>
      </c>
      <c r="L2303" t="inlineStr">
        <is>
          <t>8</t>
        </is>
      </c>
      <c r="M2303" t="inlineStr">
        <is>
          <t>6</t>
        </is>
      </c>
      <c r="N2303" t="inlineStr">
        <is>
          <t>5</t>
        </is>
      </c>
      <c r="O2303" t="inlineStr">
        <is>
          <t>E</t>
        </is>
      </c>
      <c r="P2303" t="n">
        <v>0</v>
      </c>
      <c r="Q2303" t="n">
        <v>0</v>
      </c>
      <c r="S2303"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03" t="inlineStr">
        <is>
          <t>10/08/2026 23:58</t>
        </is>
      </c>
    </row>
    <row r="2304">
      <c r="A2304" t="n">
        <v>4319</v>
      </c>
      <c r="B2304" t="inlineStr">
        <is>
          <t>VUNESP</t>
        </is>
      </c>
      <c r="C2304" t="inlineStr">
        <is>
          <t>Pref. SBC</t>
        </is>
      </c>
      <c r="D2304" t="inlineStr">
        <is>
          <t>2023</t>
        </is>
      </c>
      <c r="E2304" t="inlineStr">
        <is>
          <t>Para existir o produto de duas matrizes A e B, nessa ordem, é necessário que o número de</t>
        </is>
      </c>
      <c r="F2304" t="inlineStr">
        <is>
          <t>Matemática</t>
        </is>
      </c>
      <c r="G2304" t="inlineStr">
        <is>
          <t>Matrizes e Determinantes</t>
        </is>
      </c>
      <c r="H2304" t="inlineStr">
        <is>
          <t>Médio</t>
        </is>
      </c>
      <c r="I2304" t="inlineStr">
        <is>
          <t>ME</t>
        </is>
      </c>
      <c r="J2304" t="inlineStr">
        <is>
          <t>linhas da matriz A seja igual ao número de linhas da matriz B.</t>
        </is>
      </c>
      <c r="K2304" t="inlineStr">
        <is>
          <t>linhas da matriz A seja igual ao número de colunas da matriz B.</t>
        </is>
      </c>
      <c r="L2304" t="inlineStr">
        <is>
          <t>colunas da matriz A seja igual ao número de linhas da matriz B.</t>
        </is>
      </c>
      <c r="M2304" t="inlineStr">
        <is>
          <t>colunas da matriz A seja igual ao número de colunas da matriz B.</t>
        </is>
      </c>
      <c r="N2304" t="inlineStr">
        <is>
          <t>linhas e colunas da matriz A seja igual ao número de linhas e colunas da matriz B.</t>
        </is>
      </c>
      <c r="O2304" t="inlineStr">
        <is>
          <t>C</t>
        </is>
      </c>
      <c r="P2304" t="n">
        <v>0</v>
      </c>
      <c r="Q2304" t="n">
        <v>0</v>
      </c>
      <c r="S2304"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04" t="inlineStr">
        <is>
          <t>10/08/2026 23:58</t>
        </is>
      </c>
    </row>
    <row r="2305">
      <c r="A2305" t="n">
        <v>4320</v>
      </c>
      <c r="B2305" t="inlineStr">
        <is>
          <t>CEBRASPE</t>
        </is>
      </c>
      <c r="C2305" t="inlineStr">
        <is>
          <t>PETROBRAS</t>
        </is>
      </c>
      <c r="D2305" t="inlineStr">
        <is>
          <t>2023</t>
        </is>
      </c>
      <c r="E2305" t="inlineStr">
        <is>
          <t>Considerando uma matriz $A_{2 \times 3}$, uma matriz $B_{3 \times 3}$ e uma matriz $C_{3 \times 2}$, julgue o item a seguir.É possível calcular o produto $A \times B$, mas não o produto $C \times A$.</t>
        </is>
      </c>
      <c r="F2305" t="inlineStr">
        <is>
          <t>Matemática</t>
        </is>
      </c>
      <c r="G2305" t="inlineStr">
        <is>
          <t>Matrizes e Determinantes</t>
        </is>
      </c>
      <c r="H2305" t="inlineStr">
        <is>
          <t>Médio</t>
        </is>
      </c>
      <c r="I2305" t="inlineStr">
        <is>
          <t>CE</t>
        </is>
      </c>
      <c r="J2305" t="inlineStr"/>
      <c r="K2305" t="inlineStr"/>
      <c r="L2305" t="inlineStr"/>
      <c r="M2305" t="inlineStr"/>
      <c r="N2305" t="inlineStr"/>
      <c r="O2305" t="inlineStr">
        <is>
          <t>E</t>
        </is>
      </c>
      <c r="P2305" t="n">
        <v>0</v>
      </c>
      <c r="Q2305" t="n">
        <v>0</v>
      </c>
      <c r="S2305"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05" t="inlineStr">
        <is>
          <t>10/08/2026 23:59</t>
        </is>
      </c>
    </row>
    <row r="2306">
      <c r="A2306" t="n">
        <v>4321</v>
      </c>
      <c r="B2306" t="inlineStr">
        <is>
          <t>CEBRASPE</t>
        </is>
      </c>
      <c r="C2306" t="inlineStr">
        <is>
          <t>DATAPREV</t>
        </is>
      </c>
      <c r="D2306" t="inlineStr">
        <is>
          <t>2023</t>
        </is>
      </c>
      <c r="E2306" t="inlineStr">
        <is>
          <t>Com respeito à matriz $A = \begin{pmatrix} 0 &amp; 2 \\ 2 &amp; 0 \end{pmatrix}$, julgue o item a seguir.Denotando-se a matriz transposta de $A$ como $A^T$, é correto afirmar que $A^T = A$.</t>
        </is>
      </c>
      <c r="F2306" t="inlineStr">
        <is>
          <t>Matemática</t>
        </is>
      </c>
      <c r="G2306" t="inlineStr">
        <is>
          <t>Matrizes e Determinantes</t>
        </is>
      </c>
      <c r="H2306" t="inlineStr">
        <is>
          <t>Médio</t>
        </is>
      </c>
      <c r="I2306" t="inlineStr">
        <is>
          <t>CE</t>
        </is>
      </c>
      <c r="J2306" t="inlineStr"/>
      <c r="K2306" t="inlineStr"/>
      <c r="L2306" t="inlineStr"/>
      <c r="M2306" t="inlineStr"/>
      <c r="N2306" t="inlineStr"/>
      <c r="O2306" t="inlineStr">
        <is>
          <t>C</t>
        </is>
      </c>
      <c r="P2306" t="n">
        <v>0</v>
      </c>
      <c r="Q2306" t="n">
        <v>0</v>
      </c>
      <c r="S2306"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06" t="inlineStr">
        <is>
          <t>11/08/2026 00:35</t>
        </is>
      </c>
    </row>
    <row r="2307">
      <c r="A2307" t="n">
        <v>4322</v>
      </c>
      <c r="B2307" t="inlineStr">
        <is>
          <t>Instituto AOCP</t>
        </is>
      </c>
      <c r="C2307" t="inlineStr">
        <is>
          <t>ISS Pinhais</t>
        </is>
      </c>
      <c r="D2307" t="inlineStr">
        <is>
          <t>2022</t>
        </is>
      </c>
      <c r="E2307"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07" t="inlineStr">
        <is>
          <t>Matemática</t>
        </is>
      </c>
      <c r="G2307" t="inlineStr">
        <is>
          <t>Matrizes e Determinantes</t>
        </is>
      </c>
      <c r="H2307" t="inlineStr">
        <is>
          <t>Médio</t>
        </is>
      </c>
      <c r="I2307" t="inlineStr">
        <is>
          <t>ME</t>
        </is>
      </c>
      <c r="J2307" t="inlineStr">
        <is>
          <t>Setor 2; Fevereiro.</t>
        </is>
      </c>
      <c r="K2307" t="inlineStr">
        <is>
          <t>Setor 2; Janeiro.</t>
        </is>
      </c>
      <c r="L2307" t="inlineStr">
        <is>
          <t>Setor 1; Fevereiro.</t>
        </is>
      </c>
      <c r="M2307" t="inlineStr">
        <is>
          <t>Setor 3; Junho.</t>
        </is>
      </c>
      <c r="N2307" t="inlineStr">
        <is>
          <t>Setor 1; Janeiro.</t>
        </is>
      </c>
      <c r="O2307" t="inlineStr">
        <is>
          <t>B</t>
        </is>
      </c>
      <c r="P2307" t="n">
        <v>1</v>
      </c>
      <c r="Q2307" t="n">
        <v>1</v>
      </c>
      <c r="S2307"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07" t="inlineStr">
        <is>
          <t>11/08/2026 00:37</t>
        </is>
      </c>
    </row>
    <row r="2308">
      <c r="A2308" t="n">
        <v>4323</v>
      </c>
      <c r="B2308" t="inlineStr">
        <is>
          <t>FUNDATEC</t>
        </is>
      </c>
      <c r="C2308" t="inlineStr">
        <is>
          <t>Pref. Flores da Cunha</t>
        </is>
      </c>
      <c r="D2308" t="inlineStr">
        <is>
          <t>2022</t>
        </is>
      </c>
      <c r="E2308" t="inlineStr">
        <is>
          <t>Analise as seguintes matrizes:
$$A = \begin{bmatrix} 1 &amp; 0 &amp; \alpha \\ 0 &amp; 1 &amp; b \end{bmatrix} \text{ e } B = \begin{bmatrix} 1 &amp; 0 \\ 0 &amp; 1 \\ b &amp; \alpha \end{bmatrix}$$
Para que a multiplicação de A por B seja a matriz identidade de ordem 2, devemos ter:</t>
        </is>
      </c>
      <c r="F2308" t="inlineStr">
        <is>
          <t>Matemática</t>
        </is>
      </c>
      <c r="G2308" t="inlineStr">
        <is>
          <t>Matrizes e Determinantes</t>
        </is>
      </c>
      <c r="H2308" t="inlineStr">
        <is>
          <t>Médio</t>
        </is>
      </c>
      <c r="I2308" t="inlineStr">
        <is>
          <t>ME</t>
        </is>
      </c>
      <c r="J2308" t="inlineStr">
        <is>
          <t>$\alpha = b = 1$</t>
        </is>
      </c>
      <c r="K2308" t="inlineStr">
        <is>
          <t>$\alpha = b = 0$</t>
        </is>
      </c>
      <c r="L2308" t="inlineStr">
        <is>
          <t>$\alpha &gt; b$</t>
        </is>
      </c>
      <c r="M2308" t="inlineStr">
        <is>
          <t>$\alpha &lt; b$</t>
        </is>
      </c>
      <c r="N2308" t="inlineStr">
        <is>
          <t>$\alpha = 2b$</t>
        </is>
      </c>
      <c r="O2308" t="inlineStr">
        <is>
          <t>B</t>
        </is>
      </c>
      <c r="P2308" t="n">
        <v>0</v>
      </c>
      <c r="Q2308" t="n">
        <v>0</v>
      </c>
      <c r="S2308"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08" t="inlineStr">
        <is>
          <t>11/08/2026 00:40</t>
        </is>
      </c>
    </row>
    <row r="2309">
      <c r="A2309" t="n">
        <v>4324</v>
      </c>
      <c r="B2309" t="inlineStr">
        <is>
          <t>IDECAN</t>
        </is>
      </c>
      <c r="C2309" t="inlineStr">
        <is>
          <t>CBM MS</t>
        </is>
      </c>
      <c r="D2309" t="inlineStr">
        <is>
          <t>2022</t>
        </is>
      </c>
      <c r="E2309"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09" t="inlineStr">
        <is>
          <t>Matemática</t>
        </is>
      </c>
      <c r="G2309" t="inlineStr">
        <is>
          <t>Matrizes e Determinantes</t>
        </is>
      </c>
      <c r="H2309" t="inlineStr">
        <is>
          <t>Médio</t>
        </is>
      </c>
      <c r="I2309" t="inlineStr">
        <is>
          <t>ME</t>
        </is>
      </c>
      <c r="J2309" t="inlineStr">
        <is>
          <t>728</t>
        </is>
      </c>
      <c r="K2309" t="inlineStr">
        <is>
          <t>1664</t>
        </is>
      </c>
      <c r="L2309" t="inlineStr">
        <is>
          <t>1648</t>
        </is>
      </c>
      <c r="M2309" t="inlineStr">
        <is>
          <t>747</t>
        </is>
      </c>
      <c r="N2309" t="inlineStr">
        <is>
          <t>1625</t>
        </is>
      </c>
      <c r="O2309" t="inlineStr">
        <is>
          <t>B</t>
        </is>
      </c>
      <c r="P2309" t="n">
        <v>1</v>
      </c>
      <c r="Q2309" t="n">
        <v>1</v>
      </c>
      <c r="R2309" t="inlineStr">
        <is>
          <t>408167fc-0541-4f77-a36a-3eee96b1f85d.png</t>
        </is>
      </c>
      <c r="S2309"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09" t="inlineStr">
        <is>
          <t>11/08/2026 00:41</t>
        </is>
      </c>
    </row>
    <row r="2310">
      <c r="A2310" t="n">
        <v>4325</v>
      </c>
      <c r="B2310" t="inlineStr">
        <is>
          <t>AOCP</t>
        </is>
      </c>
      <c r="C2310" t="inlineStr">
        <is>
          <t>SED MS</t>
        </is>
      </c>
      <c r="D2310" t="inlineStr">
        <is>
          <t>2022</t>
        </is>
      </c>
      <c r="E2310"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10" t="inlineStr">
        <is>
          <t>Matemática</t>
        </is>
      </c>
      <c r="G2310" t="inlineStr">
        <is>
          <t>Matrizes e Determinantes</t>
        </is>
      </c>
      <c r="H2310" t="inlineStr">
        <is>
          <t>Médio</t>
        </is>
      </c>
      <c r="I2310" t="inlineStr">
        <is>
          <t>ME</t>
        </is>
      </c>
      <c r="J2310" t="inlineStr">
        <is>
          <t>0</t>
        </is>
      </c>
      <c r="K2310" t="inlineStr">
        <is>
          <t>2</t>
        </is>
      </c>
      <c r="L2310" t="inlineStr">
        <is>
          <t>−2</t>
        </is>
      </c>
      <c r="M2310" t="inlineStr">
        <is>
          <t>3</t>
        </is>
      </c>
      <c r="N2310" t="inlineStr">
        <is>
          <t>−3</t>
        </is>
      </c>
      <c r="O2310" t="inlineStr">
        <is>
          <t>E</t>
        </is>
      </c>
      <c r="P2310" t="n">
        <v>0</v>
      </c>
      <c r="Q2310" t="n">
        <v>0</v>
      </c>
      <c r="S2310" t="inlineStr">
        <is>
          <t>Temos a seguinte equação matricial:
𝑋−𝐴 𝐶 +𝑋
+𝐵 =
3 2
Logo:
1 1 1 1
𝑋− 𝐴+𝐵 = 𝐶 + 𝑋
3 3 2 2
1 1 1 1
− 𝐴+𝐵− 𝐶 = 𝑋− 𝑋
3 2 2 3
1 1 1 1
𝑋− 𝑋 = − 𝐴+𝐵 − 𝐶
2 3 3 2
1 1 1 1</t>
        </is>
      </c>
      <c r="U2310" t="inlineStr">
        <is>
          <t>11/08/2026 00:43</t>
        </is>
      </c>
    </row>
    <row r="2311">
      <c r="A2311" t="inlineStr">
        <is>
          <t>4326</t>
        </is>
      </c>
      <c r="B2311" t="inlineStr">
        <is>
          <t>QUADRIX</t>
        </is>
      </c>
      <c r="C2311" t="inlineStr">
        <is>
          <t>CRN 4</t>
        </is>
      </c>
      <c r="D2311" t="inlineStr">
        <is>
          <t>2022</t>
        </is>
      </c>
      <c r="E2311" t="inlineStr">
        <is>
          <t>Sendo $A = \begin{pmatrix} 0 &amp; 1 \\ 0 &amp; 5 \end{pmatrix}$ e $B = \begin{pmatrix} 2 &amp; 0 \\ 2 &amp; 2 \end{pmatrix}$, julgue o item.
$$(A + B)(A - B) = A^2 - B^2$$</t>
        </is>
      </c>
      <c r="F2311" t="inlineStr">
        <is>
          <t>Matemática</t>
        </is>
      </c>
      <c r="G2311" t="inlineStr">
        <is>
          <t>Matrizes e Determinantes</t>
        </is>
      </c>
      <c r="H2311" t="inlineStr">
        <is>
          <t>Médio</t>
        </is>
      </c>
      <c r="I2311" t="inlineStr">
        <is>
          <t>CE</t>
        </is>
      </c>
      <c r="J2311" t="inlineStr"/>
      <c r="K2311" t="inlineStr"/>
      <c r="L2311" t="inlineStr"/>
      <c r="M2311" t="inlineStr"/>
      <c r="N2311" t="inlineStr"/>
      <c r="O2311" t="inlineStr">
        <is>
          <t>E</t>
        </is>
      </c>
      <c r="P2311" t="n">
        <v>0</v>
      </c>
      <c r="Q2311" t="n">
        <v>0</v>
      </c>
      <c r="S2311"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11" t="inlineStr">
        <is>
          <t>11/08/2026 00:45</t>
        </is>
      </c>
    </row>
    <row r="2312">
      <c r="A2312" t="inlineStr">
        <is>
          <t>4327</t>
        </is>
      </c>
      <c r="B2312" t="inlineStr">
        <is>
          <t>QUADRIX</t>
        </is>
      </c>
      <c r="C2312" t="inlineStr">
        <is>
          <t>CRN 4</t>
        </is>
      </c>
      <c r="D2312" t="inlineStr">
        <is>
          <t>2022</t>
        </is>
      </c>
      <c r="E2312" t="inlineStr">
        <is>
          <t>$A = \frac{1}{2} B$.</t>
        </is>
      </c>
      <c r="F2312" t="inlineStr">
        <is>
          <t>Matemática</t>
        </is>
      </c>
      <c r="G2312" t="inlineStr">
        <is>
          <t>Matrizes e Determinantes</t>
        </is>
      </c>
      <c r="H2312" t="inlineStr">
        <is>
          <t>Médio</t>
        </is>
      </c>
      <c r="I2312" t="inlineStr">
        <is>
          <t>CE</t>
        </is>
      </c>
      <c r="J2312" t="inlineStr"/>
      <c r="K2312" t="inlineStr"/>
      <c r="L2312" t="inlineStr"/>
      <c r="M2312" t="inlineStr"/>
      <c r="N2312" t="inlineStr"/>
      <c r="O2312" t="inlineStr">
        <is>
          <t>C</t>
        </is>
      </c>
      <c r="P2312" t="n">
        <v>0</v>
      </c>
      <c r="Q2312" t="n">
        <v>0</v>
      </c>
      <c r="S2312" t="inlineStr">
        <is>
          <t>Temos que:
1
2
𝐵 =
𝟏
𝟐
× (
2 0 4
0 6 0
4 0 10
) =
(
𝟏
𝟐
× 2
𝟏
𝟐
× 0
𝟏
𝟐
× 4
𝟏
𝟐
× 0
𝟏
𝟐
× 6
𝟏
𝟐
× 0
𝟏
𝟐
× 4
𝟏
𝟐
× 0 1
𝟏
𝟐
× 0)
= (
1 0 2
0 3 0
2 0 5
) = 𝐴
Logo, 𝐴 =
1
2
𝐵. O gabarito, portanto, é CERTO.</t>
        </is>
      </c>
      <c r="T2312" t="inlineStr">
        <is>
          <t>02d35b80-4030-4dad-8bca-9e5d86e2f6bf</t>
        </is>
      </c>
      <c r="U2312" t="inlineStr">
        <is>
          <t>11/08/2026 00:50</t>
        </is>
      </c>
    </row>
    <row r="2313">
      <c r="A2313" t="n">
        <v>4328</v>
      </c>
      <c r="B2313" t="inlineStr">
        <is>
          <t>QUADRIX</t>
        </is>
      </c>
      <c r="C2313" t="inlineStr">
        <is>
          <t>CRN 4</t>
        </is>
      </c>
      <c r="D2313" t="inlineStr">
        <is>
          <t>2022</t>
        </is>
      </c>
      <c r="E2313" t="inlineStr">
        <is>
          <t>$AB = BA$.</t>
        </is>
      </c>
      <c r="F2313" t="inlineStr">
        <is>
          <t>Matemática</t>
        </is>
      </c>
      <c r="G2313" t="inlineStr">
        <is>
          <t>Matrizes e Determinantes</t>
        </is>
      </c>
      <c r="H2313" t="inlineStr">
        <is>
          <t>Médio</t>
        </is>
      </c>
      <c r="I2313" t="inlineStr">
        <is>
          <t>CE</t>
        </is>
      </c>
      <c r="J2313" t="inlineStr"/>
      <c r="K2313" t="inlineStr"/>
      <c r="L2313" t="inlineStr"/>
      <c r="M2313" t="inlineStr"/>
      <c r="N2313" t="inlineStr"/>
      <c r="O2313" t="inlineStr">
        <is>
          <t>C</t>
        </is>
      </c>
      <c r="P2313" t="n">
        <v>0</v>
      </c>
      <c r="Q2313" t="n">
        <v>0</v>
      </c>
      <c r="S2313"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13" t="inlineStr">
        <is>
          <t>02d35b80-4030-4dad-8bca-9e5d86e2f6bf</t>
        </is>
      </c>
      <c r="U2313" t="inlineStr">
        <is>
          <t>11/08/2026 00:52</t>
        </is>
      </c>
    </row>
    <row r="2314">
      <c r="A2314" t="n">
        <v>4329</v>
      </c>
      <c r="B2314" t="inlineStr">
        <is>
          <t>Instituto AOCP</t>
        </is>
      </c>
      <c r="C2314" t="inlineStr">
        <is>
          <t>IF RO</t>
        </is>
      </c>
      <c r="D2314" t="inlineStr">
        <is>
          <t>2022</t>
        </is>
      </c>
      <c r="E2314"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14" t="inlineStr">
        <is>
          <t>Matemática</t>
        </is>
      </c>
      <c r="G2314" t="inlineStr">
        <is>
          <t>Matrizes e Determinantes</t>
        </is>
      </c>
      <c r="H2314" t="inlineStr">
        <is>
          <t>Médio</t>
        </is>
      </c>
      <c r="I2314" t="inlineStr">
        <is>
          <t>ME</t>
        </is>
      </c>
      <c r="J2314" t="inlineStr">
        <is>
          <t>Duas escolas terminaram a competição com a mesma pontuação.</t>
        </is>
      </c>
      <c r="K2314" t="inlineStr">
        <is>
          <t>A escola A terminou a competição com a menor pontuação.</t>
        </is>
      </c>
      <c r="L2314" t="inlineStr">
        <is>
          <t>A escola C terminou a competição com a maior pontuação.</t>
        </is>
      </c>
      <c r="M2314" t="inlineStr">
        <is>
          <t>Houve apenas 2 empates na etapa final do torneio.</t>
        </is>
      </c>
      <c r="N2314" t="inlineStr">
        <is>
          <t>A escola B supera a pontuação da escola A em 2 pontos.</t>
        </is>
      </c>
      <c r="O2314" t="inlineStr">
        <is>
          <t>A</t>
        </is>
      </c>
      <c r="P2314" t="n">
        <v>1</v>
      </c>
      <c r="Q2314" t="n">
        <v>1</v>
      </c>
      <c r="S2314"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14" t="inlineStr">
        <is>
          <t>11/08/2026 00:54</t>
        </is>
      </c>
    </row>
    <row r="2315">
      <c r="A2315" t="n">
        <v>4330</v>
      </c>
      <c r="B2315" t="inlineStr">
        <is>
          <t>FUNDATEC</t>
        </is>
      </c>
      <c r="C2315" t="inlineStr">
        <is>
          <t>SBC</t>
        </is>
      </c>
      <c r="D2315" t="inlineStr">
        <is>
          <t>2022</t>
        </is>
      </c>
      <c r="E2315" t="inlineStr">
        <is>
          <t>Dada a matriz $A = \begin{pmatrix} 1 &amp; -2 &amp; 1 \\ 3 &amp; -2 &amp; -1 \\ 4 &amp; -1 &amp; 2 \end{pmatrix}$, calcule $(A - 2I)^2$:</t>
        </is>
      </c>
      <c r="F2315" t="inlineStr">
        <is>
          <t>Matemática</t>
        </is>
      </c>
      <c r="G2315" t="inlineStr">
        <is>
          <t>Matrizes e Determinantes</t>
        </is>
      </c>
      <c r="H2315" t="inlineStr">
        <is>
          <t>Médio</t>
        </is>
      </c>
      <c r="I2315" t="inlineStr">
        <is>
          <t>ME</t>
        </is>
      </c>
      <c r="J2315" t="inlineStr">
        <is>
          <t>$\begin{pmatrix} 1 &amp; -2 &amp; 1 \\ 3 &amp; -2 &amp; -1 \\ 4 &amp; -1 &amp; 2 \end{pmatrix}$</t>
        </is>
      </c>
      <c r="K2315" t="inlineStr">
        <is>
          <t>$\begin{pmatrix} -1 &amp; 9 &amp; 1 \\ -19 &amp; 11 &amp; 7 \\ -7 &amp; -4 &amp; 5 \end{pmatrix}$</t>
        </is>
      </c>
      <c r="L2315" t="inlineStr">
        <is>
          <t>$\begin{pmatrix} 1 &amp; -2 &amp; 1 \\ 3 &amp; -4 &amp; -1 \\ 4 &amp; -1 &amp; 0 \end{pmatrix}$</t>
        </is>
      </c>
      <c r="M2315" t="inlineStr">
        <is>
          <t>$\begin{pmatrix} 3 &amp; -2 &amp; 1 \\ 3 &amp; 0 &amp; -1 \\ 4 &amp; -1 &amp; 4 \end{pmatrix}$</t>
        </is>
      </c>
      <c r="N2315" t="inlineStr">
        <is>
          <t>$\begin{pmatrix} 6 &amp; -2 &amp; -1 \\ 3 &amp; -9 &amp; -4 \\ -4 &amp; -1 &amp; 0 \end{pmatrix}$</t>
        </is>
      </c>
      <c r="O2315" t="inlineStr">
        <is>
          <t>B</t>
        </is>
      </c>
      <c r="P2315" t="n">
        <v>1</v>
      </c>
      <c r="Q2315" t="n">
        <v>1</v>
      </c>
      <c r="S2315" t="inlineStr">
        <is>
          <t>Para calcular (𝐴−2𝐼)2, vamos primeiro obter a matriz (𝐴−2𝐼).
1 −2 1 1 0 0</t>
        </is>
      </c>
      <c r="U2315" t="inlineStr">
        <is>
          <t>11/08/2026 00:57</t>
        </is>
      </c>
    </row>
    <row r="2316">
      <c r="A2316" t="n">
        <v>4331</v>
      </c>
      <c r="B2316" t="inlineStr">
        <is>
          <t>VUNESP</t>
        </is>
      </c>
      <c r="C2316" t="inlineStr">
        <is>
          <t>Pref. Rio Claro</t>
        </is>
      </c>
      <c r="D2316" t="inlineStr">
        <is>
          <t>2022</t>
        </is>
      </c>
      <c r="E2316" t="inlineStr">
        <is>
          <t>Sobre a multiplicação de uma matriz $A_{3 \times 2}$ por uma matriz $B_{2 \times 4}$, nessa ordem, é correto afirmar que o produto</t>
        </is>
      </c>
      <c r="F2316" t="inlineStr">
        <is>
          <t>Matemática</t>
        </is>
      </c>
      <c r="G2316" t="inlineStr">
        <is>
          <t>Matrizes e Determinantes</t>
        </is>
      </c>
      <c r="H2316" t="inlineStr">
        <is>
          <t>Médio</t>
        </is>
      </c>
      <c r="I2316" t="inlineStr">
        <is>
          <t>ME</t>
        </is>
      </c>
      <c r="J2316" t="inlineStr">
        <is>
          <t>não existe.</t>
        </is>
      </c>
      <c r="K2316" t="inlineStr">
        <is>
          <t>existe e terá ordem 6 por 8.</t>
        </is>
      </c>
      <c r="L2316" t="inlineStr">
        <is>
          <t>existe e terá ordem 3 por 4.</t>
        </is>
      </c>
      <c r="M2316" t="inlineStr">
        <is>
          <t>existe e terá ordem 4 por 3</t>
        </is>
      </c>
      <c r="N2316" t="inlineStr">
        <is>
          <t>existe e terá ordem 8 por 6.</t>
        </is>
      </c>
      <c r="O2316" t="inlineStr">
        <is>
          <t>C</t>
        </is>
      </c>
      <c r="P2316" t="n">
        <v>0</v>
      </c>
      <c r="Q2316" t="n">
        <v>0</v>
      </c>
      <c r="S2316"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16" t="inlineStr">
        <is>
          <t>11/08/2026 00:58</t>
        </is>
      </c>
    </row>
    <row r="2317">
      <c r="A2317" t="n">
        <v>4332</v>
      </c>
      <c r="B2317" t="inlineStr">
        <is>
          <t>VUNESP</t>
        </is>
      </c>
      <c r="C2317" t="inlineStr">
        <is>
          <t>PM SP</t>
        </is>
      </c>
      <c r="D2317" t="inlineStr">
        <is>
          <t>2022</t>
        </is>
      </c>
      <c r="E2317"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17" t="inlineStr">
        <is>
          <t>Matemática</t>
        </is>
      </c>
      <c r="G2317" t="inlineStr">
        <is>
          <t>Matrizes e Determinantes</t>
        </is>
      </c>
      <c r="H2317" t="inlineStr">
        <is>
          <t>Médio</t>
        </is>
      </c>
      <c r="I2317" t="inlineStr">
        <is>
          <t>ME</t>
        </is>
      </c>
      <c r="J2317" t="inlineStr">
        <is>
          <t>15, –7, 23.</t>
        </is>
      </c>
      <c r="K2317" t="inlineStr">
        <is>
          <t>23, 12, –7.</t>
        </is>
      </c>
      <c r="L2317" t="inlineStr">
        <is>
          <t>45, 22, –29.</t>
        </is>
      </c>
      <c r="M2317" t="inlineStr">
        <is>
          <t>29, 45, –23.</t>
        </is>
      </c>
      <c r="N2317" t="inlineStr">
        <is>
          <t>22, –12, 15.</t>
        </is>
      </c>
      <c r="O2317" t="inlineStr">
        <is>
          <t>C</t>
        </is>
      </c>
      <c r="P2317" t="n">
        <v>0</v>
      </c>
      <c r="Q2317" t="n">
        <v>0</v>
      </c>
      <c r="S2317"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17" t="inlineStr">
        <is>
          <t>11/08/2026 01:00</t>
        </is>
      </c>
    </row>
    <row r="2318">
      <c r="A2318" t="n">
        <v>4333</v>
      </c>
      <c r="B2318" t="inlineStr">
        <is>
          <t>FCC</t>
        </is>
      </c>
      <c r="C2318" t="inlineStr">
        <is>
          <t>TRT22</t>
        </is>
      </c>
      <c r="D2318" t="inlineStr">
        <is>
          <t>2022</t>
        </is>
      </c>
      <c r="E2318" t="inlineStr">
        <is>
          <t>Cada um dos números 1, 2, 3 e 4 foram colocados em um quadriculado 2 × 2. Se a soma da primeira linha é 3 e a soma da diagonal principal (da esquerda para a direita) é 4, então a soma da primeira coluna é</t>
        </is>
      </c>
      <c r="F2318" t="inlineStr">
        <is>
          <t>Matemática</t>
        </is>
      </c>
      <c r="G2318" t="inlineStr">
        <is>
          <t>Matrizes e Determinantes</t>
        </is>
      </c>
      <c r="H2318" t="inlineStr">
        <is>
          <t>Médio</t>
        </is>
      </c>
      <c r="I2318" t="inlineStr">
        <is>
          <t>ME</t>
        </is>
      </c>
      <c r="J2318" t="inlineStr">
        <is>
          <t>5.</t>
        </is>
      </c>
      <c r="K2318" t="inlineStr">
        <is>
          <t>4.</t>
        </is>
      </c>
      <c r="L2318" t="inlineStr">
        <is>
          <t>6.</t>
        </is>
      </c>
      <c r="M2318" t="inlineStr">
        <is>
          <t>7.</t>
        </is>
      </c>
      <c r="N2318" t="inlineStr">
        <is>
          <t>8.</t>
        </is>
      </c>
      <c r="O2318" t="inlineStr">
        <is>
          <t>A</t>
        </is>
      </c>
      <c r="P2318" t="n">
        <v>1</v>
      </c>
      <c r="Q2318" t="n">
        <v>1</v>
      </c>
      <c r="S2318"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18" t="inlineStr">
        <is>
          <t>11/08/2026 01:00</t>
        </is>
      </c>
    </row>
    <row r="2319">
      <c r="A2319" t="n">
        <v>4334</v>
      </c>
      <c r="B2319" t="inlineStr">
        <is>
          <t>FGV</t>
        </is>
      </c>
      <c r="C2319" t="inlineStr">
        <is>
          <t>MPE SC</t>
        </is>
      </c>
      <c r="D2319" t="inlineStr">
        <is>
          <t>2022</t>
        </is>
      </c>
      <c r="E2319" t="inlineStr">
        <is>
          <t>Seja $A = \begin{bmatrix} 2 &amp; 1 \\ 3 &amp; 1 \end{bmatrix}$.
A soma dos elementos da matriz $A^2$ é:</t>
        </is>
      </c>
      <c r="F2319" t="inlineStr">
        <is>
          <t>Matemática</t>
        </is>
      </c>
      <c r="G2319" t="inlineStr">
        <is>
          <t>Matrizes e Determinantes</t>
        </is>
      </c>
      <c r="H2319" t="inlineStr">
        <is>
          <t>Médio</t>
        </is>
      </c>
      <c r="I2319" t="inlineStr">
        <is>
          <t>ME</t>
        </is>
      </c>
      <c r="J2319" t="inlineStr">
        <is>
          <t>10;</t>
        </is>
      </c>
      <c r="K2319" t="inlineStr">
        <is>
          <t>12;</t>
        </is>
      </c>
      <c r="L2319" t="inlineStr">
        <is>
          <t>15;</t>
        </is>
      </c>
      <c r="M2319" t="inlineStr">
        <is>
          <t>23;</t>
        </is>
      </c>
      <c r="N2319" t="inlineStr">
        <is>
          <t>30.</t>
        </is>
      </c>
      <c r="O2319" t="inlineStr">
        <is>
          <t>D</t>
        </is>
      </c>
      <c r="P2319" t="n">
        <v>0</v>
      </c>
      <c r="Q2319" t="n">
        <v>0</v>
      </c>
      <c r="S2319" t="inlineStr">
        <is>
          <t>Note que a matriz 𝐴2 é:
𝐴2 = 𝐴×𝐴
𝟐 𝟏 𝟐 𝟏
= [ ]×[ ]
𝟑 𝟏 𝟑 𝟏
𝟐.𝟐+𝟏.𝟑 𝟐.𝟏+𝟏.𝟏
= [ ]
𝟑.𝟐+𝟏.𝟑 𝟑.𝟏+𝟏.𝟏
7 3
= [ ]
9 4
Logo, a soma dos elementos da matriz 𝐴2 é:
7+3+9+4
= 23
Gabarito: Letra D.</t>
        </is>
      </c>
      <c r="U2319" t="inlineStr">
        <is>
          <t>11/08/2026 01:01</t>
        </is>
      </c>
    </row>
    <row r="2320">
      <c r="A2320" t="n">
        <v>4335</v>
      </c>
      <c r="B2320" t="inlineStr">
        <is>
          <t>FGV</t>
        </is>
      </c>
      <c r="C2320" t="inlineStr">
        <is>
          <t>TCETO</t>
        </is>
      </c>
      <c r="D2320" t="inlineStr">
        <is>
          <t>2022</t>
        </is>
      </c>
      <c r="E2320"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20" t="inlineStr">
        <is>
          <t>Matemática</t>
        </is>
      </c>
      <c r="G2320" t="inlineStr">
        <is>
          <t>Matrizes e Determinantes</t>
        </is>
      </c>
      <c r="H2320" t="inlineStr">
        <is>
          <t>Médio</t>
        </is>
      </c>
      <c r="I2320" t="inlineStr">
        <is>
          <t>ME</t>
        </is>
      </c>
      <c r="J2320" t="inlineStr">
        <is>
          <t>a Sala 1 terminou com 2 funcionários a mais que no início;</t>
        </is>
      </c>
      <c r="K2320" t="inlineStr">
        <is>
          <t>a Sala 2 terminou com 20 funcionários;</t>
        </is>
      </c>
      <c r="L2320" t="inlineStr">
        <is>
          <t>a Sala 3 terminou com 3 funcionários a mais que no início;</t>
        </is>
      </c>
      <c r="M2320" t="inlineStr">
        <is>
          <t>a Sala 1 iniciou com 15 funcionários;</t>
        </is>
      </c>
      <c r="N2320" t="inlineStr">
        <is>
          <t>uma das salas terminou com o mesmo número de funcionários que tinha no início.</t>
        </is>
      </c>
      <c r="O2320" t="inlineStr">
        <is>
          <t>E</t>
        </is>
      </c>
      <c r="P2320" t="n">
        <v>0</v>
      </c>
      <c r="Q2320" t="n">
        <v>0</v>
      </c>
      <c r="S2320"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20" t="inlineStr">
        <is>
          <t>11/08/2026 01:02</t>
        </is>
      </c>
    </row>
    <row r="2321">
      <c r="A2321" t="n">
        <v>4336</v>
      </c>
      <c r="B2321" t="inlineStr">
        <is>
          <t>FCC</t>
        </is>
      </c>
      <c r="C2321" t="inlineStr">
        <is>
          <t>IBMEC</t>
        </is>
      </c>
      <c r="D2321" t="inlineStr">
        <is>
          <t>2019</t>
        </is>
      </c>
      <c r="E2321" t="inlineStr">
        <is>
          <t>Sejam $x$, $y$, $z$ e $w$ os números reais que satisfazem a seguinte equação matricial:
$$\begin{pmatrix} x - 2y &amp; z - w \\ 2z - w &amp; x + y \end{pmatrix} = \begin{pmatrix} 0 &amp; 1 \\ 1 &amp; 3 \end{pmatrix}$$
Então, a soma $x + y + z + w$ é igual a</t>
        </is>
      </c>
      <c r="F2321" t="inlineStr">
        <is>
          <t>Matemática</t>
        </is>
      </c>
      <c r="G2321" t="inlineStr">
        <is>
          <t>Matrizes e Determinantes</t>
        </is>
      </c>
      <c r="H2321" t="inlineStr">
        <is>
          <t>Médio</t>
        </is>
      </c>
      <c r="I2321" t="inlineStr">
        <is>
          <t>ME</t>
        </is>
      </c>
      <c r="J2321" t="inlineStr">
        <is>
          <t>−1</t>
        </is>
      </c>
      <c r="K2321" t="inlineStr">
        <is>
          <t>0</t>
        </is>
      </c>
      <c r="L2321" t="inlineStr">
        <is>
          <t>2</t>
        </is>
      </c>
      <c r="M2321" t="inlineStr">
        <is>
          <t>5</t>
        </is>
      </c>
      <c r="N2321" t="inlineStr">
        <is>
          <t>3</t>
        </is>
      </c>
      <c r="O2321" t="inlineStr">
        <is>
          <t>C</t>
        </is>
      </c>
      <c r="P2321" t="n">
        <v>0</v>
      </c>
      <c r="Q2321" t="n">
        <v>0</v>
      </c>
      <c r="S2321"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21" t="inlineStr">
        <is>
          <t>11/08/2026 01:04</t>
        </is>
      </c>
    </row>
    <row r="2322">
      <c r="A2322" t="n">
        <v>4337</v>
      </c>
      <c r="B2322" t="inlineStr">
        <is>
          <t>FGV</t>
        </is>
      </c>
      <c r="C2322" t="inlineStr">
        <is>
          <t>Pref. Salvador</t>
        </is>
      </c>
      <c r="D2322" t="inlineStr">
        <is>
          <t>2019</t>
        </is>
      </c>
      <c r="E2322" t="inlineStr">
        <is>
          <t>Considere as matrizes $A_{2 \times 3}$ e $B_{2 \times 2}$.
Sobre essas matrizes é correto afirmar que</t>
        </is>
      </c>
      <c r="F2322" t="inlineStr">
        <is>
          <t>Matemática</t>
        </is>
      </c>
      <c r="G2322" t="inlineStr">
        <is>
          <t>Matrizes e Determinantes</t>
        </is>
      </c>
      <c r="H2322" t="inlineStr">
        <is>
          <t>Médio</t>
        </is>
      </c>
      <c r="I2322" t="inlineStr">
        <is>
          <t>ME</t>
        </is>
      </c>
      <c r="J2322" t="inlineStr">
        <is>
          <t>Existe a soma 𝐴+𝐵 e é uma matriz 4×5.</t>
        </is>
      </c>
      <c r="K2322" t="inlineStr">
        <is>
          <t>Existe o produto 𝐴𝐵 e é uma matriz 4×6.</t>
        </is>
      </c>
      <c r="L2322" t="inlineStr">
        <is>
          <t>Existe o produto 𝐵𝐴 e é uma matriz 4×6.</t>
        </is>
      </c>
      <c r="M2322" t="inlineStr">
        <is>
          <t>Não existe o produto 𝐴𝐵.</t>
        </is>
      </c>
      <c r="N2322" t="inlineStr">
        <is>
          <t>Não existe o produto 𝐵𝐴.</t>
        </is>
      </c>
      <c r="O2322" t="inlineStr">
        <is>
          <t>D</t>
        </is>
      </c>
      <c r="P2322" t="n">
        <v>0</v>
      </c>
      <c r="Q2322" t="n">
        <v>0</v>
      </c>
      <c r="S2322"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22" t="inlineStr">
        <is>
          <t>11/08/2026 01:05</t>
        </is>
      </c>
    </row>
    <row r="2323">
      <c r="A2323" t="n">
        <v>4338</v>
      </c>
      <c r="B2323" t="inlineStr">
        <is>
          <t>FGV</t>
        </is>
      </c>
      <c r="C2323" t="inlineStr">
        <is>
          <t>INPE</t>
        </is>
      </c>
      <c r="D2323" t="inlineStr">
        <is>
          <t>2024</t>
        </is>
      </c>
      <c r="E2323"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23" t="inlineStr">
        <is>
          <t>Matemática</t>
        </is>
      </c>
      <c r="G2323" t="inlineStr">
        <is>
          <t>Matrizes e Determinantes</t>
        </is>
      </c>
      <c r="H2323" t="inlineStr">
        <is>
          <t>Médio</t>
        </is>
      </c>
      <c r="I2323" t="inlineStr">
        <is>
          <t>ME</t>
        </is>
      </c>
      <c r="J2323" t="inlineStr">
        <is>
          <t>A matriz identidade é uma matriz quadrada que possui todos os elementos iguais a 1.</t>
        </is>
      </c>
      <c r="K2323" t="inlineStr">
        <is>
          <t>A multiplicação de duas matrizes é comutativa, ou seja, AB = BA para quaisquer matrizes A e B.</t>
        </is>
      </c>
      <c r="L2323" t="inlineStr">
        <is>
          <t>A transposição de uma matriz consiste em inverter suas linhas com suas colunas.</t>
        </is>
      </c>
      <c r="M2323" t="inlineStr">
        <is>
          <t>A determinante de uma matriz é sempre um número inteiro.</t>
        </is>
      </c>
      <c r="N2323" t="inlineStr">
        <is>
          <t>A inversa de uma matriz é a mesma matriz transposta.</t>
        </is>
      </c>
      <c r="O2323" t="inlineStr">
        <is>
          <t>C</t>
        </is>
      </c>
      <c r="P2323" t="n">
        <v>1</v>
      </c>
      <c r="Q2323" t="n">
        <v>1</v>
      </c>
      <c r="S2323"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23" t="inlineStr">
        <is>
          <t>11/08/2026 01:05</t>
        </is>
      </c>
    </row>
    <row r="2324">
      <c r="A2324" t="n">
        <v>4339</v>
      </c>
      <c r="B2324" t="inlineStr">
        <is>
          <t>FGV</t>
        </is>
      </c>
      <c r="C2324" t="inlineStr">
        <is>
          <t>EPE</t>
        </is>
      </c>
      <c r="D2324" t="inlineStr">
        <is>
          <t>2024</t>
        </is>
      </c>
      <c r="E2324"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24" t="inlineStr">
        <is>
          <t>Matemática</t>
        </is>
      </c>
      <c r="G2324" t="inlineStr">
        <is>
          <t>Matrizes e Determinantes</t>
        </is>
      </c>
      <c r="H2324" t="inlineStr">
        <is>
          <t>Médio</t>
        </is>
      </c>
      <c r="I2324" t="inlineStr">
        <is>
          <t>ME</t>
        </is>
      </c>
      <c r="J2324" t="inlineStr">
        <is>
          <t>V – V – V.</t>
        </is>
      </c>
      <c r="K2324" t="inlineStr">
        <is>
          <t>V – V – F.</t>
        </is>
      </c>
      <c r="L2324" t="inlineStr">
        <is>
          <t>V – F – V.</t>
        </is>
      </c>
      <c r="M2324" t="inlineStr">
        <is>
          <t>F – F – V.</t>
        </is>
      </c>
      <c r="N2324" t="inlineStr">
        <is>
          <t>F – V – V.</t>
        </is>
      </c>
      <c r="O2324" t="inlineStr">
        <is>
          <t>B</t>
        </is>
      </c>
      <c r="P2324" t="n">
        <v>1</v>
      </c>
      <c r="Q2324" t="n">
        <v>1</v>
      </c>
      <c r="S2324" t="inlineStr">
        <is>
          <t>Vamos verificar as afirmativas.</t>
        </is>
      </c>
      <c r="U2324" t="inlineStr">
        <is>
          <t>11/08/2026 01:07</t>
        </is>
      </c>
    </row>
    <row r="2325">
      <c r="A2325" t="n">
        <v>4340</v>
      </c>
      <c r="B2325" t="inlineStr">
        <is>
          <t>FGV</t>
        </is>
      </c>
      <c r="C2325" t="inlineStr">
        <is>
          <t>INPE</t>
        </is>
      </c>
      <c r="D2325" t="inlineStr">
        <is>
          <t>2024</t>
        </is>
      </c>
      <c r="E2325" t="inlineStr">
        <is>
          <t>Se $A$ é uma matriz quadrada de ordem $n$ tal que $A^2 = kA$, sendo $k$ um número real positivo. Sabendo que o determinante de $A$, $\det(A)$, é diferente de zero, então,</t>
        </is>
      </c>
      <c r="F2325" t="inlineStr">
        <is>
          <t>Matemática</t>
        </is>
      </c>
      <c r="G2325" t="inlineStr">
        <is>
          <t>Matrizes e Determinantes</t>
        </is>
      </c>
      <c r="H2325" t="inlineStr">
        <is>
          <t>Médio</t>
        </is>
      </c>
      <c r="I2325" t="inlineStr">
        <is>
          <t>ME</t>
        </is>
      </c>
      <c r="J2325" t="inlineStr">
        <is>
          <t>𝑑𝑒𝑡(𝐴) = 𝑘</t>
        </is>
      </c>
      <c r="K2325" t="inlineStr">
        <is>
          <t>𝑑𝑒𝑡(𝐴) = 1</t>
        </is>
      </c>
      <c r="L2325" t="inlineStr">
        <is>
          <t>𝑑𝑒𝑡(𝐴) = 0</t>
        </is>
      </c>
      <c r="M2325" t="inlineStr">
        <is>
          <t>𝑑𝑒𝑡(𝐴) = 𝑘&lt;sup&gt;𝑛&lt;/sup&gt;</t>
        </is>
      </c>
      <c r="N2325" t="inlineStr">
        <is>
          <t>𝑑𝑒𝑡(𝐴) = −𝑘&lt;sup&gt;𝑛&lt;/sup&gt;</t>
        </is>
      </c>
      <c r="O2325" t="inlineStr">
        <is>
          <t>D</t>
        </is>
      </c>
      <c r="P2325" t="n">
        <v>0</v>
      </c>
      <c r="Q2325" t="n">
        <v>0</v>
      </c>
      <c r="S2325"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25" t="inlineStr">
        <is>
          <t>11/08/2026 01:08</t>
        </is>
      </c>
    </row>
    <row r="2326">
      <c r="A2326" t="n">
        <v>4341</v>
      </c>
      <c r="B2326" t="inlineStr">
        <is>
          <t>CEBRASPE</t>
        </is>
      </c>
      <c r="C2326" t="inlineStr">
        <is>
          <t>PETROBRAS</t>
        </is>
      </c>
      <c r="D2326" t="inlineStr">
        <is>
          <t>2024</t>
        </is>
      </c>
      <c r="E2326"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26" t="inlineStr">
        <is>
          <t>Matemática</t>
        </is>
      </c>
      <c r="G2326" t="inlineStr">
        <is>
          <t>Matrizes e Determinantes</t>
        </is>
      </c>
      <c r="H2326" t="inlineStr">
        <is>
          <t>Médio</t>
        </is>
      </c>
      <c r="I2326" t="inlineStr">
        <is>
          <t>CE</t>
        </is>
      </c>
      <c r="J2326" t="inlineStr"/>
      <c r="K2326" t="inlineStr"/>
      <c r="L2326" t="inlineStr"/>
      <c r="M2326" t="inlineStr"/>
      <c r="N2326" t="inlineStr"/>
      <c r="O2326" t="inlineStr">
        <is>
          <t>E</t>
        </is>
      </c>
      <c r="P2326" t="n">
        <v>0</v>
      </c>
      <c r="Q2326" t="n">
        <v>0</v>
      </c>
      <c r="S2326"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26" t="inlineStr">
        <is>
          <t>11/08/2026 01:09</t>
        </is>
      </c>
    </row>
    <row r="2327">
      <c r="A2327" t="n">
        <v>4342</v>
      </c>
      <c r="B2327" t="inlineStr">
        <is>
          <t>CEBRASPE</t>
        </is>
      </c>
      <c r="C2327" t="inlineStr">
        <is>
          <t>PETROBRAS</t>
        </is>
      </c>
      <c r="D2327" t="inlineStr">
        <is>
          <t>2023</t>
        </is>
      </c>
      <c r="E2327" t="inlineStr">
        <is>
          <t>Considerando uma matriz $A_{2 \times 3}$, uma matriz $B_{3 \times 3}$ e uma matriz $C_{3 \times 2}$, julgue o item a seguir.
É possível calcular os determinantes das matrizes $A$ e $C$, porém não o da matriz $B$.</t>
        </is>
      </c>
      <c r="F2327" t="inlineStr">
        <is>
          <t>Matemática</t>
        </is>
      </c>
      <c r="G2327" t="inlineStr">
        <is>
          <t>Matrizes e Determinantes</t>
        </is>
      </c>
      <c r="H2327" t="inlineStr">
        <is>
          <t>Médio</t>
        </is>
      </c>
      <c r="I2327" t="inlineStr">
        <is>
          <t>CE</t>
        </is>
      </c>
      <c r="J2327" t="inlineStr"/>
      <c r="K2327" t="inlineStr"/>
      <c r="L2327" t="inlineStr"/>
      <c r="M2327" t="inlineStr"/>
      <c r="N2327" t="inlineStr"/>
      <c r="O2327" t="inlineStr">
        <is>
          <t>E</t>
        </is>
      </c>
      <c r="P2327" t="n">
        <v>0</v>
      </c>
      <c r="Q2327" t="n">
        <v>0</v>
      </c>
      <c r="S2327"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27" t="inlineStr">
        <is>
          <t>11/08/2026 01:10</t>
        </is>
      </c>
    </row>
    <row r="2328">
      <c r="A2328" t="n">
        <v>4343</v>
      </c>
      <c r="B2328" t="inlineStr">
        <is>
          <t>FUNDATEC</t>
        </is>
      </c>
      <c r="C2328" t="inlineStr">
        <is>
          <t>Pref. Cachoeira Sul</t>
        </is>
      </c>
      <c r="D2328" t="inlineStr">
        <is>
          <t>2022</t>
        </is>
      </c>
      <c r="E2328" t="inlineStr">
        <is>
          <t>Analise a matriz abaixo:
$$\begin{bmatrix} 1 &amp; a \\ 0 &amp; 1 \end{bmatrix}$$
É correto afirmar que seu determinante vale:</t>
        </is>
      </c>
      <c r="F2328" t="inlineStr">
        <is>
          <t>Matemática</t>
        </is>
      </c>
      <c r="G2328" t="inlineStr">
        <is>
          <t>Matrizes e Determinantes</t>
        </is>
      </c>
      <c r="H2328" t="inlineStr">
        <is>
          <t>Médio</t>
        </is>
      </c>
      <c r="I2328" t="inlineStr">
        <is>
          <t>ME</t>
        </is>
      </c>
      <c r="J2328" t="inlineStr">
        <is>
          <t>𝑎</t>
        </is>
      </c>
      <c r="K2328" t="inlineStr">
        <is>
          <t>1/𝑎</t>
        </is>
      </c>
      <c r="L2328" t="inlineStr">
        <is>
          <t>1</t>
        </is>
      </c>
      <c r="M2328" t="inlineStr">
        <is>
          <t>2+𝑎</t>
        </is>
      </c>
      <c r="N2328" t="inlineStr">
        <is>
          <t>0</t>
        </is>
      </c>
      <c r="O2328" t="inlineStr">
        <is>
          <t>C</t>
        </is>
      </c>
      <c r="P2328" t="n">
        <v>0</v>
      </c>
      <c r="Q2328" t="n">
        <v>0</v>
      </c>
      <c r="S2328" t="inlineStr">
        <is>
          <t>Para calcular o determinante de uma matriz quadrada de ordem 2, devemos realizar a seguinte operação:</t>
        </is>
      </c>
      <c r="U2328" t="inlineStr">
        <is>
          <t>11/08/2026 01:11</t>
        </is>
      </c>
    </row>
    <row r="2329">
      <c r="A2329" t="n">
        <v>4344</v>
      </c>
      <c r="B2329" t="inlineStr">
        <is>
          <t>Instituto AOCP</t>
        </is>
      </c>
      <c r="C2329" t="inlineStr">
        <is>
          <t>PM ES</t>
        </is>
      </c>
      <c r="D2329" t="inlineStr">
        <is>
          <t>2022</t>
        </is>
      </c>
      <c r="E2329"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329" t="inlineStr">
        <is>
          <t>Matemática</t>
        </is>
      </c>
      <c r="G2329" t="inlineStr">
        <is>
          <t>Matrizes e Determinantes</t>
        </is>
      </c>
      <c r="H2329" t="inlineStr">
        <is>
          <t>Médio</t>
        </is>
      </c>
      <c r="I2329" t="inlineStr">
        <is>
          <t>ME</t>
        </is>
      </c>
      <c r="J2329" t="inlineStr">
        <is>
          <t>{2}</t>
        </is>
      </c>
      <c r="K2329" t="inlineStr">
        <is>
          <t>{6}</t>
        </is>
      </c>
      <c r="L2329" t="inlineStr">
        <is>
          <t>{−2; 2}</t>
        </is>
      </c>
      <c r="M2329" t="inlineStr">
        <is>
          <t>{−6; 6}</t>
        </is>
      </c>
      <c r="N2329" t="inlineStr">
        <is>
          <t>{2; 6}</t>
        </is>
      </c>
      <c r="O2329" t="inlineStr">
        <is>
          <t>D</t>
        </is>
      </c>
      <c r="P2329" t="n">
        <v>0</v>
      </c>
      <c r="Q2329" t="n">
        <v>0</v>
      </c>
      <c r="S2329" t="inlineStr">
        <is>
          <t>Para calcular o determinante de uma matriz quadrada de ordem 2, devemos realizar a seguinte operação:</t>
        </is>
      </c>
      <c r="U2329" t="inlineStr">
        <is>
          <t>11/08/2026 01:12</t>
        </is>
      </c>
    </row>
    <row r="2330">
      <c r="A2330" t="n">
        <v>4345</v>
      </c>
      <c r="B2330" t="inlineStr">
        <is>
          <t>FGV</t>
        </is>
      </c>
      <c r="C2330" t="inlineStr">
        <is>
          <t>MPE SC</t>
        </is>
      </c>
      <c r="D2330" t="inlineStr">
        <is>
          <t>2022</t>
        </is>
      </c>
      <c r="E2330" t="inlineStr">
        <is>
          <t>Seja A uma matriz 4 x 4 cujo determinante é igual a 2.
O determinante da matriz 3A é igual a:</t>
        </is>
      </c>
      <c r="F2330" t="inlineStr">
        <is>
          <t>Matemática</t>
        </is>
      </c>
      <c r="G2330" t="inlineStr">
        <is>
          <t>Matrizes e Determinantes</t>
        </is>
      </c>
      <c r="H2330" t="inlineStr">
        <is>
          <t>Médio</t>
        </is>
      </c>
      <c r="I2330" t="inlineStr">
        <is>
          <t>ME</t>
        </is>
      </c>
      <c r="J2330" t="inlineStr">
        <is>
          <t>6;</t>
        </is>
      </c>
      <c r="K2330" t="inlineStr">
        <is>
          <t>12;</t>
        </is>
      </c>
      <c r="L2330" t="inlineStr">
        <is>
          <t>24;</t>
        </is>
      </c>
      <c r="M2330" t="inlineStr">
        <is>
          <t>64;</t>
        </is>
      </c>
      <c r="N2330" t="inlineStr">
        <is>
          <t>162.</t>
        </is>
      </c>
      <c r="O2330" t="inlineStr">
        <is>
          <t>E</t>
        </is>
      </c>
      <c r="P2330" t="n">
        <v>1</v>
      </c>
      <c r="Q2330" t="n">
        <v>0</v>
      </c>
      <c r="S2330"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330" t="inlineStr">
        <is>
          <t>11/08/2026 01:12</t>
        </is>
      </c>
    </row>
    <row r="2331">
      <c r="A2331" t="inlineStr">
        <is>
          <t>4346</t>
        </is>
      </c>
      <c r="B2331" t="inlineStr">
        <is>
          <t>Instituto AOCP</t>
        </is>
      </c>
      <c r="C2331" t="inlineStr">
        <is>
          <t>PM ES</t>
        </is>
      </c>
      <c r="D2331" t="inlineStr">
        <is>
          <t>2022</t>
        </is>
      </c>
      <c r="E2331" t="inlineStr">
        <is>
          <t>Sabendo que as matrizes 𝑨 e 𝑩 têm ordem 𝟑 e são tais que 𝒅𝒆𝒕(𝑨) = 𝟐 e 𝒅𝒆𝒕(𝑩) = 𝟑, assinale a alternativa que apresenta o valor de 𝒅𝒆𝒕(𝟑𝑨×𝟐𝑩)</t>
        </is>
      </c>
      <c r="F2331" t="inlineStr">
        <is>
          <t>Matemática</t>
        </is>
      </c>
      <c r="G2331" t="inlineStr">
        <is>
          <t>Matrizes e Determinantes</t>
        </is>
      </c>
      <c r="H2331" t="inlineStr">
        <is>
          <t>Médio</t>
        </is>
      </c>
      <c r="I2331" t="inlineStr">
        <is>
          <t>ME</t>
        </is>
      </c>
      <c r="J2331" t="inlineStr">
        <is>
          <t>6&lt;sub&gt;2&lt;/sub&gt;</t>
        </is>
      </c>
      <c r="K2331" t="inlineStr">
        <is>
          <t>6&lt;sup&gt;3&lt;/sup&gt;</t>
        </is>
      </c>
      <c r="L2331" t="inlineStr">
        <is>
          <t>6&lt;sup&gt;4&lt;/sup&gt;</t>
        </is>
      </c>
      <c r="M2331" t="inlineStr">
        <is>
          <t>6&lt;sup&gt;5&lt;/sup&gt;</t>
        </is>
      </c>
      <c r="N2331" t="inlineStr">
        <is>
          <t>6&lt;sup&gt;6&lt;/sup&gt;</t>
        </is>
      </c>
      <c r="O2331" t="inlineStr">
        <is>
          <t>C</t>
        </is>
      </c>
      <c r="P2331" t="n">
        <v>1</v>
      </c>
      <c r="Q2331" t="n">
        <v>0</v>
      </c>
      <c r="S2331"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331" t="inlineStr">
        <is>
          <t>11/08/2026 01:13</t>
        </is>
      </c>
    </row>
    <row r="2332">
      <c r="A2332" t="n">
        <v>4347</v>
      </c>
      <c r="B2332" t="inlineStr">
        <is>
          <t>QUADRIX</t>
        </is>
      </c>
      <c r="C2332" t="inlineStr">
        <is>
          <t>CRN 4</t>
        </is>
      </c>
      <c r="D2332" t="inlineStr">
        <is>
          <t>2022</t>
        </is>
      </c>
      <c r="E2332" t="inlineStr">
        <is>
          <t>A matriz A é inversível.</t>
        </is>
      </c>
      <c r="F2332" t="inlineStr">
        <is>
          <t>Matemática</t>
        </is>
      </c>
      <c r="G2332" t="inlineStr">
        <is>
          <t>Matrizes e Determinantes</t>
        </is>
      </c>
      <c r="H2332" t="inlineStr">
        <is>
          <t>Médio</t>
        </is>
      </c>
      <c r="I2332" t="inlineStr">
        <is>
          <t>CE</t>
        </is>
      </c>
      <c r="J2332" t="inlineStr"/>
      <c r="K2332" t="inlineStr"/>
      <c r="L2332" t="inlineStr"/>
      <c r="M2332" t="inlineStr"/>
      <c r="N2332" t="inlineStr"/>
      <c r="O2332" t="inlineStr">
        <is>
          <t>E</t>
        </is>
      </c>
      <c r="P2332" t="n">
        <v>0</v>
      </c>
      <c r="Q2332" t="n">
        <v>0</v>
      </c>
      <c r="S2332"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332" t="inlineStr">
        <is>
          <t>4298c444-34cf-49f9-bba2-fb08aa30924b</t>
        </is>
      </c>
      <c r="U2332" t="inlineStr">
        <is>
          <t>11/08/2026 01:27</t>
        </is>
      </c>
    </row>
    <row r="2333">
      <c r="A2333" t="inlineStr">
        <is>
          <t>4348</t>
        </is>
      </c>
      <c r="B2333" t="inlineStr">
        <is>
          <t>QUADRIX</t>
        </is>
      </c>
      <c r="C2333" t="inlineStr">
        <is>
          <t>CRN 4</t>
        </is>
      </c>
      <c r="D2333" t="inlineStr">
        <is>
          <t>2022</t>
        </is>
      </c>
      <c r="E2333" t="inlineStr">
        <is>
          <t>Se $BX = A$, então $X = \begin{pmatrix} 0 &amp; 2 \\ 0 &amp; \frac{1}{2} \end{pmatrix}$</t>
        </is>
      </c>
      <c r="F2333" t="inlineStr">
        <is>
          <t>Matemática</t>
        </is>
      </c>
      <c r="G2333" t="inlineStr">
        <is>
          <t>Matrizes e Determinantes</t>
        </is>
      </c>
      <c r="H2333" t="inlineStr">
        <is>
          <t>Médio</t>
        </is>
      </c>
      <c r="I2333" t="inlineStr">
        <is>
          <t>CE</t>
        </is>
      </c>
      <c r="J2333" t="inlineStr">
        <is>
          <t>126</t>
        </is>
      </c>
      <c r="K2333" t="inlineStr">
        <is>
          <t>136</t>
        </is>
      </c>
      <c r="L2333" t="inlineStr">
        <is>
          <t>155</t>
        </is>
      </c>
      <c r="M2333" t="inlineStr">
        <is>
          <t>176</t>
        </is>
      </c>
      <c r="N2333" t="inlineStr">
        <is>
          <t>187</t>
        </is>
      </c>
      <c r="O2333" t="inlineStr">
        <is>
          <t>E</t>
        </is>
      </c>
      <c r="P2333" t="n">
        <v>0</v>
      </c>
      <c r="Q2333" t="n">
        <v>0</v>
      </c>
      <c r="S2333"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333" t="inlineStr">
        <is>
          <t>4298c444-34cf-49f9-bba2-fb08aa30924b</t>
        </is>
      </c>
      <c r="U2333" t="inlineStr">
        <is>
          <t>11/08/2026 01:30</t>
        </is>
      </c>
    </row>
    <row r="2334">
      <c r="A2334" t="n">
        <v>4349</v>
      </c>
      <c r="B2334" t="inlineStr">
        <is>
          <t>QUADRIX</t>
        </is>
      </c>
      <c r="C2334" t="inlineStr">
        <is>
          <t>CRN 4</t>
        </is>
      </c>
      <c r="D2334" t="inlineStr">
        <is>
          <t>2022</t>
        </is>
      </c>
      <c r="E2334" t="inlineStr">
        <is>
          <t>$\det B^5 &gt; 1.000$</t>
        </is>
      </c>
      <c r="F2334" t="inlineStr">
        <is>
          <t>Matemática</t>
        </is>
      </c>
      <c r="G2334" t="inlineStr">
        <is>
          <t>Matrizes e Determinantes</t>
        </is>
      </c>
      <c r="H2334" t="inlineStr">
        <is>
          <t>Médio</t>
        </is>
      </c>
      <c r="I2334" t="inlineStr">
        <is>
          <t>CE</t>
        </is>
      </c>
      <c r="J2334" t="inlineStr">
        <is>
          <t>126</t>
        </is>
      </c>
      <c r="K2334" t="inlineStr">
        <is>
          <t>136</t>
        </is>
      </c>
      <c r="L2334" t="inlineStr">
        <is>
          <t>155</t>
        </is>
      </c>
      <c r="M2334" t="inlineStr">
        <is>
          <t>176</t>
        </is>
      </c>
      <c r="N2334" t="inlineStr">
        <is>
          <t>187</t>
        </is>
      </c>
      <c r="O2334" t="inlineStr">
        <is>
          <t>C</t>
        </is>
      </c>
      <c r="P2334" t="n">
        <v>0</v>
      </c>
      <c r="Q2334" t="n">
        <v>0</v>
      </c>
      <c r="S2334"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334" t="inlineStr">
        <is>
          <t>4298c444-34cf-49f9-bba2-fb08aa30924b</t>
        </is>
      </c>
      <c r="U2334" t="inlineStr">
        <is>
          <t>11/08/2026 01:32</t>
        </is>
      </c>
    </row>
    <row r="2335">
      <c r="A2335" t="n">
        <v>4350</v>
      </c>
      <c r="B2335" t="inlineStr">
        <is>
          <t>CESGRANRIO</t>
        </is>
      </c>
      <c r="C2335" t="inlineStr">
        <is>
          <t>BNB</t>
        </is>
      </c>
      <c r="D2335" t="inlineStr">
        <is>
          <t>2024</t>
        </is>
      </c>
      <c r="E2335" t="inlineStr">
        <is>
          <t>Considere $(x_0, y_0, z_0)$ a solução do sistema linear$$\begin{cases} -2x + 2y + z = 3 \\ x + y - 3z = 11 \\ 3x - y = 7 \end{cases}$$A soma $x_0 + y_0 + z_0$ é igual a</t>
        </is>
      </c>
      <c r="F2335" t="inlineStr">
        <is>
          <t>Matemática</t>
        </is>
      </c>
      <c r="G2335" t="inlineStr">
        <is>
          <t>Sistemas Lineares</t>
        </is>
      </c>
      <c r="H2335" t="inlineStr">
        <is>
          <t>Médio</t>
        </is>
      </c>
      <c r="I2335" t="inlineStr">
        <is>
          <t>ME</t>
        </is>
      </c>
      <c r="J2335" t="inlineStr">
        <is>
          <t>3</t>
        </is>
      </c>
      <c r="K2335" t="inlineStr">
        <is>
          <t>7</t>
        </is>
      </c>
      <c r="L2335" t="inlineStr">
        <is>
          <t>10</t>
        </is>
      </c>
      <c r="M2335" t="inlineStr">
        <is>
          <t>11</t>
        </is>
      </c>
      <c r="N2335" t="inlineStr">
        <is>
          <t>21</t>
        </is>
      </c>
      <c r="O2335" t="inlineStr">
        <is>
          <t>C</t>
        </is>
      </c>
      <c r="P2335" t="n">
        <v>0</v>
      </c>
      <c r="Q2335" t="n">
        <v>0</v>
      </c>
      <c r="S2335"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335" t="inlineStr">
        <is>
          <t>11/08/2026 11:12</t>
        </is>
      </c>
    </row>
    <row r="2336">
      <c r="A2336" t="n">
        <v>4351</v>
      </c>
      <c r="B2336" t="inlineStr">
        <is>
          <t>IDECAN</t>
        </is>
      </c>
      <c r="C2336" t="inlineStr">
        <is>
          <t>Pref. Maracanaú</t>
        </is>
      </c>
      <c r="D2336" t="inlineStr">
        <is>
          <t>2023</t>
        </is>
      </c>
      <c r="E2336"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336" t="inlineStr">
        <is>
          <t>Matemática</t>
        </is>
      </c>
      <c r="G2336" t="inlineStr">
        <is>
          <t>Sistemas Lineares</t>
        </is>
      </c>
      <c r="H2336" t="inlineStr">
        <is>
          <t>Médio</t>
        </is>
      </c>
      <c r="I2336" t="inlineStr">
        <is>
          <t>ME</t>
        </is>
      </c>
      <c r="J2336" t="inlineStr">
        <is>
          <t>0,02 metros.</t>
        </is>
      </c>
      <c r="K2336" t="inlineStr">
        <is>
          <t>0,08 metros.</t>
        </is>
      </c>
      <c r="L2336" t="inlineStr">
        <is>
          <t>0,10 metros.</t>
        </is>
      </c>
      <c r="M2336" t="inlineStr">
        <is>
          <t>0,14 metros.</t>
        </is>
      </c>
      <c r="N2336" t="inlineStr"/>
      <c r="O2336" t="inlineStr">
        <is>
          <t>A</t>
        </is>
      </c>
      <c r="P2336" t="n">
        <v>0</v>
      </c>
      <c r="Q2336" t="n">
        <v>0</v>
      </c>
      <c r="S2336"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336" t="inlineStr">
        <is>
          <t>11/08/2026 11:12</t>
        </is>
      </c>
    </row>
    <row r="2337">
      <c r="A2337" t="n">
        <v>4352</v>
      </c>
      <c r="B2337" t="inlineStr">
        <is>
          <t>IDECAN</t>
        </is>
      </c>
      <c r="C2337" t="inlineStr">
        <is>
          <t>Pref. SCS</t>
        </is>
      </c>
      <c r="D2337" t="inlineStr">
        <is>
          <t>2023</t>
        </is>
      </c>
      <c r="E2337"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337" t="inlineStr">
        <is>
          <t>Matemática</t>
        </is>
      </c>
      <c r="G2337" t="inlineStr">
        <is>
          <t>Sistemas Lineares</t>
        </is>
      </c>
      <c r="H2337" t="inlineStr">
        <is>
          <t>Médio</t>
        </is>
      </c>
      <c r="I2337" t="inlineStr">
        <is>
          <t>ME</t>
        </is>
      </c>
      <c r="J2337" t="inlineStr">
        <is>
          <t>R$ 24,50.</t>
        </is>
      </c>
      <c r="K2337" t="inlineStr">
        <is>
          <t>R$ 23,50.</t>
        </is>
      </c>
      <c r="L2337" t="inlineStr">
        <is>
          <t>R$ 23,00.</t>
        </is>
      </c>
      <c r="M2337" t="inlineStr">
        <is>
          <t>R$ 22,00.</t>
        </is>
      </c>
      <c r="N2337" t="inlineStr"/>
      <c r="O2337" t="inlineStr">
        <is>
          <t>A</t>
        </is>
      </c>
      <c r="P2337" t="n">
        <v>0</v>
      </c>
      <c r="Q2337" t="n">
        <v>0</v>
      </c>
      <c r="S2337"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337" t="inlineStr">
        <is>
          <t>11/08/2026 11:13</t>
        </is>
      </c>
    </row>
    <row r="2338">
      <c r="A2338" t="n">
        <v>4353</v>
      </c>
      <c r="B2338" t="inlineStr">
        <is>
          <t>FUNDATEC</t>
        </is>
      </c>
      <c r="C2338" t="inlineStr">
        <is>
          <t>Pref. Cachoeira Sul</t>
        </is>
      </c>
      <c r="D2338" t="inlineStr">
        <is>
          <t>2022</t>
        </is>
      </c>
      <c r="E2338" t="inlineStr">
        <is>
          <t>A solução do sistema de equações $\begin{cases} 4x - 5y = 22 \\ x + 2y = 25 \end{cases}$ está na alternativa em que $x$ e $y$ são, respectivamente:</t>
        </is>
      </c>
      <c r="F2338" t="inlineStr">
        <is>
          <t>Matemática</t>
        </is>
      </c>
      <c r="G2338" t="inlineStr">
        <is>
          <t>Sistemas Lineares</t>
        </is>
      </c>
      <c r="H2338" t="inlineStr">
        <is>
          <t>Médio</t>
        </is>
      </c>
      <c r="I2338" t="inlineStr">
        <is>
          <t>ME</t>
        </is>
      </c>
      <c r="J2338" t="inlineStr">
        <is>
          <t>1 e 12.</t>
        </is>
      </c>
      <c r="K2338" t="inlineStr">
        <is>
          <t>13 e 6.</t>
        </is>
      </c>
      <c r="L2338" t="inlineStr">
        <is>
          <t>8 e 2.</t>
        </is>
      </c>
      <c r="M2338" t="inlineStr">
        <is>
          <t>3 e 11.</t>
        </is>
      </c>
      <c r="N2338" t="inlineStr">
        <is>
          <t>23 e 1.</t>
        </is>
      </c>
      <c r="O2338" t="inlineStr">
        <is>
          <t>B</t>
        </is>
      </c>
      <c r="P2338" t="n">
        <v>0</v>
      </c>
      <c r="Q2338" t="n">
        <v>0</v>
      </c>
      <c r="S2338"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338" t="inlineStr">
        <is>
          <t>11/08/2026 11:13</t>
        </is>
      </c>
    </row>
    <row r="2339">
      <c r="A2339" t="n">
        <v>4354</v>
      </c>
      <c r="B2339" t="inlineStr">
        <is>
          <t>FUNDATEC</t>
        </is>
      </c>
      <c r="C2339" t="inlineStr">
        <is>
          <t>SBC</t>
        </is>
      </c>
      <c r="D2339" t="inlineStr">
        <is>
          <t>2022</t>
        </is>
      </c>
      <c r="E2339" t="inlineStr">
        <is>
          <t>Resolva o sistema de equações lineares pelo método de Gauss, se a matriz do sistema é:
$$\begin{pmatrix} 1 &amp; 2 &amp; -3 &amp; \vert{} &amp; -2 \\ 3 &amp; 0 &amp; 1 &amp; \vert{} &amp; 0 \\ 2 &amp; -1 &amp; 2 &amp; \vert{} &amp; 3 \end{pmatrix}$$</t>
        </is>
      </c>
      <c r="F2339" t="inlineStr">
        <is>
          <t>Matemática</t>
        </is>
      </c>
      <c r="G2339" t="inlineStr">
        <is>
          <t>Sistemas Lineares</t>
        </is>
      </c>
      <c r="H2339" t="inlineStr">
        <is>
          <t>Médio</t>
        </is>
      </c>
      <c r="I2339" t="inlineStr">
        <is>
          <t>ME</t>
        </is>
      </c>
      <c r="J2339" t="inlineStr">
        <is>
          <t>𝑥 = 1; 𝑦 = −9; 𝑧 = 6</t>
        </is>
      </c>
      <c r="K2339" t="inlineStr">
        <is>
          <t>𝑥 = 2; 𝑦 = −11; 𝑧 = −6</t>
        </is>
      </c>
      <c r="L2339" t="inlineStr">
        <is>
          <t>𝑥 = 1; 𝑦 = 2; 𝑧 = −3</t>
        </is>
      </c>
      <c r="M2339" t="inlineStr">
        <is>
          <t>𝑥 = −2; 𝑦 = 6; 𝑧 = 3</t>
        </is>
      </c>
      <c r="N2339" t="inlineStr">
        <is>
          <t>𝑥 = −2; 𝑦 = 6; 𝑧 = −6</t>
        </is>
      </c>
      <c r="O2339" t="inlineStr">
        <is>
          <t>B</t>
        </is>
      </c>
      <c r="P2339" t="n">
        <v>0</v>
      </c>
      <c r="Q2339" t="n">
        <v>0</v>
      </c>
      <c r="S2339"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339" t="inlineStr">
        <is>
          <t>11/08/2026 11:14</t>
        </is>
      </c>
    </row>
    <row r="2340">
      <c r="A2340" t="n">
        <v>4355</v>
      </c>
      <c r="B2340" t="inlineStr">
        <is>
          <t>FGV</t>
        </is>
      </c>
      <c r="C2340" t="inlineStr">
        <is>
          <t>MPE SC</t>
        </is>
      </c>
      <c r="D2340" t="inlineStr">
        <is>
          <t>2022</t>
        </is>
      </c>
      <c r="E2340" t="inlineStr">
        <is>
          <t>Sabe-se que $\begin{cases} 2x - y = 9 \\ 3x - 2y = 5 \end{cases}$.
O valor de $x + y$ é:</t>
        </is>
      </c>
      <c r="F2340" t="inlineStr">
        <is>
          <t>Matemática</t>
        </is>
      </c>
      <c r="G2340" t="inlineStr">
        <is>
          <t>Sistemas Lineares</t>
        </is>
      </c>
      <c r="H2340" t="inlineStr">
        <is>
          <t>Médio</t>
        </is>
      </c>
      <c r="I2340" t="inlineStr">
        <is>
          <t>ME</t>
        </is>
      </c>
      <c r="J2340" t="inlineStr">
        <is>
          <t>16;</t>
        </is>
      </c>
      <c r="K2340" t="inlineStr">
        <is>
          <t>18;</t>
        </is>
      </c>
      <c r="L2340" t="inlineStr">
        <is>
          <t>24;</t>
        </is>
      </c>
      <c r="M2340" t="inlineStr">
        <is>
          <t>26;</t>
        </is>
      </c>
      <c r="N2340" t="inlineStr">
        <is>
          <t>30.</t>
        </is>
      </c>
      <c r="O2340" t="inlineStr">
        <is>
          <t>E</t>
        </is>
      </c>
      <c r="P2340" t="n">
        <v>0</v>
      </c>
      <c r="Q2340" t="n">
        <v>0</v>
      </c>
      <c r="S2340"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340" t="inlineStr">
        <is>
          <t>11/08/2026 11:15</t>
        </is>
      </c>
    </row>
    <row r="2341">
      <c r="A2341" t="n">
        <v>4356</v>
      </c>
      <c r="B2341" t="inlineStr">
        <is>
          <t>FGV</t>
        </is>
      </c>
      <c r="C2341" t="inlineStr">
        <is>
          <t>CGU</t>
        </is>
      </c>
      <c r="D2341" t="inlineStr">
        <is>
          <t>2022</t>
        </is>
      </c>
      <c r="E2341" t="inlineStr">
        <is>
          <t>Considere o sistema linear $\begin{cases} x - 2y + z = 4 \\ -3x + y + 2z = 3 \end{cases}$.
Sabe-se que $x + y &gt; 100$.
O menor valor inteiro de $z$ que satisfaz as condições dadas é:</t>
        </is>
      </c>
      <c r="F2341" t="inlineStr">
        <is>
          <t>Matemática</t>
        </is>
      </c>
      <c r="G2341" t="inlineStr">
        <is>
          <t>Sistemas Lineares</t>
        </is>
      </c>
      <c r="H2341" t="inlineStr">
        <is>
          <t>Médio</t>
        </is>
      </c>
      <c r="I2341" t="inlineStr">
        <is>
          <t>ME</t>
        </is>
      </c>
      <c r="J2341" t="inlineStr">
        <is>
          <t>52;</t>
        </is>
      </c>
      <c r="K2341" t="inlineStr">
        <is>
          <t>53;</t>
        </is>
      </c>
      <c r="L2341" t="inlineStr">
        <is>
          <t>54;</t>
        </is>
      </c>
      <c r="M2341" t="inlineStr">
        <is>
          <t>55;</t>
        </is>
      </c>
      <c r="N2341" t="inlineStr">
        <is>
          <t>56.</t>
        </is>
      </c>
      <c r="O2341" t="inlineStr">
        <is>
          <t>B</t>
        </is>
      </c>
      <c r="P2341" t="n">
        <v>0</v>
      </c>
      <c r="Q2341" t="n">
        <v>0</v>
      </c>
      <c r="S2341"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341" t="inlineStr">
        <is>
          <t>11/08/2026 11:16</t>
        </is>
      </c>
    </row>
    <row r="2342">
      <c r="A2342" t="n">
        <v>4357</v>
      </c>
      <c r="B2342" t="inlineStr">
        <is>
          <t>FGV</t>
        </is>
      </c>
      <c r="C2342" t="inlineStr">
        <is>
          <t>MPE SC</t>
        </is>
      </c>
      <c r="D2342" t="inlineStr">
        <is>
          <t>2022</t>
        </is>
      </c>
      <c r="E2342" t="inlineStr">
        <is>
          <t>No sistema
$$\begin{cases} 3a + b + c + d = 16 \\ a + 3b + c + d = 6 \\ a + b + 3c + d = 14 \\ a + b + c + 3d = 12 \end{cases}$$
o valor de $a$ é:</t>
        </is>
      </c>
      <c r="F2342" t="inlineStr">
        <is>
          <t>Matemática</t>
        </is>
      </c>
      <c r="G2342" t="inlineStr">
        <is>
          <t>Sistemas Lineares</t>
        </is>
      </c>
      <c r="H2342" t="inlineStr">
        <is>
          <t>Médio</t>
        </is>
      </c>
      <c r="I2342" t="inlineStr">
        <is>
          <t>ME</t>
        </is>
      </c>
      <c r="J2342" t="inlineStr">
        <is>
          <t>–1;</t>
        </is>
      </c>
      <c r="K2342" t="inlineStr">
        <is>
          <t>1;</t>
        </is>
      </c>
      <c r="L2342" t="inlineStr">
        <is>
          <t>2;</t>
        </is>
      </c>
      <c r="M2342" t="inlineStr">
        <is>
          <t>3;</t>
        </is>
      </c>
      <c r="N2342" t="inlineStr">
        <is>
          <t>4.</t>
        </is>
      </c>
      <c r="O2342" t="inlineStr">
        <is>
          <t>E</t>
        </is>
      </c>
      <c r="P2342" t="n">
        <v>0</v>
      </c>
      <c r="Q2342" t="n">
        <v>0</v>
      </c>
      <c r="S2342"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342" t="inlineStr">
        <is>
          <t>11/08/2026 11:19</t>
        </is>
      </c>
    </row>
    <row r="2343">
      <c r="A2343" t="n">
        <v>4358</v>
      </c>
      <c r="B2343" t="inlineStr">
        <is>
          <t>FGV</t>
        </is>
      </c>
      <c r="C2343" t="inlineStr">
        <is>
          <t>TCE TO</t>
        </is>
      </c>
      <c r="D2343" t="inlineStr">
        <is>
          <t>2022</t>
        </is>
      </c>
      <c r="E2343" t="inlineStr">
        <is>
          <t>Considere o sistema:
$$\begin{cases} x + y + 5z = 0 \\ x + 5y + z = 14 \\ 5x + y + z = 28 \end{cases}$$
O valor de $x$ é:</t>
        </is>
      </c>
      <c r="F2343" t="inlineStr">
        <is>
          <t>Matemática</t>
        </is>
      </c>
      <c r="G2343" t="inlineStr">
        <is>
          <t>Sistemas Lineares</t>
        </is>
      </c>
      <c r="H2343" t="inlineStr">
        <is>
          <t>Médio</t>
        </is>
      </c>
      <c r="I2343" t="inlineStr">
        <is>
          <t>ME</t>
        </is>
      </c>
      <c r="J2343" t="inlineStr">
        <is>
          <t>3/2;</t>
        </is>
      </c>
      <c r="K2343" t="inlineStr">
        <is>
          <t>5/2;</t>
        </is>
      </c>
      <c r="L2343" t="inlineStr">
        <is>
          <t>7/2;</t>
        </is>
      </c>
      <c r="M2343" t="inlineStr">
        <is>
          <t>9/2;</t>
        </is>
      </c>
      <c r="N2343" t="inlineStr">
        <is>
          <t>11/2.</t>
        </is>
      </c>
      <c r="O2343" t="inlineStr">
        <is>
          <t>E</t>
        </is>
      </c>
      <c r="P2343" t="n">
        <v>0</v>
      </c>
      <c r="Q2343" t="n">
        <v>0</v>
      </c>
      <c r="S2343"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343" t="inlineStr">
        <is>
          <t>11/08/2026 11:23</t>
        </is>
      </c>
    </row>
    <row r="2344">
      <c r="A2344" t="n">
        <v>4359</v>
      </c>
      <c r="B2344" t="inlineStr">
        <is>
          <t>VUNESP</t>
        </is>
      </c>
      <c r="C2344" t="inlineStr">
        <is>
          <t>Pref. Guaratinguetá</t>
        </is>
      </c>
      <c r="D2344" t="inlineStr">
        <is>
          <t>2022</t>
        </is>
      </c>
      <c r="E2344"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344" t="inlineStr">
        <is>
          <t>Matemática</t>
        </is>
      </c>
      <c r="G2344" t="inlineStr">
        <is>
          <t>Sistemas Lineares</t>
        </is>
      </c>
      <c r="H2344" t="inlineStr">
        <is>
          <t>Médio</t>
        </is>
      </c>
      <c r="I2344" t="inlineStr">
        <is>
          <t>ME</t>
        </is>
      </c>
      <c r="J2344" t="inlineStr">
        <is>
          <t>𝑋 = 𝐵 – 𝐴</t>
        </is>
      </c>
      <c r="K2344" t="inlineStr">
        <is>
          <t>𝑋 = 𝐵+𝐴</t>
        </is>
      </c>
      <c r="L2344" t="inlineStr">
        <is>
          <t>𝑋 = 𝐵 ·𝐴&lt;sup&gt;–1&lt;/sup&gt;</t>
        </is>
      </c>
      <c r="M2344" t="inlineStr">
        <is>
          <t>𝑋 = 𝐴&lt;sup&gt;–1&lt;/sup&gt; ·𝐵</t>
        </is>
      </c>
      <c r="N2344" t="inlineStr">
        <is>
          <t>𝑋 = 𝐵&lt;sup&gt;–1&lt;/sup&gt;·𝐴</t>
        </is>
      </c>
      <c r="O2344" t="inlineStr">
        <is>
          <t>D</t>
        </is>
      </c>
      <c r="P2344" t="n">
        <v>0</v>
      </c>
      <c r="Q2344" t="n">
        <v>0</v>
      </c>
      <c r="S2344"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344" t="inlineStr">
        <is>
          <t>11/08/2026 11:23</t>
        </is>
      </c>
    </row>
    <row r="2345">
      <c r="A2345" t="n">
        <v>4360</v>
      </c>
      <c r="B2345" t="inlineStr">
        <is>
          <t>VUNESP</t>
        </is>
      </c>
      <c r="C2345" t="inlineStr">
        <is>
          <t>FICSAE</t>
        </is>
      </c>
      <c r="D2345" t="inlineStr">
        <is>
          <t>2022</t>
        </is>
      </c>
      <c r="E2345"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345" t="inlineStr">
        <is>
          <t>Matemática</t>
        </is>
      </c>
      <c r="G2345" t="inlineStr">
        <is>
          <t>Sistemas Lineares</t>
        </is>
      </c>
      <c r="H2345" t="inlineStr">
        <is>
          <t>Médio</t>
        </is>
      </c>
      <c r="I2345" t="inlineStr">
        <is>
          <t>ME</t>
        </is>
      </c>
      <c r="J2345" t="inlineStr">
        <is>
          <t>$\frac{852}{5437}$</t>
        </is>
      </c>
      <c r="K2345" t="inlineStr">
        <is>
          <t>$\frac{1452}{5437}$</t>
        </is>
      </c>
      <c r="L2345" t="inlineStr">
        <is>
          <t>$\frac{2233}{5437}$</t>
        </is>
      </c>
      <c r="M2345" t="inlineStr">
        <is>
          <t>$\frac{2492}{5437}$</t>
        </is>
      </c>
      <c r="N2345" t="inlineStr">
        <is>
          <t>$\frac{2744}{5437}$</t>
        </is>
      </c>
      <c r="O2345" t="inlineStr">
        <is>
          <t>A</t>
        </is>
      </c>
      <c r="P2345" t="n">
        <v>0</v>
      </c>
      <c r="Q2345" t="n">
        <v>0</v>
      </c>
      <c r="S2345"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345" t="inlineStr">
        <is>
          <t>11/08/2026 11:28</t>
        </is>
      </c>
    </row>
    <row r="2346">
      <c r="A2346" t="n">
        <v>4361</v>
      </c>
      <c r="B2346" t="inlineStr">
        <is>
          <t>IDIB</t>
        </is>
      </c>
      <c r="C2346" t="inlineStr">
        <is>
          <t>CREMERJ</t>
        </is>
      </c>
      <c r="D2346" t="inlineStr">
        <is>
          <t>2021</t>
        </is>
      </c>
      <c r="E2346" t="inlineStr">
        <is>
          <t>É correto afirmar que a “Regra de Cramer” é um método utilizado para</t>
        </is>
      </c>
      <c r="F2346" t="inlineStr">
        <is>
          <t>Matemática</t>
        </is>
      </c>
      <c r="G2346" t="inlineStr">
        <is>
          <t>Sistemas Lineares</t>
        </is>
      </c>
      <c r="H2346" t="inlineStr">
        <is>
          <t>Médio</t>
        </is>
      </c>
      <c r="I2346" t="inlineStr">
        <is>
          <t>ME</t>
        </is>
      </c>
      <c r="J2346" t="inlineStr">
        <is>
          <t>desenvolver operação com conjuntos.</t>
        </is>
      </c>
      <c r="K2346" t="inlineStr">
        <is>
          <t>determinar o volume de um cone utilizando uma esfera.</t>
        </is>
      </c>
      <c r="L2346" t="inlineStr">
        <is>
          <t>determinar o resultado de uma progressão geométrica infinita.</t>
        </is>
      </c>
      <c r="M2346" t="inlineStr">
        <is>
          <t>solucionar sistemas lineares.</t>
        </is>
      </c>
      <c r="N2346" t="inlineStr"/>
      <c r="O2346" t="inlineStr">
        <is>
          <t>D</t>
        </is>
      </c>
      <c r="P2346" t="n">
        <v>1</v>
      </c>
      <c r="Q2346" t="n">
        <v>1</v>
      </c>
      <c r="S2346" t="inlineStr">
        <is>
          <t>Conforme visto na teoria da aula, a "Regra de Cramer" é utilizada para solucionar sistemas lineares.
Gabarito: Letra D.</t>
        </is>
      </c>
      <c r="U2346" t="inlineStr">
        <is>
          <t>11/08/2026 11:31</t>
        </is>
      </c>
    </row>
    <row r="2347">
      <c r="A2347" t="n">
        <v>4362</v>
      </c>
      <c r="B2347" t="inlineStr">
        <is>
          <t>FUNDATEC</t>
        </is>
      </c>
      <c r="C2347" t="inlineStr">
        <is>
          <t>Pref. Tramandaí</t>
        </is>
      </c>
      <c r="D2347" t="inlineStr">
        <is>
          <t>2021</t>
        </is>
      </c>
      <c r="E2347" t="inlineStr">
        <is>
          <t>Observe a figura a seguir:</t>
        </is>
      </c>
      <c r="F2347" t="inlineStr">
        <is>
          <t>Matemática</t>
        </is>
      </c>
      <c r="G2347" t="inlineStr">
        <is>
          <t>Sistemas Lineares</t>
        </is>
      </c>
      <c r="H2347" t="inlineStr">
        <is>
          <t>Médio</t>
        </is>
      </c>
      <c r="I2347" t="inlineStr">
        <is>
          <t>ME</t>
        </is>
      </c>
      <c r="J2347" t="inlineStr">
        <is>
          <t>4.000.</t>
        </is>
      </c>
      <c r="K2347" t="inlineStr">
        <is>
          <t>3.200.</t>
        </is>
      </c>
      <c r="L2347" t="inlineStr">
        <is>
          <t>2.400.</t>
        </is>
      </c>
      <c r="M2347" t="inlineStr">
        <is>
          <t>1.600.</t>
        </is>
      </c>
      <c r="N2347" t="inlineStr"/>
      <c r="O2347" t="inlineStr">
        <is>
          <t>B</t>
        </is>
      </c>
      <c r="P2347" t="n">
        <v>0</v>
      </c>
      <c r="Q2347" t="n">
        <v>0</v>
      </c>
      <c r="R2347" t="inlineStr">
        <is>
          <t>128e6f06-1cfb-4901-a606-57ace5ed8e12.png</t>
        </is>
      </c>
      <c r="S2347"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347" t="inlineStr">
        <is>
          <t>12/08/2026 01:32</t>
        </is>
      </c>
    </row>
    <row r="2348">
      <c r="A2348" t="n">
        <v>4363</v>
      </c>
      <c r="B2348" t="inlineStr">
        <is>
          <t>LEGALLE</t>
        </is>
      </c>
      <c r="C2348" t="inlineStr">
        <is>
          <t>CM Campestre Serra</t>
        </is>
      </c>
      <c r="D2348" t="inlineStr">
        <is>
          <t>2021</t>
        </is>
      </c>
      <c r="E2348" t="inlineStr">
        <is>
          <t>Observe o sistema de equações representado abaixo e assinale a alternativa que apresenta a soma do resultado das incógnitas que satisfazem esse sistema.
$$\begin{cases} 2x - y = x - 4 \\ 5 - 3y = 5y + x \end{cases}$$</t>
        </is>
      </c>
      <c r="F2348" t="inlineStr">
        <is>
          <t>Matemática</t>
        </is>
      </c>
      <c r="G2348" t="inlineStr">
        <is>
          <t>Sistemas Lineares</t>
        </is>
      </c>
      <c r="H2348" t="inlineStr">
        <is>
          <t>Médio</t>
        </is>
      </c>
      <c r="I2348" t="inlineStr">
        <is>
          <t>ME</t>
        </is>
      </c>
      <c r="J2348" t="inlineStr">
        <is>
          <t>−4.</t>
        </is>
      </c>
      <c r="K2348" t="inlineStr">
        <is>
          <t>−3.</t>
        </is>
      </c>
      <c r="L2348" t="inlineStr">
        <is>
          <t>−2.</t>
        </is>
      </c>
      <c r="M2348" t="inlineStr">
        <is>
          <t>2.</t>
        </is>
      </c>
      <c r="N2348" t="inlineStr">
        <is>
          <t>4.</t>
        </is>
      </c>
      <c r="O2348" t="inlineStr">
        <is>
          <t>C</t>
        </is>
      </c>
      <c r="P2348" t="n">
        <v>0</v>
      </c>
      <c r="Q2348" t="n">
        <v>0</v>
      </c>
      <c r="S2348"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348" t="inlineStr">
        <is>
          <t>12/08/2026 01:34</t>
        </is>
      </c>
    </row>
    <row r="2349">
      <c r="A2349" t="n">
        <v>4364</v>
      </c>
      <c r="B2349" t="inlineStr">
        <is>
          <t>FUNDATEC</t>
        </is>
      </c>
      <c r="C2349" t="inlineStr">
        <is>
          <t>Pref. Vacaria</t>
        </is>
      </c>
      <c r="D2349" t="inlineStr">
        <is>
          <t>2021</t>
        </is>
      </c>
      <c r="E2349" t="inlineStr">
        <is>
          <t>No sistema de equações $\begin{cases} x + y = 18 \\ x - y = 6 \end{cases}$, o valor de $x^2 + y^2$ é:</t>
        </is>
      </c>
      <c r="F2349" t="inlineStr">
        <is>
          <t>Matemática</t>
        </is>
      </c>
      <c r="G2349" t="inlineStr">
        <is>
          <t>Sistemas Lineares</t>
        </is>
      </c>
      <c r="H2349" t="inlineStr">
        <is>
          <t>Médio</t>
        </is>
      </c>
      <c r="I2349" t="inlineStr">
        <is>
          <t>ME</t>
        </is>
      </c>
      <c r="J2349" t="inlineStr">
        <is>
          <t>180.</t>
        </is>
      </c>
      <c r="K2349" t="inlineStr">
        <is>
          <t>150.</t>
        </is>
      </c>
      <c r="L2349" t="inlineStr">
        <is>
          <t>144.</t>
        </is>
      </c>
      <c r="M2349" t="inlineStr">
        <is>
          <t>36.</t>
        </is>
      </c>
      <c r="N2349" t="inlineStr">
        <is>
          <t>12.</t>
        </is>
      </c>
      <c r="O2349" t="inlineStr">
        <is>
          <t>A</t>
        </is>
      </c>
      <c r="P2349" t="n">
        <v>0</v>
      </c>
      <c r="Q2349" t="n">
        <v>0</v>
      </c>
      <c r="S2349"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349" t="inlineStr">
        <is>
          <t>12/08/2026 01:34</t>
        </is>
      </c>
    </row>
    <row r="2350">
      <c r="A2350" t="n">
        <v>4365</v>
      </c>
      <c r="B2350" t="inlineStr">
        <is>
          <t>CESGRANRIO</t>
        </is>
      </c>
      <c r="C2350" t="inlineStr">
        <is>
          <t>Banco do Brasil</t>
        </is>
      </c>
      <c r="D2350" t="inlineStr">
        <is>
          <t>2021</t>
        </is>
      </c>
      <c r="E2350"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350" t="inlineStr">
        <is>
          <t>Matemática</t>
        </is>
      </c>
      <c r="G2350" t="inlineStr">
        <is>
          <t>Sistemas Lineares</t>
        </is>
      </c>
      <c r="H2350" t="inlineStr">
        <is>
          <t>Médio</t>
        </is>
      </c>
      <c r="I2350" t="inlineStr">
        <is>
          <t>ME</t>
        </is>
      </c>
      <c r="J2350" t="inlineStr">
        <is>
          <t>R$160.000,00 no segmento seguros, na região Sul</t>
        </is>
      </c>
      <c r="K2350" t="inlineStr">
        <is>
          <t>R$400.000,00 no segmento previdência, na região Sudeste</t>
        </is>
      </c>
      <c r="L2350" t="inlineStr">
        <is>
          <t>R$180.000,00 no segmento consórcio, na região Norte</t>
        </is>
      </c>
      <c r="M2350" t="inlineStr">
        <is>
          <t>R$90.000,00 no segmento seguros, na região Norte</t>
        </is>
      </c>
      <c r="N2350" t="inlineStr">
        <is>
          <t>R$180.000,00 no segmento previdência, na região Sul</t>
        </is>
      </c>
      <c r="O2350" t="inlineStr">
        <is>
          <t>A</t>
        </is>
      </c>
      <c r="P2350" t="n">
        <v>0</v>
      </c>
      <c r="Q2350" t="n">
        <v>0</v>
      </c>
      <c r="S2350"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350" t="inlineStr">
        <is>
          <t>12/08/2026 01:37</t>
        </is>
      </c>
    </row>
    <row r="2351">
      <c r="A2351" t="inlineStr">
        <is>
          <t>4366</t>
        </is>
      </c>
      <c r="B2351" t="inlineStr">
        <is>
          <t>IDIB</t>
        </is>
      </c>
      <c r="C2351" t="inlineStr">
        <is>
          <t>CM Planaltina</t>
        </is>
      </c>
      <c r="D2351" t="inlineStr">
        <is>
          <t>2021</t>
        </is>
      </c>
      <c r="E2351"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351" t="inlineStr">
        <is>
          <t>Matemática</t>
        </is>
      </c>
      <c r="G2351" t="inlineStr">
        <is>
          <t>Sistemas Lineares</t>
        </is>
      </c>
      <c r="H2351" t="inlineStr">
        <is>
          <t>Médio</t>
        </is>
      </c>
      <c r="I2351" t="inlineStr">
        <is>
          <t>ME</t>
        </is>
      </c>
      <c r="J2351" t="inlineStr">
        <is>
          <t>R$ 32,40</t>
        </is>
      </c>
      <c r="K2351" t="inlineStr">
        <is>
          <t>R$ 30,60</t>
        </is>
      </c>
      <c r="L2351" t="inlineStr">
        <is>
          <t>R$ 29,60</t>
        </is>
      </c>
      <c r="M2351" t="inlineStr">
        <is>
          <t>R$ 34,00</t>
        </is>
      </c>
      <c r="N2351" t="inlineStr"/>
      <c r="O2351" t="inlineStr">
        <is>
          <t>B</t>
        </is>
      </c>
      <c r="P2351" t="n">
        <v>0</v>
      </c>
      <c r="Q2351" t="n">
        <v>0</v>
      </c>
      <c r="R2351" t="inlineStr">
        <is>
          <t>fb734ba0-4dcc-40b8-8e92-94c2714080c1.png</t>
        </is>
      </c>
      <c r="S2351"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351" t="inlineStr">
        <is>
          <t>12/08/2026 01:42</t>
        </is>
      </c>
    </row>
    <row r="2352">
      <c r="A2352" t="n">
        <v>4367</v>
      </c>
      <c r="B2352" t="inlineStr">
        <is>
          <t>FGV</t>
        </is>
      </c>
      <c r="C2352" t="inlineStr">
        <is>
          <t>FEMPAR</t>
        </is>
      </c>
      <c r="D2352" t="inlineStr">
        <is>
          <t>2021</t>
        </is>
      </c>
      <c r="E2352"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352" t="inlineStr">
        <is>
          <t>Matemática</t>
        </is>
      </c>
      <c r="G2352" t="inlineStr">
        <is>
          <t>Sistemas Lineares</t>
        </is>
      </c>
      <c r="H2352" t="inlineStr">
        <is>
          <t>Médio</t>
        </is>
      </c>
      <c r="I2352" t="inlineStr">
        <is>
          <t>ME</t>
        </is>
      </c>
      <c r="J2352" t="inlineStr">
        <is>
          <t>16,5.</t>
        </is>
      </c>
      <c r="K2352" t="inlineStr">
        <is>
          <t>18,5.</t>
        </is>
      </c>
      <c r="L2352" t="inlineStr">
        <is>
          <t>19.</t>
        </is>
      </c>
      <c r="M2352" t="inlineStr">
        <is>
          <t>32,5.</t>
        </is>
      </c>
      <c r="N2352" t="inlineStr">
        <is>
          <t>33.</t>
        </is>
      </c>
      <c r="O2352" t="inlineStr">
        <is>
          <t>A</t>
        </is>
      </c>
      <c r="P2352" t="n">
        <v>0</v>
      </c>
      <c r="Q2352" t="n">
        <v>0</v>
      </c>
      <c r="S2352" t="inlineStr">
        <is>
          <t>Ao somar todas as equações do sistema linear, temos:
−3𝑎−2𝑏 +𝑐 = 9
−2𝑎 +3𝑏−2𝑐 = 11
−2𝑎+𝑏 +3𝑐 = 13
2𝑎+2𝑏 +2𝑐 = 33
Ficamos com:
2(𝑎+𝑏+𝑐) = 33
𝑎+𝑏+𝑐 =
𝑎+𝑏+𝑐 = 16,5
Gabarito: Letra A.
𝒙+𝒚+𝒛 = 𝟗𝟑𝟎</t>
        </is>
      </c>
      <c r="U2352" t="inlineStr">
        <is>
          <t>12/08/2026 02:04</t>
        </is>
      </c>
    </row>
    <row r="2353">
      <c r="A2353" t="n">
        <v>4368</v>
      </c>
      <c r="B2353" t="inlineStr">
        <is>
          <t>Instituto Consulplan</t>
        </is>
      </c>
      <c r="C2353" t="inlineStr">
        <is>
          <t>CM Amparo</t>
        </is>
      </c>
      <c r="D2353" t="inlineStr">
        <is>
          <t>2020</t>
        </is>
      </c>
      <c r="E2353" t="inlineStr">
        <is>
          <t>Dado o sistema $\begin{cases} x + y + z = 930 \\ x + z = 660 \\ x + y = 570 \end{cases}$
Pode-se afirmar que $y - z$ é igual a:</t>
        </is>
      </c>
      <c r="F2353" t="inlineStr">
        <is>
          <t>Matemática</t>
        </is>
      </c>
      <c r="G2353" t="inlineStr">
        <is>
          <t>Sistemas Lineares</t>
        </is>
      </c>
      <c r="H2353" t="inlineStr">
        <is>
          <t>Médio</t>
        </is>
      </c>
      <c r="I2353" t="inlineStr">
        <is>
          <t>ME</t>
        </is>
      </c>
      <c r="J2353" t="inlineStr">
        <is>
          <t>–110</t>
        </is>
      </c>
      <c r="K2353" t="inlineStr">
        <is>
          <t>–90</t>
        </is>
      </c>
      <c r="L2353" t="inlineStr">
        <is>
          <t>120</t>
        </is>
      </c>
      <c r="M2353" t="inlineStr">
        <is>
          <t>630</t>
        </is>
      </c>
      <c r="N2353" t="inlineStr"/>
      <c r="O2353" t="inlineStr">
        <is>
          <t>B</t>
        </is>
      </c>
      <c r="P2353" t="n">
        <v>0</v>
      </c>
      <c r="Q2353" t="n">
        <v>0</v>
      </c>
      <c r="S2353" t="inlineStr">
        <is>
          <t>Podemos obter 𝑦−𝑧 diretamente subtraindo a segunda equação da terceira:
𝑥 +𝑦 = 570
−𝒙 −𝒛 = 𝟔𝟔𝟎
𝒚−𝒛 = −𝟗𝟎
O Gabarito, portanto, é letra B.
Gabarito: Letra B.
𝒙−𝒚+𝒛 = −𝟏</t>
        </is>
      </c>
      <c r="U2353" t="inlineStr">
        <is>
          <t>12/08/2026 02:05</t>
        </is>
      </c>
    </row>
    <row r="2354">
      <c r="A2354" t="n">
        <v>4369</v>
      </c>
      <c r="B2354" t="inlineStr">
        <is>
          <t>Instituto Consulplan</t>
        </is>
      </c>
      <c r="C2354" t="inlineStr">
        <is>
          <t>Pref Colômbia</t>
        </is>
      </c>
      <c r="D2354" t="inlineStr">
        <is>
          <t>2020</t>
        </is>
      </c>
      <c r="E2354" t="inlineStr">
        <is>
          <t>Dado o sistema $\begin{cases} x - y + z = -1 \\ x - z = -7 \\ 2x + 3y + z = 4 \end{cases}$, pode se afirmar que $xyz$ é igual a:</t>
        </is>
      </c>
      <c r="F2354" t="inlineStr">
        <is>
          <t>Matemática</t>
        </is>
      </c>
      <c r="G2354" t="inlineStr">
        <is>
          <t>Sistemas Lineares</t>
        </is>
      </c>
      <c r="H2354" t="inlineStr">
        <is>
          <t>Médio</t>
        </is>
      </c>
      <c r="I2354" t="inlineStr">
        <is>
          <t>ME</t>
        </is>
      </c>
      <c r="J2354" t="inlineStr">
        <is>
          <t>12</t>
        </is>
      </c>
      <c r="K2354" t="inlineStr">
        <is>
          <t>−12</t>
        </is>
      </c>
      <c r="L2354" t="inlineStr">
        <is>
          <t>24</t>
        </is>
      </c>
      <c r="M2354" t="inlineStr">
        <is>
          <t>−24</t>
        </is>
      </c>
      <c r="N2354" t="inlineStr"/>
      <c r="O2354" t="inlineStr">
        <is>
          <t>D</t>
        </is>
      </c>
      <c r="P2354" t="n">
        <v>0</v>
      </c>
      <c r="Q2354" t="n">
        <v>0</v>
      </c>
      <c r="S2354"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354" t="inlineStr">
        <is>
          <t>12/08/2026 02:06</t>
        </is>
      </c>
    </row>
    <row r="2355">
      <c r="A2355" t="n">
        <v>4370</v>
      </c>
      <c r="B2355" t="inlineStr">
        <is>
          <t>VUNESP</t>
        </is>
      </c>
      <c r="C2355" t="inlineStr">
        <is>
          <t>Pref. N Odessa</t>
        </is>
      </c>
      <c r="D2355" t="inlineStr">
        <is>
          <t>2018</t>
        </is>
      </c>
      <c r="E2355"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355" t="inlineStr">
        <is>
          <t>Matemática</t>
        </is>
      </c>
      <c r="G2355" t="inlineStr">
        <is>
          <t>Sistemas Lineares</t>
        </is>
      </c>
      <c r="H2355" t="inlineStr">
        <is>
          <t>Médio</t>
        </is>
      </c>
      <c r="I2355" t="inlineStr">
        <is>
          <t>ME</t>
        </is>
      </c>
      <c r="J2355" t="inlineStr">
        <is>
          <t>3,5 dúzias.</t>
        </is>
      </c>
      <c r="K2355" t="inlineStr">
        <is>
          <t>4 dúzias.</t>
        </is>
      </c>
      <c r="L2355" t="inlineStr">
        <is>
          <t>4,5 dúzias.</t>
        </is>
      </c>
      <c r="M2355" t="inlineStr">
        <is>
          <t>5 dúzias.</t>
        </is>
      </c>
      <c r="N2355" t="inlineStr">
        <is>
          <t>5,5 dúzias.</t>
        </is>
      </c>
      <c r="O2355" t="inlineStr">
        <is>
          <t>C</t>
        </is>
      </c>
      <c r="P2355" t="n">
        <v>0</v>
      </c>
      <c r="Q2355" t="n">
        <v>0</v>
      </c>
      <c r="S2355"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355" t="inlineStr">
        <is>
          <t>12/08/2026 02:06</t>
        </is>
      </c>
    </row>
    <row r="2356">
      <c r="A2356" t="n">
        <v>4371</v>
      </c>
      <c r="B2356" t="inlineStr">
        <is>
          <t>FGV</t>
        </is>
      </c>
      <c r="C2356" t="inlineStr">
        <is>
          <t>ALERO</t>
        </is>
      </c>
      <c r="D2356" t="inlineStr">
        <is>
          <t>2018</t>
        </is>
      </c>
      <c r="E2356" t="inlineStr">
        <is>
          <t>Considere o sistema linear
$$\begin{cases} x + 2y + 3z = 160 \\ 2x + 3y + z = 140 \\ 3x + y + 2x = 156 \end{cases}$$
O valor de $x$ é:</t>
        </is>
      </c>
      <c r="F2356" t="inlineStr">
        <is>
          <t>Matemática</t>
        </is>
      </c>
      <c r="G2356" t="inlineStr">
        <is>
          <t>Sistemas Lineares</t>
        </is>
      </c>
      <c r="H2356" t="inlineStr">
        <is>
          <t>Médio</t>
        </is>
      </c>
      <c r="I2356" t="inlineStr">
        <is>
          <t>ME</t>
        </is>
      </c>
      <c r="J2356" t="inlineStr">
        <is>
          <t>20.</t>
        </is>
      </c>
      <c r="K2356" t="inlineStr">
        <is>
          <t>22.</t>
        </is>
      </c>
      <c r="L2356" t="inlineStr">
        <is>
          <t>24.</t>
        </is>
      </c>
      <c r="M2356" t="inlineStr">
        <is>
          <t>26.</t>
        </is>
      </c>
      <c r="N2356" t="inlineStr">
        <is>
          <t>28.</t>
        </is>
      </c>
      <c r="O2356" t="inlineStr">
        <is>
          <t>C</t>
        </is>
      </c>
      <c r="P2356" t="n">
        <v>0</v>
      </c>
      <c r="Q2356" t="n">
        <v>0</v>
      </c>
      <c r="S2356"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356" t="inlineStr">
        <is>
          <t>12/08/2026 02:08</t>
        </is>
      </c>
    </row>
    <row r="2357">
      <c r="A2357" t="n">
        <v>4372</v>
      </c>
      <c r="B2357" t="inlineStr">
        <is>
          <t>FCC</t>
        </is>
      </c>
      <c r="C2357" t="inlineStr">
        <is>
          <t>TRT 11</t>
        </is>
      </c>
      <c r="D2357" t="inlineStr">
        <is>
          <t>2017</t>
        </is>
      </c>
      <c r="E2357"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357" t="inlineStr">
        <is>
          <t>Matemática</t>
        </is>
      </c>
      <c r="G2357" t="inlineStr">
        <is>
          <t>Sistemas Lineares</t>
        </is>
      </c>
      <c r="H2357" t="inlineStr">
        <is>
          <t>Médio</t>
        </is>
      </c>
      <c r="I2357" t="inlineStr">
        <is>
          <t>ME</t>
        </is>
      </c>
      <c r="J2357" t="inlineStr">
        <is>
          <t>S = 2,00K</t>
        </is>
      </c>
      <c r="K2357" t="inlineStr">
        <is>
          <t>S = 0,80K</t>
        </is>
      </c>
      <c r="L2357" t="inlineStr">
        <is>
          <t>S = 0,75K</t>
        </is>
      </c>
      <c r="M2357" t="inlineStr">
        <is>
          <t>S = 1,25K</t>
        </is>
      </c>
      <c r="N2357" t="inlineStr">
        <is>
          <t>S = 1,50K</t>
        </is>
      </c>
      <c r="O2357" t="inlineStr">
        <is>
          <t>D</t>
        </is>
      </c>
      <c r="P2357" t="n">
        <v>0</v>
      </c>
      <c r="Q2357" t="n">
        <v>0</v>
      </c>
      <c r="S2357"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357" t="inlineStr">
        <is>
          <t>12/08/2026 02:09</t>
        </is>
      </c>
    </row>
    <row r="2358">
      <c r="A2358" t="n">
        <v>4373</v>
      </c>
      <c r="B2358" t="inlineStr">
        <is>
          <t>VUNESP</t>
        </is>
      </c>
      <c r="C2358" t="inlineStr">
        <is>
          <t>CM Marília</t>
        </is>
      </c>
      <c r="D2358" t="inlineStr">
        <is>
          <t>2017</t>
        </is>
      </c>
      <c r="E2358"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358" t="inlineStr">
        <is>
          <t>Matemática</t>
        </is>
      </c>
      <c r="G2358" t="inlineStr">
        <is>
          <t>Sistemas Lineares</t>
        </is>
      </c>
      <c r="H2358" t="inlineStr">
        <is>
          <t>Médio</t>
        </is>
      </c>
      <c r="I2358" t="inlineStr">
        <is>
          <t>ME</t>
        </is>
      </c>
      <c r="J2358" t="inlineStr">
        <is>
          <t>54.</t>
        </is>
      </c>
      <c r="K2358" t="inlineStr">
        <is>
          <t>56.</t>
        </is>
      </c>
      <c r="L2358" t="inlineStr">
        <is>
          <t>58.</t>
        </is>
      </c>
      <c r="M2358" t="inlineStr">
        <is>
          <t>60.</t>
        </is>
      </c>
      <c r="N2358" t="inlineStr">
        <is>
          <t>64.</t>
        </is>
      </c>
      <c r="O2358" t="inlineStr">
        <is>
          <t>A</t>
        </is>
      </c>
      <c r="P2358" t="n">
        <v>0</v>
      </c>
      <c r="Q2358" t="n">
        <v>0</v>
      </c>
      <c r="S2358"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358" t="inlineStr">
        <is>
          <t>12/08/2026 11:07</t>
        </is>
      </c>
    </row>
    <row r="2359">
      <c r="A2359" t="n">
        <v>4374</v>
      </c>
      <c r="B2359" t="inlineStr">
        <is>
          <t>VUNESP</t>
        </is>
      </c>
      <c r="C2359" t="inlineStr">
        <is>
          <t>TJSP</t>
        </is>
      </c>
      <c r="D2359" t="inlineStr">
        <is>
          <t>2017</t>
        </is>
      </c>
      <c r="E2359" t="inlineStr">
        <is>
          <t>Os preços de venda de um mesmo produto nas lojas X, Y e Z são números inteiros representados, respectivamente, por $x$, $y$ e $z$. Sabendo-se que $x + y = 200$, $x + z = 150$ e $y + z = 190$, então a razão $\frac{x}{y}$ é:</t>
        </is>
      </c>
      <c r="F2359" t="inlineStr">
        <is>
          <t>Matemática</t>
        </is>
      </c>
      <c r="G2359" t="inlineStr">
        <is>
          <t>Sistemas Lineares</t>
        </is>
      </c>
      <c r="H2359" t="inlineStr">
        <is>
          <t>Médio</t>
        </is>
      </c>
      <c r="I2359" t="inlineStr">
        <is>
          <t>ME</t>
        </is>
      </c>
      <c r="J2359" t="inlineStr">
        <is>
          <t>$\frac{3}{5}$</t>
        </is>
      </c>
      <c r="K2359" t="inlineStr">
        <is>
          <t>$\frac{4}{9}$</t>
        </is>
      </c>
      <c r="L2359" t="inlineStr">
        <is>
          <t>$\frac{2}{3}$</t>
        </is>
      </c>
      <c r="M2359" t="inlineStr">
        <is>
          <t>$\frac{3}{8}$</t>
        </is>
      </c>
      <c r="N2359" t="inlineStr">
        <is>
          <t>$\frac{1}{3}$</t>
        </is>
      </c>
      <c r="O2359" t="inlineStr">
        <is>
          <t>C</t>
        </is>
      </c>
      <c r="P2359" t="n">
        <v>0</v>
      </c>
      <c r="Q2359" t="n">
        <v>0</v>
      </c>
      <c r="S2359"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359" t="inlineStr">
        <is>
          <t>12/08/2026 11:13</t>
        </is>
      </c>
    </row>
    <row r="2360">
      <c r="A2360" t="n">
        <v>4375</v>
      </c>
      <c r="B2360" t="inlineStr">
        <is>
          <t>Instituto AOCP</t>
        </is>
      </c>
      <c r="C2360" t="inlineStr">
        <is>
          <t>PM ES</t>
        </is>
      </c>
      <c r="D2360" t="inlineStr">
        <is>
          <t>2022</t>
        </is>
      </c>
      <c r="E2360"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360" t="inlineStr">
        <is>
          <t>Matemática</t>
        </is>
      </c>
      <c r="G2360" t="inlineStr">
        <is>
          <t>Sistemas Lineares</t>
        </is>
      </c>
      <c r="H2360" t="inlineStr">
        <is>
          <t>Médio</t>
        </is>
      </c>
      <c r="I2360" t="inlineStr">
        <is>
          <t>ME</t>
        </is>
      </c>
      <c r="J2360" t="inlineStr">
        <is>
          <t>um Sistema Compatível e Indeterminado admitirá, como conjunto solução, o conjunto vazio.</t>
        </is>
      </c>
      <c r="K2360" t="inlineStr">
        <is>
          <t>um Sistema Compatível e Determinado apresenta infinitas soluções.</t>
        </is>
      </c>
      <c r="L2360" t="inlineStr">
        <is>
          <t>um Sistema Homogêneo sempre admite solução única.</t>
        </is>
      </c>
      <c r="M2360" t="inlineStr">
        <is>
          <t>um Sistema Incompatível sempre terá alguma solução.</t>
        </is>
      </c>
      <c r="N2360" t="inlineStr">
        <is>
          <t>sistemas homogêneos sempre são compatíveis.</t>
        </is>
      </c>
      <c r="O2360" t="inlineStr">
        <is>
          <t>E</t>
        </is>
      </c>
      <c r="P2360" t="n">
        <v>0</v>
      </c>
      <c r="Q2360" t="n">
        <v>0</v>
      </c>
      <c r="S2360"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360" t="inlineStr">
        <is>
          <t>12/08/2026 11:14</t>
        </is>
      </c>
    </row>
    <row r="2361">
      <c r="A2361" t="n">
        <v>4376</v>
      </c>
      <c r="B2361" t="inlineStr">
        <is>
          <t>Instituto AOCP</t>
        </is>
      </c>
      <c r="C2361" t="inlineStr">
        <is>
          <t>PM ES</t>
        </is>
      </c>
      <c r="D2361" t="inlineStr">
        <is>
          <t>2022</t>
        </is>
      </c>
      <c r="E2361" t="inlineStr">
        <is>
          <t>Sobre o sistema de equações $\begin{cases} ax + 3y = 4 \\ -x + 5y = b \end{cases}$ é correto afirmar que</t>
        </is>
      </c>
      <c r="F2361" t="inlineStr">
        <is>
          <t>Matemática</t>
        </is>
      </c>
      <c r="G2361" t="inlineStr">
        <is>
          <t>Sistemas Lineares</t>
        </is>
      </c>
      <c r="H2361" t="inlineStr">
        <is>
          <t>Médio</t>
        </is>
      </c>
      <c r="I2361" t="inlineStr">
        <is>
          <t>ME</t>
        </is>
      </c>
      <c r="J2361" t="inlineStr">
        <is>
          <t>se $a = -\frac{3}{5}$, o sistema é possível e determinado.</t>
        </is>
      </c>
      <c r="K2361" t="inlineStr">
        <is>
          <t>se $a \neq -\frac{3}{5}$, o sistema é possível e determinado.</t>
        </is>
      </c>
      <c r="L2361" t="inlineStr">
        <is>
          <t>se $a \neq -\frac{3}{5}$, o sistema é possível e indeterminado.</t>
        </is>
      </c>
      <c r="M2361" t="inlineStr">
        <is>
          <t>se $b = \frac{20}{3}$, o sistema é possível e determinado.</t>
        </is>
      </c>
      <c r="N2361" t="inlineStr">
        <is>
          <t>se $b = \frac{20}{3}$, o sistema é possível e indeterminado.</t>
        </is>
      </c>
      <c r="O2361" t="inlineStr">
        <is>
          <t>B</t>
        </is>
      </c>
      <c r="P2361" t="n">
        <v>0</v>
      </c>
      <c r="Q2361" t="n">
        <v>0</v>
      </c>
      <c r="S2361"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361" t="inlineStr">
        <is>
          <t>12/08/2026 11:16</t>
        </is>
      </c>
    </row>
    <row r="2362">
      <c r="A2362" t="n">
        <v>4377</v>
      </c>
      <c r="B2362" t="inlineStr">
        <is>
          <t>FEPESE</t>
        </is>
      </c>
      <c r="C2362" t="inlineStr">
        <is>
          <t>PCien SC</t>
        </is>
      </c>
      <c r="D2362" t="inlineStr">
        <is>
          <t>2022</t>
        </is>
      </c>
      <c r="E2362" t="inlineStr">
        <is>
          <t>Considere o seguinte sistema linear, nas variáveis x, y, z:
$$\begin{cases} x + 2y + az = 0 \\ 2x + 3z = 0 \\ x + y + z = 0 \end{cases}$$
O valor de $a$ para que o sistema acima tenha infinitas soluções é:</t>
        </is>
      </c>
      <c r="F2362" t="inlineStr">
        <is>
          <t>Matemática</t>
        </is>
      </c>
      <c r="G2362" t="inlineStr">
        <is>
          <t>Sistemas Lineares</t>
        </is>
      </c>
      <c r="H2362" t="inlineStr">
        <is>
          <t>Médio</t>
        </is>
      </c>
      <c r="I2362" t="inlineStr">
        <is>
          <t>ME</t>
        </is>
      </c>
      <c r="J2362" t="inlineStr">
        <is>
          <t>Maior que 3.</t>
        </is>
      </c>
      <c r="K2362" t="inlineStr">
        <is>
          <t>Maior que 1 e menor que 2.</t>
        </is>
      </c>
      <c r="L2362" t="inlineStr">
        <is>
          <t>Maior que 2 e menor que 3.</t>
        </is>
      </c>
      <c r="M2362" t="inlineStr">
        <is>
          <t>Maior que 0 e menor que 1.</t>
        </is>
      </c>
      <c r="N2362" t="inlineStr">
        <is>
          <t>Menor que 0.</t>
        </is>
      </c>
      <c r="O2362" t="inlineStr">
        <is>
          <t>D</t>
        </is>
      </c>
      <c r="P2362" t="n">
        <v>0</v>
      </c>
      <c r="Q2362" t="n">
        <v>0</v>
      </c>
      <c r="S2362"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362" t="inlineStr">
        <is>
          <t>12/08/2026 11:17</t>
        </is>
      </c>
    </row>
    <row r="2363">
      <c r="A2363" t="n">
        <v>4378</v>
      </c>
      <c r="B2363" t="inlineStr">
        <is>
          <t>AOCP</t>
        </is>
      </c>
      <c r="C2363" t="inlineStr">
        <is>
          <t>SED MS</t>
        </is>
      </c>
      <c r="D2363" t="inlineStr">
        <is>
          <t>2022</t>
        </is>
      </c>
      <c r="E2363" t="inlineStr">
        <is>
          <t>Dado o sistema de equações lineares em x, y e z e a e b números reais, assinale a alternativa correta.
$$\begin{cases} x - 2y + az = 1 \\ x - y - z = 2 \\ -x + 2y - 2z = b \end{cases}$$</t>
        </is>
      </c>
      <c r="F2363" t="inlineStr">
        <is>
          <t>Matemática</t>
        </is>
      </c>
      <c r="G2363" t="inlineStr">
        <is>
          <t>Sistemas Lineares</t>
        </is>
      </c>
      <c r="H2363" t="inlineStr">
        <is>
          <t>Médio</t>
        </is>
      </c>
      <c r="I2363" t="inlineStr">
        <is>
          <t>ME</t>
        </is>
      </c>
      <c r="J2363" t="inlineStr">
        <is>
          <t>O sistema é possível e determinado se 𝑎 = 2</t>
        </is>
      </c>
      <c r="K2363" t="inlineStr">
        <is>
          <t>O sistema é impossível se 𝑎 = 2 e 𝑏 ≠ −1</t>
        </is>
      </c>
      <c r="L2363" t="inlineStr">
        <is>
          <t>O sistema é impossível se 𝑎 ≠ 2 e 𝑏 = −1</t>
        </is>
      </c>
      <c r="M2363" t="inlineStr">
        <is>
          <t>O sistema é possível e indeterminado 𝑎 ≠ 2 e 𝑏 = −1</t>
        </is>
      </c>
      <c r="N2363" t="inlineStr">
        <is>
          <t>O sistema é possível e determinado se 𝑎 = 2 e 𝑏 ≠ −1</t>
        </is>
      </c>
      <c r="O2363" t="inlineStr">
        <is>
          <t>B</t>
        </is>
      </c>
      <c r="P2363" t="n">
        <v>0</v>
      </c>
      <c r="Q2363" t="n">
        <v>0</v>
      </c>
      <c r="S2363"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363" t="inlineStr">
        <is>
          <t>12/08/2026 11:19</t>
        </is>
      </c>
    </row>
    <row r="2364">
      <c r="A2364" t="n">
        <v>4379</v>
      </c>
      <c r="B2364" t="inlineStr">
        <is>
          <t>FEPESE</t>
        </is>
      </c>
      <c r="C2364" t="inlineStr">
        <is>
          <t>PCien SC</t>
        </is>
      </c>
      <c r="D2364" t="inlineStr">
        <is>
          <t>2022</t>
        </is>
      </c>
      <c r="E2364"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364" t="inlineStr">
        <is>
          <t>Matemática</t>
        </is>
      </c>
      <c r="G2364" t="inlineStr">
        <is>
          <t>Sistemas Lineares</t>
        </is>
      </c>
      <c r="H2364" t="inlineStr">
        <is>
          <t>Médio</t>
        </is>
      </c>
      <c r="I2364" t="inlineStr">
        <is>
          <t>ME</t>
        </is>
      </c>
      <c r="J2364" t="inlineStr">
        <is>
          <t>É correta apenas a afirmativa 2.</t>
        </is>
      </c>
      <c r="K2364" t="inlineStr">
        <is>
          <t>É correta apenas a afirmativa 3.</t>
        </is>
      </c>
      <c r="L2364" t="inlineStr">
        <is>
          <t>São corretas apenas as afirmativas 1 e 2.</t>
        </is>
      </c>
      <c r="M2364" t="inlineStr">
        <is>
          <t>São corretas apenas as afirmativas 1 e 3.</t>
        </is>
      </c>
      <c r="N2364" t="inlineStr">
        <is>
          <t>São corretas apenas as afirmativas 2 e 3.</t>
        </is>
      </c>
      <c r="O2364" t="inlineStr">
        <is>
          <t>B</t>
        </is>
      </c>
      <c r="P2364" t="n">
        <v>0</v>
      </c>
      <c r="Q2364" t="n">
        <v>0</v>
      </c>
      <c r="S2364"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364" t="inlineStr">
        <is>
          <t>12/08/2026 11:19</t>
        </is>
      </c>
    </row>
    <row r="2365">
      <c r="A2365" t="n">
        <v>4380</v>
      </c>
      <c r="B2365" t="inlineStr">
        <is>
          <t>VUNESP</t>
        </is>
      </c>
      <c r="C2365" t="inlineStr">
        <is>
          <t>Pref. Rio Claro</t>
        </is>
      </c>
      <c r="D2365" t="inlineStr">
        <is>
          <t>2022</t>
        </is>
      </c>
      <c r="E2365" t="inlineStr">
        <is>
          <t>Considere o sistema linear representado a seguir, nas incógnitas $x$ e $y$, com $a$, $b$, $d$ e $e$ diferentes de zero:
$$\begin{cases} ax + by = c \\ dx + ey = f \end{cases}$$
Sobre esse sistema linear é correto afirmar que, se</t>
        </is>
      </c>
      <c r="F2365" t="inlineStr">
        <is>
          <t>Matemática</t>
        </is>
      </c>
      <c r="G2365" t="inlineStr">
        <is>
          <t>Sistemas Lineares</t>
        </is>
      </c>
      <c r="H2365" t="inlineStr">
        <is>
          <t>Médio</t>
        </is>
      </c>
      <c r="I2365" t="inlineStr">
        <is>
          <t>ME</t>
        </is>
      </c>
      <c r="J2365" t="inlineStr">
        <is>
          <t>𝑐 = 𝑓 = 0, então necessariamente o sistema é possível e indeterminado.</t>
        </is>
      </c>
      <c r="K2365" t="inlineStr">
        <is>
          <t>𝑐 = 𝑓 = 0, então necessariamente o sistema é possível e determinado.</t>
        </is>
      </c>
      <c r="L2365" t="inlineStr">
        <is>
          <t>𝑎 = 𝑑 e 𝑏 = 𝑒, então necessariamente o sistema é possível e indeterminado.</t>
        </is>
      </c>
      <c r="M2365" t="inlineStr">
        <is>
          <t>𝑎 = 𝑑 e 𝑏 = 𝑒, então necessariamente o sistema é possível e determinado.</t>
        </is>
      </c>
      <c r="N2365" t="inlineStr">
        <is>
          <t>𝑎 = 𝑑, 𝑏 = 𝑒 e 𝑐 = 𝑓, então necessariamente o sistema é possível e indeterminado.</t>
        </is>
      </c>
      <c r="O2365" t="inlineStr">
        <is>
          <t>E</t>
        </is>
      </c>
      <c r="P2365" t="n">
        <v>0</v>
      </c>
      <c r="Q2365" t="n">
        <v>0</v>
      </c>
      <c r="S2365"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365" t="inlineStr">
        <is>
          <t>12/08/2026 11:20</t>
        </is>
      </c>
    </row>
    <row r="2366">
      <c r="A2366" t="n">
        <v>4381</v>
      </c>
      <c r="B2366" t="inlineStr">
        <is>
          <t>FEPESE</t>
        </is>
      </c>
      <c r="C2366" t="inlineStr">
        <is>
          <t>Pref Biguaçu</t>
        </is>
      </c>
      <c r="D2366" t="inlineStr">
        <is>
          <t>2021</t>
        </is>
      </c>
      <c r="E2366" t="inlineStr">
        <is>
          <t>O valor de $a$ para que o sistema linear
$$\begin{cases} ax + 2y + 4z - 4w = 0 \\ x + 3z - w = 0 \\ 2y + z = 0 \\ x - 3w = 0 \end{cases}$$
tenha infinitas soluções é:</t>
        </is>
      </c>
      <c r="F2366" t="inlineStr">
        <is>
          <t>Matemática</t>
        </is>
      </c>
      <c r="G2366" t="inlineStr">
        <is>
          <t>Sistemas Lineares</t>
        </is>
      </c>
      <c r="H2366" t="inlineStr">
        <is>
          <t>Médio</t>
        </is>
      </c>
      <c r="I2366" t="inlineStr">
        <is>
          <t>ME</t>
        </is>
      </c>
      <c r="J2366" t="inlineStr">
        <is>
          <t>2.</t>
        </is>
      </c>
      <c r="K2366" t="inlineStr">
        <is>
          <t>1.</t>
        </is>
      </c>
      <c r="L2366" t="inlineStr">
        <is>
          <t>0.</t>
        </is>
      </c>
      <c r="M2366" t="inlineStr">
        <is>
          <t>–1.</t>
        </is>
      </c>
      <c r="N2366" t="inlineStr">
        <is>
          <t>–2.</t>
        </is>
      </c>
      <c r="O2366" t="inlineStr">
        <is>
          <t>A</t>
        </is>
      </c>
      <c r="P2366" t="n">
        <v>0</v>
      </c>
      <c r="Q2366" t="n">
        <v>0</v>
      </c>
      <c r="S2366"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366" t="inlineStr">
        <is>
          <t>12/08/2026 11:22</t>
        </is>
      </c>
    </row>
    <row r="2367">
      <c r="A2367" t="n">
        <v>4382</v>
      </c>
      <c r="B2367" t="inlineStr">
        <is>
          <t>Instituto Consulplan</t>
        </is>
      </c>
      <c r="C2367" t="inlineStr">
        <is>
          <t>Pref Formiga</t>
        </is>
      </c>
      <c r="D2367" t="inlineStr">
        <is>
          <t>2020</t>
        </is>
      </c>
      <c r="E2367" t="inlineStr">
        <is>
          <t>O valor de $w$, para que o sistema homogêneo a seguir, nas incógnitas $x, y,$ e $z$, admita soluções diferentes da trivial é:
$$\begin{cases} x - 2y - 2z = 0 \\ 2x + y + 3z = 0 \\ 3x - y + wz = 0 \end{cases}$$</t>
        </is>
      </c>
      <c r="F2367" t="inlineStr">
        <is>
          <t>Matemática</t>
        </is>
      </c>
      <c r="G2367" t="inlineStr">
        <is>
          <t>Sistemas Lineares</t>
        </is>
      </c>
      <c r="H2367" t="inlineStr">
        <is>
          <t>Médio</t>
        </is>
      </c>
      <c r="I2367" t="inlineStr">
        <is>
          <t>ME</t>
        </is>
      </c>
      <c r="J2367" t="inlineStr">
        <is>
          <t>0</t>
        </is>
      </c>
      <c r="K2367" t="inlineStr">
        <is>
          <t>1</t>
        </is>
      </c>
      <c r="L2367" t="inlineStr">
        <is>
          <t>2</t>
        </is>
      </c>
      <c r="M2367" t="inlineStr">
        <is>
          <t>3</t>
        </is>
      </c>
      <c r="N2367" t="inlineStr"/>
      <c r="O2367" t="inlineStr">
        <is>
          <t>B</t>
        </is>
      </c>
      <c r="P2367" t="n">
        <v>0</v>
      </c>
      <c r="Q2367" t="n">
        <v>0</v>
      </c>
      <c r="S2367"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367" t="inlineStr">
        <is>
          <t>12/08/2026 11:23</t>
        </is>
      </c>
    </row>
    <row r="2368">
      <c r="A2368" t="n">
        <v>4383</v>
      </c>
      <c r="B2368" t="inlineStr">
        <is>
          <t>FUNDATEC</t>
        </is>
      </c>
      <c r="C2368" t="inlineStr">
        <is>
          <t>Pref Ibarama</t>
        </is>
      </c>
      <c r="D2368" t="inlineStr">
        <is>
          <t>2020</t>
        </is>
      </c>
      <c r="E2368" t="inlineStr">
        <is>
          <t>A solução do sistema de equações $\begin{cases} 2x - 5y = 338 \\ -3x + 4y = -255 \end{cases}$ é:</t>
        </is>
      </c>
      <c r="F2368" t="inlineStr">
        <is>
          <t>Matemática</t>
        </is>
      </c>
      <c r="G2368" t="inlineStr">
        <is>
          <t>Sistemas Lineares</t>
        </is>
      </c>
      <c r="H2368" t="inlineStr">
        <is>
          <t>Médio</t>
        </is>
      </c>
      <c r="I2368" t="inlineStr">
        <is>
          <t>ME</t>
        </is>
      </c>
      <c r="J2368" t="inlineStr">
        <is>
          <t>Possível e determinado 𝑥 = −11 e 𝑦 = −72.</t>
        </is>
      </c>
      <c r="K2368" t="inlineStr">
        <is>
          <t>Possível e determinado 𝑥 = 309 e 𝑦 = 56.</t>
        </is>
      </c>
      <c r="L2368" t="inlineStr">
        <is>
          <t>Possível e determinado 𝑥 = 38 e 𝑦 = −35.</t>
        </is>
      </c>
      <c r="M2368" t="inlineStr">
        <is>
          <t>Possível e indeterminado.</t>
        </is>
      </c>
      <c r="N2368" t="inlineStr">
        <is>
          <t>Impossível.</t>
        </is>
      </c>
      <c r="O2368" t="inlineStr">
        <is>
          <t>A</t>
        </is>
      </c>
      <c r="P2368" t="n">
        <v>0</v>
      </c>
      <c r="Q2368" t="n">
        <v>0</v>
      </c>
      <c r="S2368"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368" t="inlineStr">
        <is>
          <t>12/08/2026 11:24</t>
        </is>
      </c>
    </row>
    <row r="2369">
      <c r="A2369" t="n">
        <v>4384</v>
      </c>
      <c r="B2369" t="inlineStr">
        <is>
          <t>IBADE</t>
        </is>
      </c>
      <c r="C2369" t="inlineStr">
        <is>
          <t>Pref Vila Velha</t>
        </is>
      </c>
      <c r="D2369" t="inlineStr">
        <is>
          <t>2020</t>
        </is>
      </c>
      <c r="E2369" t="inlineStr">
        <is>
          <t>Para o sistema de equações lineares
$$\begin{cases} x + y - 2z = 4 \\ 2x + 2y - 4z = 8 \\ x + 3y + 4z = 10 \end{cases}$$
É correto afirmar que:</t>
        </is>
      </c>
      <c r="F2369" t="inlineStr">
        <is>
          <t>Matemática</t>
        </is>
      </c>
      <c r="G2369" t="inlineStr">
        <is>
          <t>Sistemas Lineares</t>
        </is>
      </c>
      <c r="H2369" t="inlineStr">
        <is>
          <t>Médio</t>
        </is>
      </c>
      <c r="I2369" t="inlineStr">
        <is>
          <t>ME</t>
        </is>
      </c>
      <c r="J2369" t="inlineStr">
        <is>
          <t>𝑥 = 2, 𝑦 = 2 e 𝑧 = 0, é a solução do sistema.</t>
        </is>
      </c>
      <c r="K2369" t="inlineStr">
        <is>
          <t>O sistema não tem solução.</t>
        </is>
      </c>
      <c r="L2369" t="inlineStr">
        <is>
          <t>O sistema tem infinitas soluções.</t>
        </is>
      </c>
      <c r="M2369" t="inlineStr">
        <is>
          <t>O sistema tem solução e ela é única.</t>
        </is>
      </c>
      <c r="N2369" t="inlineStr">
        <is>
          <t>𝑥 = 1, 𝑦 = 1 e 𝑧 = −1, é solução do sistema</t>
        </is>
      </c>
      <c r="O2369" t="inlineStr">
        <is>
          <t>C</t>
        </is>
      </c>
      <c r="P2369" t="n">
        <v>0</v>
      </c>
      <c r="Q2369" t="n">
        <v>0</v>
      </c>
      <c r="S2369"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369" t="inlineStr">
        <is>
          <t>12/08/2026 11:25</t>
        </is>
      </c>
    </row>
    <row r="2370">
      <c r="A2370" t="n">
        <v>4385</v>
      </c>
      <c r="B2370" t="inlineStr">
        <is>
          <t>FUNDATEC</t>
        </is>
      </c>
      <c r="C2370" t="inlineStr">
        <is>
          <t>Pref Ibiaçá</t>
        </is>
      </c>
      <c r="D2370" t="inlineStr">
        <is>
          <t>2019</t>
        </is>
      </c>
      <c r="E2370" t="inlineStr">
        <is>
          <t>A solução do sistema de equações $\begin{cases} 5x - 3y = 16 \\ 10x - 6y - 32 = 0 \end{cases}$ é:</t>
        </is>
      </c>
      <c r="F2370" t="inlineStr">
        <is>
          <t>Matemática</t>
        </is>
      </c>
      <c r="G2370" t="inlineStr">
        <is>
          <t>Sistemas Lineares</t>
        </is>
      </c>
      <c r="H2370" t="inlineStr">
        <is>
          <t>Médio</t>
        </is>
      </c>
      <c r="I2370" t="inlineStr">
        <is>
          <t>ME</t>
        </is>
      </c>
      <c r="J2370" t="inlineStr">
        <is>
          <t>Sistema impossível.</t>
        </is>
      </c>
      <c r="K2370" t="inlineStr">
        <is>
          <t>Sistema possível indeterminado.</t>
        </is>
      </c>
      <c r="L2370" t="inlineStr">
        <is>
          <t>Sistema possível determinado, 𝑥 = 16 e 𝑦 = 64/3</t>
        </is>
      </c>
      <c r="M2370" t="inlineStr">
        <is>
          <t>Sistema possível determinado, 𝑥 = 3 e 𝑦 = −1/3</t>
        </is>
      </c>
      <c r="N2370" t="inlineStr">
        <is>
          <t>Sistema possível determinado, 𝑥 = 0 e 𝑦 = −16/3</t>
        </is>
      </c>
      <c r="O2370" t="inlineStr">
        <is>
          <t>B</t>
        </is>
      </c>
      <c r="P2370" t="n">
        <v>0</v>
      </c>
      <c r="Q2370" t="n">
        <v>0</v>
      </c>
      <c r="S2370"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370" t="inlineStr">
        <is>
          <t>12/08/2026 11:27</t>
        </is>
      </c>
    </row>
    <row r="2371">
      <c r="A2371" t="n">
        <v>4386</v>
      </c>
      <c r="B2371" t="inlineStr">
        <is>
          <t>VUNESP</t>
        </is>
      </c>
      <c r="C2371" t="inlineStr">
        <is>
          <t>Pref. Perúíbe</t>
        </is>
      </c>
      <c r="D2371" t="inlineStr">
        <is>
          <t>2019</t>
        </is>
      </c>
      <c r="E2371" t="inlineStr">
        <is>
          <t>É correto afirmar que o sistema linear $\begin{cases} ax + 2y = a - 1 \\ 2x + 4y = 3a \end{cases}$</t>
        </is>
      </c>
      <c r="F2371" t="inlineStr">
        <is>
          <t>Matemática</t>
        </is>
      </c>
      <c r="G2371" t="inlineStr">
        <is>
          <t>Sistemas Lineares</t>
        </is>
      </c>
      <c r="H2371" t="inlineStr">
        <is>
          <t>Médio</t>
        </is>
      </c>
      <c r="I2371" t="inlineStr">
        <is>
          <t>ME</t>
        </is>
      </c>
      <c r="J2371" t="inlineStr">
        <is>
          <t>é possível e determinado para qualquer valor de $a$.</t>
        </is>
      </c>
      <c r="K2371" t="inlineStr">
        <is>
          <t>é possível e determinado para $a = 1$.</t>
        </is>
      </c>
      <c r="L2371" t="inlineStr">
        <is>
          <t>é possível e indeterminado para $a = 1$.</t>
        </is>
      </c>
      <c r="M2371" t="inlineStr">
        <is>
          <t>é possível e determinado para $a = 2$.</t>
        </is>
      </c>
      <c r="N2371" t="inlineStr">
        <is>
          <t>é impossível para $a = 5$.</t>
        </is>
      </c>
      <c r="O2371" t="inlineStr">
        <is>
          <t>D</t>
        </is>
      </c>
      <c r="P2371" t="n">
        <v>0</v>
      </c>
      <c r="Q2371" t="n">
        <v>0</v>
      </c>
      <c r="S2371"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371" t="inlineStr">
        <is>
          <t>12/08/2026 11:31</t>
        </is>
      </c>
    </row>
    <row r="2372">
      <c r="A2372" t="n">
        <v>4387</v>
      </c>
      <c r="B2372" t="inlineStr">
        <is>
          <t>FCC</t>
        </is>
      </c>
      <c r="C2372" t="inlineStr">
        <is>
          <t>IBMEC</t>
        </is>
      </c>
      <c r="D2372" t="inlineStr">
        <is>
          <t>2019</t>
        </is>
      </c>
      <c r="E2372" t="inlineStr">
        <is>
          <t>Considere o seguinte sistema linear, nas incógnitas $x$ e $y$:
$$\begin{cases} x + 2y = 1 \\ -2x + ky = 3 \end{cases}$$
O valor de k para que este sistema seja impossível (isto é, não tenha soluções) é</t>
        </is>
      </c>
      <c r="F2372" t="inlineStr">
        <is>
          <t>Matemática</t>
        </is>
      </c>
      <c r="G2372" t="inlineStr">
        <is>
          <t>Sistemas Lineares</t>
        </is>
      </c>
      <c r="H2372" t="inlineStr">
        <is>
          <t>Médio</t>
        </is>
      </c>
      <c r="I2372" t="inlineStr">
        <is>
          <t>ME</t>
        </is>
      </c>
      <c r="J2372" t="inlineStr">
        <is>
          <t>− 4</t>
        </is>
      </c>
      <c r="K2372" t="inlineStr">
        <is>
          <t>0</t>
        </is>
      </c>
      <c r="L2372" t="inlineStr">
        <is>
          <t>4</t>
        </is>
      </c>
      <c r="M2372" t="inlineStr">
        <is>
          <t>− 2</t>
        </is>
      </c>
      <c r="N2372" t="inlineStr">
        <is>
          <t>1</t>
        </is>
      </c>
      <c r="O2372" t="inlineStr">
        <is>
          <t>A</t>
        </is>
      </c>
      <c r="P2372" t="n">
        <v>0</v>
      </c>
      <c r="Q2372" t="n">
        <v>0</v>
      </c>
      <c r="S2372"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372" t="inlineStr">
        <is>
          <t>12/08/2026 11:36</t>
        </is>
      </c>
    </row>
    <row r="2373">
      <c r="A2373" t="n">
        <v>4388</v>
      </c>
      <c r="B2373" t="inlineStr">
        <is>
          <t>VUNESP</t>
        </is>
      </c>
      <c r="C2373" t="inlineStr">
        <is>
          <t>Pref. Peruíbe</t>
        </is>
      </c>
      <c r="D2373" t="inlineStr">
        <is>
          <t>2019</t>
        </is>
      </c>
      <c r="E2373" t="inlineStr">
        <is>
          <t>É correto afirmar que o sistema linear $\begin{cases} ax + 2y = a - 1 \\ 2x + 4y = 3a \end{cases}$</t>
        </is>
      </c>
      <c r="F2373" t="inlineStr">
        <is>
          <t>Matemática</t>
        </is>
      </c>
      <c r="G2373" t="inlineStr">
        <is>
          <t>Sistemas Lineares</t>
        </is>
      </c>
      <c r="H2373" t="inlineStr">
        <is>
          <t>Médio</t>
        </is>
      </c>
      <c r="I2373" t="inlineStr">
        <is>
          <t>ME</t>
        </is>
      </c>
      <c r="J2373" t="inlineStr">
        <is>
          <t>é possível e determinado para qualquer valor de 𝑎.</t>
        </is>
      </c>
      <c r="K2373" t="inlineStr">
        <is>
          <t>é possível e determinado para 𝑎 = 1.</t>
        </is>
      </c>
      <c r="L2373" t="inlineStr">
        <is>
          <t>é possível e indeterminado para 𝑎 = 1.</t>
        </is>
      </c>
      <c r="M2373" t="inlineStr">
        <is>
          <t>é possível e determinado para 𝑎 = 2.</t>
        </is>
      </c>
      <c r="N2373" t="inlineStr">
        <is>
          <t>é impossível para 𝑎 = 5.</t>
        </is>
      </c>
      <c r="O2373" t="inlineStr">
        <is>
          <t>D</t>
        </is>
      </c>
      <c r="P2373" t="n">
        <v>0</v>
      </c>
      <c r="Q2373" t="n">
        <v>0</v>
      </c>
      <c r="S2373"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373" t="inlineStr">
        <is>
          <t>12/08/2026 11:37</t>
        </is>
      </c>
    </row>
    <row r="2374">
      <c r="A2374" t="n">
        <v>4389</v>
      </c>
      <c r="B2374" t="inlineStr">
        <is>
          <t>VUNESP</t>
        </is>
      </c>
      <c r="C2374" t="inlineStr">
        <is>
          <t>Pref. Cerquilho</t>
        </is>
      </c>
      <c r="D2374" t="inlineStr">
        <is>
          <t>2019</t>
        </is>
      </c>
      <c r="E2374" t="inlineStr">
        <is>
          <t>Considere o seguinte sistema linear, sendo $k$ um parâmetro real:
$$S = \begin{cases} x + y + z = 80 \\ 0,15x + 0,35y + kz = 32 \\ x - 3y = 0 \end{cases}$$
O sistema $S$ será:</t>
        </is>
      </c>
      <c r="F2374" t="inlineStr">
        <is>
          <t>Matemática</t>
        </is>
      </c>
      <c r="G2374" t="inlineStr">
        <is>
          <t>Sistemas Lineares</t>
        </is>
      </c>
      <c r="H2374" t="inlineStr">
        <is>
          <t>Médio</t>
        </is>
      </c>
      <c r="I2374" t="inlineStr">
        <is>
          <t>ME</t>
        </is>
      </c>
      <c r="J2374" t="inlineStr">
        <is>
          <t>possível e determinado, se $k = \frac{1}{5}$.</t>
        </is>
      </c>
      <c r="K2374" t="inlineStr">
        <is>
          <t>possível e indeterminado, se $k = \frac{1}{5}$.</t>
        </is>
      </c>
      <c r="L2374" t="inlineStr">
        <is>
          <t>impossível, se $k = \frac{1}{5}$.</t>
        </is>
      </c>
      <c r="M2374" t="inlineStr">
        <is>
          <t>impossível, se $k \neq \frac{1}{5}$.</t>
        </is>
      </c>
      <c r="N2374" t="inlineStr">
        <is>
          <t>possível e indeterminado, se $k \neq \frac{1}{5}$.</t>
        </is>
      </c>
      <c r="O2374" t="inlineStr">
        <is>
          <t>C</t>
        </is>
      </c>
      <c r="P2374" t="n">
        <v>0</v>
      </c>
      <c r="Q2374" t="n">
        <v>0</v>
      </c>
      <c r="S2374"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374" t="inlineStr">
        <is>
          <t>12/08/2026 11:41</t>
        </is>
      </c>
    </row>
    <row r="2375">
      <c r="A2375" t="n">
        <v>4390</v>
      </c>
      <c r="B2375" t="inlineStr">
        <is>
          <t>CEBRASPE</t>
        </is>
      </c>
      <c r="C2375" t="inlineStr">
        <is>
          <t>Pref. São Cristóvão</t>
        </is>
      </c>
      <c r="D2375" t="inlineStr">
        <is>
          <t>2019</t>
        </is>
      </c>
      <c r="E2375"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375" t="inlineStr">
        <is>
          <t>Matemática</t>
        </is>
      </c>
      <c r="G2375" t="inlineStr">
        <is>
          <t>Sistemas Lineares</t>
        </is>
      </c>
      <c r="H2375" t="inlineStr">
        <is>
          <t>Médio</t>
        </is>
      </c>
      <c r="I2375" t="inlineStr">
        <is>
          <t>CE</t>
        </is>
      </c>
      <c r="J2375" t="inlineStr"/>
      <c r="K2375" t="inlineStr"/>
      <c r="L2375" t="inlineStr"/>
      <c r="M2375" t="inlineStr"/>
      <c r="N2375" t="inlineStr"/>
      <c r="O2375" t="inlineStr">
        <is>
          <t>E</t>
        </is>
      </c>
      <c r="P2375" t="n">
        <v>0</v>
      </c>
      <c r="Q2375" t="n">
        <v>0</v>
      </c>
      <c r="S2375"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375" t="inlineStr">
        <is>
          <t>12/08/2026 11:42</t>
        </is>
      </c>
    </row>
    <row r="2376">
      <c r="A2376" t="inlineStr">
        <is>
          <t>4391</t>
        </is>
      </c>
      <c r="B2376" t="inlineStr">
        <is>
          <t>CESGRANRIO</t>
        </is>
      </c>
      <c r="C2376" t="inlineStr">
        <is>
          <t>PETROBRAS</t>
        </is>
      </c>
      <c r="D2376" t="inlineStr">
        <is>
          <t>2018</t>
        </is>
      </c>
      <c r="E2376" t="inlineStr">
        <is>
          <t>Seja o sistema de equação linear: $\begin{cases} ax + y = 1 \\ x + ay = -1 \end{cases}$
Quantos são os valores do parâmetro $a$ que levam o sistema a possuir infinitas soluções?</t>
        </is>
      </c>
      <c r="F2376" t="inlineStr">
        <is>
          <t>Matemática</t>
        </is>
      </c>
      <c r="G2376" t="inlineStr">
        <is>
          <t>Sistemas Lineares</t>
        </is>
      </c>
      <c r="H2376" t="inlineStr">
        <is>
          <t>Médio</t>
        </is>
      </c>
      <c r="I2376" t="inlineStr">
        <is>
          <t>ME</t>
        </is>
      </c>
      <c r="J2376" t="inlineStr">
        <is>
          <t>0</t>
        </is>
      </c>
      <c r="K2376" t="inlineStr">
        <is>
          <t>1</t>
        </is>
      </c>
      <c r="L2376" t="inlineStr">
        <is>
          <t>2</t>
        </is>
      </c>
      <c r="M2376" t="inlineStr">
        <is>
          <t>3</t>
        </is>
      </c>
      <c r="N2376" t="inlineStr">
        <is>
          <t>infinitos</t>
        </is>
      </c>
      <c r="O2376" t="inlineStr">
        <is>
          <t>B</t>
        </is>
      </c>
      <c r="P2376" t="n">
        <v>1</v>
      </c>
      <c r="Q2376" t="n">
        <v>0</v>
      </c>
      <c r="S2376"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376" t="inlineStr">
        <is>
          <t>12/08/2026 20:31</t>
        </is>
      </c>
    </row>
    <row r="2377">
      <c r="A2377" t="n">
        <v>4392</v>
      </c>
      <c r="B2377" t="inlineStr">
        <is>
          <t>CEBRASPE</t>
        </is>
      </c>
      <c r="C2377" t="inlineStr">
        <is>
          <t>IFF</t>
        </is>
      </c>
      <c r="D2377" t="inlineStr">
        <is>
          <t>2018</t>
        </is>
      </c>
      <c r="E2377"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377" t="inlineStr">
        <is>
          <t>Matemática</t>
        </is>
      </c>
      <c r="G2377" t="inlineStr">
        <is>
          <t>Sistemas Lineares</t>
        </is>
      </c>
      <c r="H2377" t="inlineStr">
        <is>
          <t>Médio</t>
        </is>
      </c>
      <c r="I2377" t="inlineStr">
        <is>
          <t>ME</t>
        </is>
      </c>
      <c r="J2377" t="inlineStr">
        <is>
          <t>Considere que $m = n$ e que $A = (a_{ij})$ — a matriz dos coeficientes de S — seja tal que $det(A) = 0$. Nesse caso, S não possui solução.</t>
        </is>
      </c>
      <c r="K2377"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377" t="inlineStr">
        <is>
          <t>Se $m &lt; n$, então S possui infinitas soluções.</t>
        </is>
      </c>
      <c r="M2377" t="inlineStr">
        <is>
          <t>Se $m = n$ e se o sistema homogêneo associado a S — isto é, o sistema com os mesmos coeficientes $a_{ij}$</t>
        </is>
      </c>
      <c r="N2377" t="inlineStr">
        <is>
          <t>Se $m &gt; n$, então S não possui solução.</t>
        </is>
      </c>
      <c r="O2377" t="inlineStr">
        <is>
          <t>D</t>
        </is>
      </c>
      <c r="P2377" t="n">
        <v>0</v>
      </c>
      <c r="Q2377" t="n">
        <v>0</v>
      </c>
      <c r="S2377"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377" t="inlineStr">
        <is>
          <t>12/08/2026 20:37</t>
        </is>
      </c>
    </row>
    <row r="2378">
      <c r="A2378" t="n">
        <v>4393</v>
      </c>
      <c r="B2378" t="inlineStr">
        <is>
          <t>CEBRASPE</t>
        </is>
      </c>
      <c r="C2378" t="inlineStr">
        <is>
          <t>SEDUC AL</t>
        </is>
      </c>
      <c r="D2378" t="inlineStr">
        <is>
          <t>2018</t>
        </is>
      </c>
      <c r="E2378"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378" t="inlineStr">
        <is>
          <t>Matemática</t>
        </is>
      </c>
      <c r="G2378" t="inlineStr">
        <is>
          <t>Sistemas Lineares</t>
        </is>
      </c>
      <c r="H2378" t="inlineStr">
        <is>
          <t>Médio</t>
        </is>
      </c>
      <c r="I2378" t="inlineStr">
        <is>
          <t>CE</t>
        </is>
      </c>
      <c r="J2378" t="inlineStr"/>
      <c r="K2378" t="inlineStr"/>
      <c r="L2378" t="inlineStr"/>
      <c r="M2378" t="inlineStr"/>
      <c r="N2378" t="inlineStr"/>
      <c r="O2378" t="inlineStr">
        <is>
          <t>C</t>
        </is>
      </c>
      <c r="P2378" t="n">
        <v>0</v>
      </c>
      <c r="Q2378" t="n">
        <v>0</v>
      </c>
      <c r="S2378"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378" t="inlineStr">
        <is>
          <t>12/08/2026 20:39</t>
        </is>
      </c>
    </row>
    <row r="2379">
      <c r="A2379" t="n">
        <v>4394</v>
      </c>
      <c r="B2379" t="inlineStr">
        <is>
          <t>VUNESP</t>
        </is>
      </c>
      <c r="C2379" t="inlineStr">
        <is>
          <t>PM SP</t>
        </is>
      </c>
      <c r="D2379" t="inlineStr">
        <is>
          <t>2018</t>
        </is>
      </c>
      <c r="E2379" t="inlineStr">
        <is>
          <t>O sistema linear
$$\begin{cases} x - 3y + 4z = -4 \\ 3x - 7y + 7z = -8 \\ -4x + 6y - z = \alpha - 1 \end{cases}$$
terá solução somente quando o valor de $\alpha$ for igual a</t>
        </is>
      </c>
      <c r="F2379" t="inlineStr">
        <is>
          <t>Matemática</t>
        </is>
      </c>
      <c r="G2379" t="inlineStr">
        <is>
          <t>Sistemas Lineares</t>
        </is>
      </c>
      <c r="H2379" t="inlineStr">
        <is>
          <t>Médio</t>
        </is>
      </c>
      <c r="I2379" t="inlineStr">
        <is>
          <t>ME</t>
        </is>
      </c>
      <c r="J2379" t="inlineStr">
        <is>
          <t>2.</t>
        </is>
      </c>
      <c r="K2379" t="inlineStr">
        <is>
          <t>3.</t>
        </is>
      </c>
      <c r="L2379" t="inlineStr">
        <is>
          <t>4.</t>
        </is>
      </c>
      <c r="M2379" t="inlineStr">
        <is>
          <t>5.</t>
        </is>
      </c>
      <c r="N2379" t="inlineStr">
        <is>
          <t>6.</t>
        </is>
      </c>
      <c r="O2379" t="inlineStr">
        <is>
          <t>D</t>
        </is>
      </c>
      <c r="P2379" t="n">
        <v>0</v>
      </c>
      <c r="Q2379" t="n">
        <v>0</v>
      </c>
      <c r="S2379"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379" t="inlineStr">
        <is>
          <t>12/08/2026 21:40</t>
        </is>
      </c>
    </row>
    <row r="2380">
      <c r="A2380" t="n">
        <v>4395</v>
      </c>
      <c r="B2380" t="inlineStr">
        <is>
          <t>CESGRANRIO</t>
        </is>
      </c>
      <c r="C2380" t="inlineStr">
        <is>
          <t>PETROBRAS</t>
        </is>
      </c>
      <c r="D2380" t="inlineStr">
        <is>
          <t>2018</t>
        </is>
      </c>
      <c r="E2380"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380" t="inlineStr">
        <is>
          <t>Matemática</t>
        </is>
      </c>
      <c r="G2380" t="inlineStr">
        <is>
          <t>Sistemas Lineares</t>
        </is>
      </c>
      <c r="H2380" t="inlineStr">
        <is>
          <t>Médio</t>
        </is>
      </c>
      <c r="I2380" t="inlineStr">
        <is>
          <t>ME</t>
        </is>
      </c>
      <c r="J2380" t="inlineStr">
        <is>
          <t>𝑘 = 1,𝑚 = 1</t>
        </is>
      </c>
      <c r="K2380" t="inlineStr">
        <is>
          <t>𝑘 ≠ 1,𝑚 = 1</t>
        </is>
      </c>
      <c r="L2380" t="inlineStr">
        <is>
          <t>𝑘 = −1,𝑚 = −1</t>
        </is>
      </c>
      <c r="M2380" t="inlineStr">
        <is>
          <t>𝑘 ≠ −1,𝑚 = −1</t>
        </is>
      </c>
      <c r="N2380" t="inlineStr">
        <is>
          <t>𝑘 ≠ −1,𝑚 ≠ −1</t>
        </is>
      </c>
      <c r="O2380" t="inlineStr">
        <is>
          <t>C</t>
        </is>
      </c>
      <c r="P2380" t="n">
        <v>0</v>
      </c>
      <c r="Q2380" t="n">
        <v>0</v>
      </c>
      <c r="S2380"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380" t="inlineStr">
        <is>
          <t>12/08/2026 21:41</t>
        </is>
      </c>
    </row>
    <row r="2381">
      <c r="A2381" t="n">
        <v>4396</v>
      </c>
      <c r="B2381" t="inlineStr">
        <is>
          <t>CEBRASPE</t>
        </is>
      </c>
      <c r="C2381" t="inlineStr">
        <is>
          <t>Pref. São Luís</t>
        </is>
      </c>
      <c r="D2381" t="inlineStr">
        <is>
          <t>2017</t>
        </is>
      </c>
      <c r="E2381"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381" t="inlineStr">
        <is>
          <t>Matemática</t>
        </is>
      </c>
      <c r="G2381" t="inlineStr">
        <is>
          <t>Sistemas Lineares</t>
        </is>
      </c>
      <c r="H2381" t="inlineStr">
        <is>
          <t>Médio</t>
        </is>
      </c>
      <c r="I2381" t="inlineStr">
        <is>
          <t>ME</t>
        </is>
      </c>
      <c r="J2381" t="inlineStr">
        <is>
          <t>Se $X_1$, $X_2$ e $X_3$ forem matrizes, de ordem $4 \times 1$, que são soluções distintas da referida equação matricial, então o determinante de $A$ será igual a zero.</t>
        </is>
      </c>
      <c r="K2381" t="inlineStr">
        <is>
          <t>Se a matriz 𝐴 tiver exatamente duas linhas iguais, então o sistema terá exatamente duas soluções distintas.</t>
        </is>
      </c>
      <c r="L2381" t="inlineStr">
        <is>
          <t>Se todos os elementos da matriz 𝐵 forem iguais a zero e o determinante de 𝐴 for igual a zero, então o sistema não terá solução.</t>
        </is>
      </c>
      <c r="M2381" t="inlineStr">
        <is>
          <t>Se uma matriz 𝐶, de ordem 4×1, possuir dois elementos positivos e dois negativos e for tal que 𝐴𝐶 = 𝐵, então o determinante de 𝐴 será diferente de zero.</t>
        </is>
      </c>
      <c r="N2381" t="inlineStr">
        <is>
          <t>Se o determinante da matriz 𝐴 for igual a zero, então 𝐴 terá pelo menos duas linhas iguais.</t>
        </is>
      </c>
      <c r="O2381" t="inlineStr">
        <is>
          <t>A</t>
        </is>
      </c>
      <c r="P2381" t="n">
        <v>0</v>
      </c>
      <c r="Q2381" t="n">
        <v>0</v>
      </c>
      <c r="S2381"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381" t="inlineStr">
        <is>
          <t>12/08/2026 21:42</t>
        </is>
      </c>
    </row>
    <row r="2382">
      <c r="A2382" t="n">
        <v>4397</v>
      </c>
      <c r="B2382" t="inlineStr">
        <is>
          <t>FGV</t>
        </is>
      </c>
      <c r="C2382" t="inlineStr">
        <is>
          <t>Pref. SP</t>
        </is>
      </c>
      <c r="D2382" t="inlineStr">
        <is>
          <t>2016</t>
        </is>
      </c>
      <c r="E2382"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382" t="inlineStr">
        <is>
          <t>Matemática</t>
        </is>
      </c>
      <c r="G2382" t="inlineStr">
        <is>
          <t>Sistemas Lineares</t>
        </is>
      </c>
      <c r="H2382" t="inlineStr">
        <is>
          <t>Médio</t>
        </is>
      </c>
      <c r="I2382" t="inlineStr">
        <is>
          <t>ME</t>
        </is>
      </c>
      <c r="J2382" t="inlineStr">
        <is>
          <t>Os valores do salário e da mensalidade encontrados não estão corretos.</t>
        </is>
      </c>
      <c r="K2382" t="inlineStr">
        <is>
          <t>O modelo correto para o problema foi encontrado apenas na primeira solução, já que são equações com duas variáveis.</t>
        </is>
      </c>
      <c r="L2382" t="inlineStr">
        <is>
          <t>O modelo correto para o problema foi encontrado apenas na segunda solução, já que são equações com duas variáveis.</t>
        </is>
      </c>
      <c r="M2382" t="inlineStr">
        <is>
          <t>O modelo correto para o cálculo da mensalidade foi encontrado apenas na terceira solução, pois essa é uma equação com apenas uma variável.</t>
        </is>
      </c>
      <c r="N2382" t="inlineStr">
        <is>
          <t>Todos os modelos encontrados estão corretos, embora o terceiro modelo encontre apenas o valor do salário, já que a equação tem apenas uma variável.</t>
        </is>
      </c>
      <c r="O2382" t="inlineStr">
        <is>
          <t>E</t>
        </is>
      </c>
      <c r="P2382" t="n">
        <v>0</v>
      </c>
      <c r="Q2382" t="n">
        <v>0</v>
      </c>
      <c r="S2382"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382" t="inlineStr">
        <is>
          <t>12/08/2026 21:47</t>
        </is>
      </c>
    </row>
    <row r="2383">
      <c r="A2383" t="n">
        <v>4398</v>
      </c>
      <c r="B2383" t="inlineStr">
        <is>
          <t>CEBRASPE</t>
        </is>
      </c>
      <c r="C2383" t="inlineStr">
        <is>
          <t>SEDUC AL</t>
        </is>
      </c>
      <c r="D2383" t="inlineStr">
        <is>
          <t>2013</t>
        </is>
      </c>
      <c r="E2383" t="inlineStr">
        <is>
          <t>O sistema $\begin{cases} 5x + 5y + 5z = 3.000 \\ 5x + 4y + 4z = 1.060 \\ 6x + 5y + 5z = 1.260 \end{cases}$ é impossível.</t>
        </is>
      </c>
      <c r="F2383" t="inlineStr">
        <is>
          <t>Matemática</t>
        </is>
      </c>
      <c r="G2383" t="inlineStr">
        <is>
          <t>Sistemas Lineares</t>
        </is>
      </c>
      <c r="H2383" t="inlineStr">
        <is>
          <t>Médio</t>
        </is>
      </c>
      <c r="I2383" t="inlineStr">
        <is>
          <t>CE</t>
        </is>
      </c>
      <c r="J2383" t="inlineStr"/>
      <c r="K2383" t="inlineStr"/>
      <c r="L2383" t="inlineStr"/>
      <c r="M2383" t="inlineStr"/>
      <c r="N2383" t="inlineStr"/>
      <c r="O2383" t="inlineStr">
        <is>
          <t>C</t>
        </is>
      </c>
      <c r="P2383" t="n">
        <v>0</v>
      </c>
      <c r="Q2383" t="n">
        <v>0</v>
      </c>
      <c r="S2383"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383" t="inlineStr">
        <is>
          <t>12/08/2026 21:54</t>
        </is>
      </c>
    </row>
    <row r="2384">
      <c r="A2384" t="n">
        <v>4399</v>
      </c>
      <c r="B2384" t="inlineStr">
        <is>
          <t>CEBRASPE</t>
        </is>
      </c>
      <c r="C2384" t="inlineStr">
        <is>
          <t>SEDUC AL</t>
        </is>
      </c>
      <c r="D2384" t="inlineStr">
        <is>
          <t>2013</t>
        </is>
      </c>
      <c r="E2384" t="inlineStr">
        <is>
          <t>24. (///Adaptada) O sistema $\begin{cases} 5x + 5y + 5z = 3000 \\ 5x + 4y + 4z = 1.060 \\ 4x + 5y + 2z = 1.140 \end{cases}$ é possível e indeterminado.</t>
        </is>
      </c>
      <c r="F2384" t="inlineStr">
        <is>
          <t>Matemática</t>
        </is>
      </c>
      <c r="G2384" t="inlineStr">
        <is>
          <t>Sistemas Lineares</t>
        </is>
      </c>
      <c r="H2384" t="inlineStr">
        <is>
          <t>Médio</t>
        </is>
      </c>
      <c r="I2384" t="inlineStr">
        <is>
          <t>CE</t>
        </is>
      </c>
      <c r="J2384" t="inlineStr"/>
      <c r="K2384" t="inlineStr"/>
      <c r="L2384" t="inlineStr"/>
      <c r="M2384" t="inlineStr"/>
      <c r="N2384" t="inlineStr"/>
      <c r="O2384" t="inlineStr">
        <is>
          <t>E</t>
        </is>
      </c>
      <c r="P2384" t="n">
        <v>0</v>
      </c>
      <c r="Q2384" t="n">
        <v>0</v>
      </c>
      <c r="S2384"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384" t="inlineStr">
        <is>
          <t>12/08/2026 22:03</t>
        </is>
      </c>
    </row>
    <row r="2385">
      <c r="A2385" t="n">
        <v>4400</v>
      </c>
      <c r="B2385" t="inlineStr">
        <is>
          <t>CESGRANRIO</t>
        </is>
      </c>
      <c r="C2385" t="inlineStr">
        <is>
          <t>PETROBRAS</t>
        </is>
      </c>
      <c r="D2385" t="inlineStr">
        <is>
          <t>2012</t>
        </is>
      </c>
      <c r="E2385"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385" t="inlineStr">
        <is>
          <t>Matemática</t>
        </is>
      </c>
      <c r="G2385" t="inlineStr">
        <is>
          <t>Sistemas Lineares</t>
        </is>
      </c>
      <c r="H2385" t="inlineStr">
        <is>
          <t>Médio</t>
        </is>
      </c>
      <c r="I2385" t="inlineStr">
        <is>
          <t>ME</t>
        </is>
      </c>
      <c r="J2385" t="inlineStr">
        <is>
          <t>11</t>
        </is>
      </c>
      <c r="K2385" t="inlineStr">
        <is>
          <t>8</t>
        </is>
      </c>
      <c r="L2385" t="inlineStr">
        <is>
          <t>6</t>
        </is>
      </c>
      <c r="M2385" t="inlineStr">
        <is>
          <t>5</t>
        </is>
      </c>
      <c r="N2385" t="inlineStr">
        <is>
          <t>4</t>
        </is>
      </c>
      <c r="O2385" t="inlineStr">
        <is>
          <t>A</t>
        </is>
      </c>
      <c r="P2385" t="n">
        <v>0</v>
      </c>
      <c r="Q2385" t="n">
        <v>0</v>
      </c>
      <c r="S2385"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385" t="inlineStr">
        <is>
          <t>12/08/2026 22:07</t>
        </is>
      </c>
    </row>
    <row r="2386">
      <c r="A2386" t="n">
        <v>4401</v>
      </c>
      <c r="B2386" t="inlineStr">
        <is>
          <t>CESGRANRIO</t>
        </is>
      </c>
      <c r="C2386" t="inlineStr">
        <is>
          <t>PETROBRAS</t>
        </is>
      </c>
      <c r="D2386" t="inlineStr">
        <is>
          <t>2011</t>
        </is>
      </c>
      <c r="E2386" t="inlineStr">
        <is>
          <t>Com relação ao sistema de variáveis reais $x$ e $y$, $\begin{cases} mx + y = 3 \\ x - y = n \end{cases}$, no qual $m$ e $n$ são números reais, tem-se que</t>
        </is>
      </c>
      <c r="F2386" t="inlineStr">
        <is>
          <t>Matemática</t>
        </is>
      </c>
      <c r="G2386" t="inlineStr">
        <is>
          <t>Sistemas Lineares</t>
        </is>
      </c>
      <c r="H2386" t="inlineStr">
        <is>
          <t>Médio</t>
        </is>
      </c>
      <c r="I2386" t="inlineStr">
        <is>
          <t>ME</t>
        </is>
      </c>
      <c r="J2386" t="inlineStr">
        <is>
          <t>se 𝑚 = –1 e 𝑛 = –3, qualquer par ordenado (𝑥,𝑦), 𝑥 e 𝑦 reais, é solução</t>
        </is>
      </c>
      <c r="K2386" t="inlineStr">
        <is>
          <t>não tem solução se 𝑚 = –1 e 𝑛 ≠ –3</t>
        </is>
      </c>
      <c r="L2386" t="inlineStr">
        <is>
          <t>tem sempre solução quaisquer que sejam 𝑚 e 𝑛 reais</t>
        </is>
      </c>
      <c r="M2386" t="inlineStr">
        <is>
          <t>tem duas soluções se 𝑚 ≠ –1</t>
        </is>
      </c>
      <c r="N2386" t="inlineStr">
        <is>
          <t>(1,1) é solução se 𝑚 = 𝑛</t>
        </is>
      </c>
      <c r="O2386" t="inlineStr">
        <is>
          <t>B</t>
        </is>
      </c>
      <c r="P2386" t="n">
        <v>0</v>
      </c>
      <c r="Q2386" t="n">
        <v>0</v>
      </c>
      <c r="S2386"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386" t="inlineStr">
        <is>
          <t>12/08/2026 22:11</t>
        </is>
      </c>
    </row>
    <row r="2387">
      <c r="A2387" t="n">
        <v>4402</v>
      </c>
      <c r="B2387" t="inlineStr">
        <is>
          <t>INSTITUTO AOCP</t>
        </is>
      </c>
      <c r="C2387" t="inlineStr">
        <is>
          <t>Pref. Teresópolis</t>
        </is>
      </c>
      <c r="D2387" t="inlineStr">
        <is>
          <t>2021</t>
        </is>
      </c>
      <c r="E2387"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387" t="inlineStr">
        <is>
          <t>Matemática</t>
        </is>
      </c>
      <c r="G2387" t="inlineStr">
        <is>
          <t>Polinômios e Equações Polinomiais</t>
        </is>
      </c>
      <c r="H2387" t="inlineStr">
        <is>
          <t>Médio</t>
        </is>
      </c>
      <c r="I2387" t="inlineStr">
        <is>
          <t>ME</t>
        </is>
      </c>
      <c r="J2387" t="inlineStr">
        <is>
          <t>$5x^3 + x^2 - 6x$</t>
        </is>
      </c>
      <c r="K2387" t="inlineStr">
        <is>
          <t>$6x^3 + 5x^2 - 6x$</t>
        </is>
      </c>
      <c r="L2387" t="inlineStr">
        <is>
          <t>$6x^3 - 2x^2 - 5x$</t>
        </is>
      </c>
      <c r="M2387" t="inlineStr">
        <is>
          <t>$5x^3 - 2x^2 + 6$</t>
        </is>
      </c>
      <c r="N2387" t="inlineStr">
        <is>
          <t>$5x^3 + 2x^2 - 6x$</t>
        </is>
      </c>
      <c r="O2387" t="inlineStr">
        <is>
          <t>E</t>
        </is>
      </c>
      <c r="P2387" t="n">
        <v>1</v>
      </c>
      <c r="Q2387" t="n">
        <v>1</v>
      </c>
      <c r="S2387"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387" t="inlineStr">
        <is>
          <t>12/08/2026 22:32</t>
        </is>
      </c>
    </row>
    <row r="2388">
      <c r="A2388" t="n">
        <v>4403</v>
      </c>
      <c r="B2388" t="inlineStr">
        <is>
          <t>Gualimp Consultoria</t>
        </is>
      </c>
      <c r="C2388" t="inlineStr">
        <is>
          <t>CM Divino</t>
        </is>
      </c>
      <c r="D2388" t="inlineStr">
        <is>
          <t>2020</t>
        </is>
      </c>
      <c r="E2388" t="inlineStr">
        <is>
          <t>Dado o polinômio $P(x) = 4x^3 - 3x^2 - x^4$, pode-se dizer que P(x) é um polinômio do:</t>
        </is>
      </c>
      <c r="F2388" t="inlineStr">
        <is>
          <t>Matemática</t>
        </is>
      </c>
      <c r="G2388" t="inlineStr">
        <is>
          <t>Polinômios e Equações Polinomiais</t>
        </is>
      </c>
      <c r="H2388" t="inlineStr">
        <is>
          <t>Fácil</t>
        </is>
      </c>
      <c r="I2388" t="inlineStr">
        <is>
          <t>ME</t>
        </is>
      </c>
      <c r="J2388" t="inlineStr">
        <is>
          <t>2° grau</t>
        </is>
      </c>
      <c r="K2388" t="inlineStr">
        <is>
          <t>3° grau</t>
        </is>
      </c>
      <c r="L2388" t="inlineStr">
        <is>
          <t>4° grau</t>
        </is>
      </c>
      <c r="M2388" t="inlineStr">
        <is>
          <t>9° grau</t>
        </is>
      </c>
      <c r="N2388" t="inlineStr"/>
      <c r="O2388" t="inlineStr">
        <is>
          <t>C</t>
        </is>
      </c>
      <c r="P2388" t="n">
        <v>0</v>
      </c>
      <c r="Q2388" t="n">
        <v>0</v>
      </c>
      <c r="S2388"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388" t="inlineStr">
        <is>
          <t>12/08/2026 22:36</t>
        </is>
      </c>
    </row>
    <row r="2389">
      <c r="A2389" t="n">
        <v>4404</v>
      </c>
      <c r="B2389" t="inlineStr">
        <is>
          <t>INSTITUTO AOCP</t>
        </is>
      </c>
      <c r="C2389" t="inlineStr">
        <is>
          <t>Pref. Teresópolis</t>
        </is>
      </c>
      <c r="D2389" t="inlineStr">
        <is>
          <t>2021</t>
        </is>
      </c>
      <c r="E2389" t="inlineStr">
        <is>
          <t>Ao multiplicar os monômios $5x^4$ e $2y^5$, obtemos outro monômio cujo grau é igual a</t>
        </is>
      </c>
      <c r="F2389" t="inlineStr">
        <is>
          <t>Matemática</t>
        </is>
      </c>
      <c r="G2389" t="inlineStr">
        <is>
          <t>Polinômios e Equações Polinomiais</t>
        </is>
      </c>
      <c r="H2389" t="inlineStr">
        <is>
          <t>Médio</t>
        </is>
      </c>
      <c r="I2389" t="inlineStr">
        <is>
          <t>ME</t>
        </is>
      </c>
      <c r="J2389" t="inlineStr">
        <is>
          <t>20</t>
        </is>
      </c>
      <c r="K2389" t="inlineStr">
        <is>
          <t>5</t>
        </is>
      </c>
      <c r="L2389" t="inlineStr">
        <is>
          <t>1</t>
        </is>
      </c>
      <c r="M2389" t="inlineStr">
        <is>
          <t>4</t>
        </is>
      </c>
      <c r="N2389" t="inlineStr">
        <is>
          <t>9</t>
        </is>
      </c>
      <c r="O2389" t="inlineStr">
        <is>
          <t>E</t>
        </is>
      </c>
      <c r="P2389" t="n">
        <v>0</v>
      </c>
      <c r="Q2389" t="n">
        <v>0</v>
      </c>
      <c r="S2389"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389" t="inlineStr">
        <is>
          <t>12/08/2026 22:47</t>
        </is>
      </c>
    </row>
    <row r="2390">
      <c r="A2390" t="n">
        <v>4405</v>
      </c>
      <c r="B2390" t="inlineStr">
        <is>
          <t>ESA</t>
        </is>
      </c>
      <c r="C2390" t="inlineStr">
        <is>
          <t>ESA</t>
        </is>
      </c>
      <c r="D2390" t="inlineStr">
        <is>
          <t>2020</t>
        </is>
      </c>
      <c r="E2390"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390" t="inlineStr">
        <is>
          <t>Matemática</t>
        </is>
      </c>
      <c r="G2390" t="inlineStr">
        <is>
          <t>Polinômios e Equações Polinomiais</t>
        </is>
      </c>
      <c r="H2390" t="inlineStr">
        <is>
          <t>Médio</t>
        </is>
      </c>
      <c r="I2390" t="inlineStr">
        <is>
          <t>ME</t>
        </is>
      </c>
      <c r="J2390" t="inlineStr">
        <is>
          <t>II, III e IV apenas.</t>
        </is>
      </c>
      <c r="K2390" t="inlineStr">
        <is>
          <t>I, II, III e IV.</t>
        </is>
      </c>
      <c r="L2390" t="inlineStr">
        <is>
          <t>III e IV apenas.</t>
        </is>
      </c>
      <c r="M2390" t="inlineStr">
        <is>
          <t>I, II e III apenas.</t>
        </is>
      </c>
      <c r="N2390" t="inlineStr">
        <is>
          <t>I e II apenas.</t>
        </is>
      </c>
      <c r="O2390" t="inlineStr">
        <is>
          <t>D</t>
        </is>
      </c>
      <c r="P2390" t="n">
        <v>1</v>
      </c>
      <c r="Q2390" t="n">
        <v>0</v>
      </c>
      <c r="S2390"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390" t="inlineStr">
        <is>
          <t>12/08/2026 22:55</t>
        </is>
      </c>
    </row>
    <row r="2391">
      <c r="A2391" t="n">
        <v>4406</v>
      </c>
      <c r="B2391" t="inlineStr">
        <is>
          <t>Pref. Massapê</t>
        </is>
      </c>
      <c r="C2391" t="inlineStr">
        <is>
          <t>Pref. Massapê</t>
        </is>
      </c>
      <c r="D2391" t="inlineStr">
        <is>
          <t>2025</t>
        </is>
      </c>
      <c r="E2391" t="inlineStr">
        <is>
          <t>A soma dos coeficientes do polinômio
$$P(x) = (6x^3 - 10x^2 + 5x)^3 \cdot (2x - 1)^2$$
é igual a:</t>
        </is>
      </c>
      <c r="F2391" t="inlineStr">
        <is>
          <t>Matemática</t>
        </is>
      </c>
      <c r="G2391" t="inlineStr">
        <is>
          <t>Polinômios e Equações Polinomiais</t>
        </is>
      </c>
      <c r="H2391" t="inlineStr">
        <is>
          <t>Médio</t>
        </is>
      </c>
      <c r="I2391" t="inlineStr">
        <is>
          <t>ME</t>
        </is>
      </c>
      <c r="J2391" t="inlineStr">
        <is>
          <t>-1</t>
        </is>
      </c>
      <c r="K2391" t="inlineStr">
        <is>
          <t>0</t>
        </is>
      </c>
      <c r="L2391" t="inlineStr">
        <is>
          <t>1</t>
        </is>
      </c>
      <c r="M2391" t="inlineStr">
        <is>
          <t>2</t>
        </is>
      </c>
      <c r="N2391" t="inlineStr"/>
      <c r="O2391" t="inlineStr">
        <is>
          <t>C</t>
        </is>
      </c>
      <c r="P2391" t="n">
        <v>0</v>
      </c>
      <c r="Q2391" t="n">
        <v>0</v>
      </c>
      <c r="S2391"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391" t="inlineStr">
        <is>
          <t>12/08/2026 23:01</t>
        </is>
      </c>
    </row>
    <row r="2392">
      <c r="A2392" t="n">
        <v>4407</v>
      </c>
      <c r="B2392" t="inlineStr">
        <is>
          <t>CEPROS</t>
        </is>
      </c>
      <c r="C2392" t="inlineStr">
        <is>
          <t>CESMAC</t>
        </is>
      </c>
      <c r="D2392" t="inlineStr">
        <is>
          <t>2020</t>
        </is>
      </c>
      <c r="E2392" t="inlineStr">
        <is>
          <t>Calcular o valor numérico do polinômio $P(x) = x^3 - 7x^2 + 3x - 4$ para $x = -3$:</t>
        </is>
      </c>
      <c r="F2392" t="inlineStr">
        <is>
          <t>Matemática</t>
        </is>
      </c>
      <c r="G2392" t="inlineStr">
        <is>
          <t>Polinômios e Equações Polinomiais</t>
        </is>
      </c>
      <c r="H2392" t="inlineStr">
        <is>
          <t>Médio</t>
        </is>
      </c>
      <c r="I2392" t="inlineStr">
        <is>
          <t>ME</t>
        </is>
      </c>
      <c r="J2392" t="inlineStr">
        <is>
          <t>−13</t>
        </is>
      </c>
      <c r="K2392" t="inlineStr">
        <is>
          <t>−313</t>
        </is>
      </c>
      <c r="L2392" t="inlineStr">
        <is>
          <t>113</t>
        </is>
      </c>
      <c r="M2392" t="inlineStr">
        <is>
          <t>−103</t>
        </is>
      </c>
      <c r="N2392" t="inlineStr">
        <is>
          <t>−111</t>
        </is>
      </c>
      <c r="O2392" t="inlineStr">
        <is>
          <t>D</t>
        </is>
      </c>
      <c r="P2392" t="n">
        <v>0</v>
      </c>
      <c r="Q2392" t="n">
        <v>0</v>
      </c>
      <c r="S2392"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392" t="inlineStr">
        <is>
          <t>12/08/2026 23:05</t>
        </is>
      </c>
    </row>
    <row r="2393">
      <c r="A2393" t="n">
        <v>4408</v>
      </c>
      <c r="B2393" t="inlineStr">
        <is>
          <t>CPCON</t>
        </is>
      </c>
      <c r="C2393" t="inlineStr">
        <is>
          <t>Pref. Cacimba Dentro</t>
        </is>
      </c>
      <c r="D2393" t="inlineStr">
        <is>
          <t>2021</t>
        </is>
      </c>
      <c r="E2393" t="inlineStr">
        <is>
          <t>Seja $p(x) = ax^5 + bx^3 + cx + 20$, com $a, b, c \in \mathbb{R}$. Se $p(-3) = 60$, podemos AFIRMAR que $p(3)$ é igual a:</t>
        </is>
      </c>
      <c r="F2393" t="inlineStr">
        <is>
          <t>Matemática</t>
        </is>
      </c>
      <c r="G2393" t="inlineStr">
        <is>
          <t>Polinômios e Equações Polinomiais</t>
        </is>
      </c>
      <c r="H2393" t="inlineStr">
        <is>
          <t>Médio</t>
        </is>
      </c>
      <c r="I2393" t="inlineStr">
        <is>
          <t>ME</t>
        </is>
      </c>
      <c r="J2393" t="inlineStr">
        <is>
          <t>−20</t>
        </is>
      </c>
      <c r="K2393" t="inlineStr">
        <is>
          <t>−60</t>
        </is>
      </c>
      <c r="L2393" t="inlineStr">
        <is>
          <t>40</t>
        </is>
      </c>
      <c r="M2393" t="inlineStr">
        <is>
          <t>60</t>
        </is>
      </c>
      <c r="N2393" t="inlineStr">
        <is>
          <t>20</t>
        </is>
      </c>
      <c r="O2393" t="inlineStr">
        <is>
          <t>A</t>
        </is>
      </c>
      <c r="P2393" t="n">
        <v>0</v>
      </c>
      <c r="Q2393" t="n">
        <v>0</v>
      </c>
      <c r="S2393"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393" t="inlineStr">
        <is>
          <t>12/08/2026 23:10</t>
        </is>
      </c>
    </row>
    <row r="2394">
      <c r="A2394" t="n">
        <v>4409</v>
      </c>
      <c r="B2394" t="inlineStr">
        <is>
          <t>FACET</t>
        </is>
      </c>
      <c r="C2394" t="inlineStr">
        <is>
          <t>Pref. Capim</t>
        </is>
      </c>
      <c r="D2394" t="inlineStr">
        <is>
          <t>2020</t>
        </is>
      </c>
      <c r="E2394" t="inlineStr">
        <is>
          <t>Dados os polinômios $P(x) = (a + 2)x^3 + (b - 1)x^2 + cx + 3$ e $Q(x) = ax^2 + 2x - d + 1$. Qual das alternativas apresenta os valores de $a$, $b$, $c$ e $d$ que tornam $P(x) = Q(x)$?</t>
        </is>
      </c>
      <c r="F2394" t="inlineStr">
        <is>
          <t>Matemática</t>
        </is>
      </c>
      <c r="G2394" t="inlineStr">
        <is>
          <t>Polinômios e Equações Polinomiais</t>
        </is>
      </c>
      <c r="H2394" t="inlineStr">
        <is>
          <t>Médio</t>
        </is>
      </c>
      <c r="I2394" t="inlineStr">
        <is>
          <t>ME</t>
        </is>
      </c>
      <c r="J2394" t="inlineStr">
        <is>
          <t>$a = -1, b = -2, c = 1, d = 2$</t>
        </is>
      </c>
      <c r="K2394" t="inlineStr">
        <is>
          <t>$a = -1, b = 0, c = 2, d = 1$</t>
        </is>
      </c>
      <c r="L2394" t="inlineStr">
        <is>
          <t>$a = 2, b = -1, c = 1, d = -2$</t>
        </is>
      </c>
      <c r="M2394" t="inlineStr">
        <is>
          <t>$a = 2, b = -1, c = 2, d = -2$</t>
        </is>
      </c>
      <c r="N2394" t="inlineStr">
        <is>
          <t>$a = -2, b = -1, c = 2, d = -2$</t>
        </is>
      </c>
      <c r="O2394" t="inlineStr">
        <is>
          <t>D</t>
        </is>
      </c>
      <c r="P2394" t="n">
        <v>0</v>
      </c>
      <c r="Q2394" t="n">
        <v>0</v>
      </c>
      <c r="S2394"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394" t="inlineStr">
        <is>
          <t>12/08/2026 23:14</t>
        </is>
      </c>
    </row>
    <row r="2395">
      <c r="A2395" t="n">
        <v>4410</v>
      </c>
      <c r="B2395" t="inlineStr">
        <is>
          <t>Instituto UniFil</t>
        </is>
      </c>
      <c r="C2395" t="inlineStr">
        <is>
          <t>Pref. Cambé</t>
        </is>
      </c>
      <c r="D2395" t="inlineStr">
        <is>
          <t>2021</t>
        </is>
      </c>
      <c r="E2395" t="inlineStr">
        <is>
          <t>Considere o polinômio $P(x) = x^3 - x^2 + 3x - 3$ e o polinômio $Q(x) = x - 1$. Assinale a alternativa que apresenta o polinômio $D(x)$ que é o resultado da divisão $P(x)/Q(x)$.</t>
        </is>
      </c>
      <c r="F2395" t="inlineStr">
        <is>
          <t>Matemática</t>
        </is>
      </c>
      <c r="G2395" t="inlineStr">
        <is>
          <t>Polinômios e Equações Polinomiais</t>
        </is>
      </c>
      <c r="H2395" t="inlineStr">
        <is>
          <t>Médio</t>
        </is>
      </c>
      <c r="I2395" t="inlineStr">
        <is>
          <t>ME</t>
        </is>
      </c>
      <c r="J2395" t="inlineStr">
        <is>
          <t>$D(x) = x^2 - 3$</t>
        </is>
      </c>
      <c r="K2395" t="inlineStr">
        <is>
          <t>$D(x) = x^2 + 2$</t>
        </is>
      </c>
      <c r="L2395" t="inlineStr">
        <is>
          <t>$D(x) = x^2 + 5$</t>
        </is>
      </c>
      <c r="M2395" t="inlineStr">
        <is>
          <t>$D(x) = x^2 - 10$</t>
        </is>
      </c>
      <c r="N2395" t="inlineStr">
        <is>
          <t>$D(x) = x^2 + 3$</t>
        </is>
      </c>
      <c r="O2395" t="inlineStr">
        <is>
          <t>E</t>
        </is>
      </c>
      <c r="P2395" t="n">
        <v>0</v>
      </c>
      <c r="Q2395" t="n">
        <v>0</v>
      </c>
      <c r="S2395"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395" t="inlineStr">
        <is>
          <t>12/08/2026 23:23</t>
        </is>
      </c>
    </row>
    <row r="2396">
      <c r="A2396" t="n">
        <v>4411</v>
      </c>
      <c r="B2396" t="inlineStr">
        <is>
          <t>Instituto UniFil</t>
        </is>
      </c>
      <c r="C2396" t="inlineStr">
        <is>
          <t>Pref. Cambé</t>
        </is>
      </c>
      <c r="D2396" t="inlineStr">
        <is>
          <t>2021</t>
        </is>
      </c>
      <c r="E2396" t="inlineStr">
        <is>
          <t>Considere o polinômio $P(x) = 3x^4 + 2x^3 - 7x^2 - 4x + 2$ e o polinômio $Q(x) = 3x^2 + 2x - 1$. Assinale a alternativa que apresenta o polinômio $D(x)$ que é o resultado da divisão $P(x)/Q(x)$.</t>
        </is>
      </c>
      <c r="F2396" t="inlineStr">
        <is>
          <t>Matemática</t>
        </is>
      </c>
      <c r="G2396" t="inlineStr">
        <is>
          <t>Polinômios e Equações Polinomiais</t>
        </is>
      </c>
      <c r="H2396" t="inlineStr">
        <is>
          <t>Médio</t>
        </is>
      </c>
      <c r="I2396" t="inlineStr">
        <is>
          <t>ME</t>
        </is>
      </c>
      <c r="J2396" t="inlineStr">
        <is>
          <t>$D(x) = x^2 - 2$</t>
        </is>
      </c>
      <c r="K2396" t="inlineStr">
        <is>
          <t>$D(x) = x^2 + 2$</t>
        </is>
      </c>
      <c r="L2396" t="inlineStr">
        <is>
          <t>$D(x) = x^2 + 5$</t>
        </is>
      </c>
      <c r="M2396" t="inlineStr">
        <is>
          <t>$D(x) = x^2 - 10$</t>
        </is>
      </c>
      <c r="N2396" t="inlineStr">
        <is>
          <t>$D(x) = x^2 + 3$</t>
        </is>
      </c>
      <c r="O2396" t="inlineStr">
        <is>
          <t>A</t>
        </is>
      </c>
      <c r="P2396" t="n">
        <v>1</v>
      </c>
      <c r="Q2396" t="n">
        <v>0</v>
      </c>
      <c r="S2396"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396" t="inlineStr">
        <is>
          <t>12/08/2026 23:27</t>
        </is>
      </c>
    </row>
    <row r="2397">
      <c r="A2397" t="n">
        <v>4412</v>
      </c>
      <c r="B2397" t="inlineStr">
        <is>
          <t>FGV</t>
        </is>
      </c>
      <c r="C2397" t="inlineStr">
        <is>
          <t>Pref. Salvador</t>
        </is>
      </c>
      <c r="D2397" t="inlineStr">
        <is>
          <t>2019</t>
        </is>
      </c>
      <c r="E2397" t="inlineStr">
        <is>
          <t>O resto da divisão do polinômio $x^3 + 2x^2 - 3x + 4$ por $x^2 + 2$ é</t>
        </is>
      </c>
      <c r="F2397" t="inlineStr">
        <is>
          <t>Matemática</t>
        </is>
      </c>
      <c r="G2397" t="inlineStr">
        <is>
          <t>Polinômios e Equações Polinomiais</t>
        </is>
      </c>
      <c r="H2397" t="inlineStr">
        <is>
          <t>Médio</t>
        </is>
      </c>
      <c r="I2397" t="inlineStr">
        <is>
          <t>ME</t>
        </is>
      </c>
      <c r="J2397" t="inlineStr">
        <is>
          <t>$-5x$</t>
        </is>
      </c>
      <c r="K2397" t="inlineStr">
        <is>
          <t>$x + 2$</t>
        </is>
      </c>
      <c r="L2397" t="inlineStr">
        <is>
          <t>$x + 4$</t>
        </is>
      </c>
      <c r="M2397" t="inlineStr">
        <is>
          <t>$-3x + 1$</t>
        </is>
      </c>
      <c r="N2397" t="inlineStr">
        <is>
          <t>$x - 2$</t>
        </is>
      </c>
      <c r="O2397" t="inlineStr">
        <is>
          <t>A</t>
        </is>
      </c>
      <c r="P2397" t="n">
        <v>1</v>
      </c>
      <c r="Q2397" t="n">
        <v>0</v>
      </c>
      <c r="S2397"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397" t="inlineStr">
        <is>
          <t>12/08/2026 23:33</t>
        </is>
      </c>
    </row>
    <row r="2398">
      <c r="A2398" t="n">
        <v>4413</v>
      </c>
      <c r="B2398" t="inlineStr">
        <is>
          <t>CONSULPLAN</t>
        </is>
      </c>
      <c r="C2398" t="inlineStr">
        <is>
          <t>Pref. Colômbia</t>
        </is>
      </c>
      <c r="D2398" t="inlineStr">
        <is>
          <t>2020</t>
        </is>
      </c>
      <c r="E2398" t="inlineStr">
        <is>
          <t>O polinômio $P(x)$ quando dividido por $D(x) = x^2 - 4x$ encontramos $Q(x) = x^2 - 2$ e resto $R(x) = x + 3$.
O polinômio P(x) é:</t>
        </is>
      </c>
      <c r="F2398" t="inlineStr">
        <is>
          <t>Matemática</t>
        </is>
      </c>
      <c r="G2398" t="inlineStr">
        <is>
          <t>Polinômios e Equações Polinomiais</t>
        </is>
      </c>
      <c r="H2398" t="inlineStr">
        <is>
          <t>Médio</t>
        </is>
      </c>
      <c r="I2398" t="inlineStr">
        <is>
          <t>ME</t>
        </is>
      </c>
      <c r="J2398" t="inlineStr">
        <is>
          <t>$x^4 - 4x^3 - 2x^2 - 9x - 3$</t>
        </is>
      </c>
      <c r="K2398" t="inlineStr">
        <is>
          <t>$x^4 - 4x^3 - 2x^2 + 9x + 3$</t>
        </is>
      </c>
      <c r="L2398" t="inlineStr">
        <is>
          <t>$x^4 + 4x^3 + 2x^2 + 9x + 3$</t>
        </is>
      </c>
      <c r="M2398" t="inlineStr">
        <is>
          <t>$x^4 - 4x^3 + 2x^2 - 9x + 3$</t>
        </is>
      </c>
      <c r="N2398" t="inlineStr"/>
      <c r="O2398" t="inlineStr">
        <is>
          <t>B</t>
        </is>
      </c>
      <c r="P2398" t="n">
        <v>1</v>
      </c>
      <c r="Q2398" t="n">
        <v>1</v>
      </c>
      <c r="S2398"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398" t="inlineStr">
        <is>
          <t>12/08/2026 23:37</t>
        </is>
      </c>
    </row>
    <row r="2399">
      <c r="A2399" t="n">
        <v>4414</v>
      </c>
      <c r="B2399" t="inlineStr">
        <is>
          <t>CEV-URCA</t>
        </is>
      </c>
      <c r="C2399" t="inlineStr">
        <is>
          <t>Pref. Crato</t>
        </is>
      </c>
      <c r="D2399" t="inlineStr">
        <is>
          <t>2021</t>
        </is>
      </c>
      <c r="E2399" t="inlineStr">
        <is>
          <t>Qual o resto da divisão do polinômio $7x^{79} - 15x^{47} + 6x^{13} + 37$ pelo binômio $x - 1$?</t>
        </is>
      </c>
      <c r="F2399" t="inlineStr">
        <is>
          <t>Matemática</t>
        </is>
      </c>
      <c r="G2399" t="inlineStr">
        <is>
          <t>Polinômios e Equações Polinomiais</t>
        </is>
      </c>
      <c r="H2399" t="inlineStr">
        <is>
          <t>Médio</t>
        </is>
      </c>
      <c r="I2399" t="inlineStr">
        <is>
          <t>ME</t>
        </is>
      </c>
      <c r="J2399" t="inlineStr">
        <is>
          <t>37</t>
        </is>
      </c>
      <c r="K2399" t="inlineStr">
        <is>
          <t>28</t>
        </is>
      </c>
      <c r="L2399" t="inlineStr">
        <is>
          <t>1</t>
        </is>
      </c>
      <c r="M2399" t="inlineStr">
        <is>
          <t>35</t>
        </is>
      </c>
      <c r="N2399" t="inlineStr">
        <is>
          <t>6</t>
        </is>
      </c>
      <c r="O2399" t="inlineStr">
        <is>
          <t>D</t>
        </is>
      </c>
      <c r="P2399" t="n">
        <v>0</v>
      </c>
      <c r="Q2399" t="n">
        <v>0</v>
      </c>
      <c r="S2399"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399" t="inlineStr">
        <is>
          <t>12/08/2026 23:43</t>
        </is>
      </c>
    </row>
    <row r="2400">
      <c r="A2400" t="n">
        <v>4415</v>
      </c>
      <c r="B2400" t="inlineStr">
        <is>
          <t>COTEC</t>
        </is>
      </c>
      <c r="C2400" t="inlineStr">
        <is>
          <t>Pref. Brasília de Minas</t>
        </is>
      </c>
      <c r="D2400" t="inlineStr">
        <is>
          <t>2020</t>
        </is>
      </c>
      <c r="E2400" t="inlineStr">
        <is>
          <t>O resto da divisão de $P(x) = 3x^5 - 2x^4 - 6x^2 + 7x + 2$ por $3x - 2$ é:</t>
        </is>
      </c>
      <c r="F2400" t="inlineStr">
        <is>
          <t>Matemática</t>
        </is>
      </c>
      <c r="G2400" t="inlineStr">
        <is>
          <t>Polinômios e Equações Polinomiais</t>
        </is>
      </c>
      <c r="H2400" t="inlineStr">
        <is>
          <t>Médio</t>
        </is>
      </c>
      <c r="I2400" t="inlineStr">
        <is>
          <t>ME</t>
        </is>
      </c>
      <c r="J2400" t="inlineStr">
        <is>
          <t>$r = 1$</t>
        </is>
      </c>
      <c r="K2400" t="inlineStr">
        <is>
          <t>$r = 0$</t>
        </is>
      </c>
      <c r="L2400" t="inlineStr">
        <is>
          <t>$r = -2/3$</t>
        </is>
      </c>
      <c r="M2400" t="inlineStr">
        <is>
          <t>$r = -1$</t>
        </is>
      </c>
      <c r="N2400" t="inlineStr">
        <is>
          <t>$r = 4$</t>
        </is>
      </c>
      <c r="O2400" t="inlineStr">
        <is>
          <t>E</t>
        </is>
      </c>
      <c r="P2400" t="n">
        <v>1</v>
      </c>
      <c r="Q2400" t="n">
        <v>0</v>
      </c>
      <c r="S2400"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00" t="inlineStr">
        <is>
          <t>12/08/2026 23:53</t>
        </is>
      </c>
    </row>
    <row r="2401">
      <c r="A2401" t="n">
        <v>4416</v>
      </c>
      <c r="B2401" t="inlineStr">
        <is>
          <t>Fundatec</t>
        </is>
      </c>
      <c r="C2401" t="inlineStr">
        <is>
          <t>Pref. Panambi</t>
        </is>
      </c>
      <c r="D2401" t="inlineStr">
        <is>
          <t>2021</t>
        </is>
      </c>
      <c r="E2401" t="inlineStr">
        <is>
          <t>O conjunto dos valores de $a$ para que a divisão $P(x) = x^3 - x$ por $D(x) = x - a$ resulte em resto nulo é dado por:</t>
        </is>
      </c>
      <c r="F2401" t="inlineStr">
        <is>
          <t>Matemática</t>
        </is>
      </c>
      <c r="G2401" t="inlineStr">
        <is>
          <t>Polinômios e Equações Polinomiais</t>
        </is>
      </c>
      <c r="H2401" t="inlineStr">
        <is>
          <t>Médio</t>
        </is>
      </c>
      <c r="I2401" t="inlineStr">
        <is>
          <t>ME</t>
        </is>
      </c>
      <c r="J2401" t="inlineStr">
        <is>
          <t>$\{1\}$</t>
        </is>
      </c>
      <c r="K2401" t="inlineStr">
        <is>
          <t>$\{0\}$</t>
        </is>
      </c>
      <c r="L2401" t="inlineStr">
        <is>
          <t>$\{-1, 0, 1\}$</t>
        </is>
      </c>
      <c r="M2401" t="inlineStr">
        <is>
          <t>$\{-1, 1\}$</t>
        </is>
      </c>
      <c r="N2401" t="inlineStr">
        <is>
          <t>$\{0, 1, 2\}$</t>
        </is>
      </c>
      <c r="O2401" t="inlineStr">
        <is>
          <t>C</t>
        </is>
      </c>
      <c r="P2401" t="n">
        <v>0</v>
      </c>
      <c r="Q2401" t="n">
        <v>0</v>
      </c>
      <c r="S2401"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01" t="inlineStr">
        <is>
          <t>13/08/2026 00:06</t>
        </is>
      </c>
    </row>
    <row r="2402">
      <c r="A2402" t="n">
        <v>4417</v>
      </c>
      <c r="B2402" t="inlineStr">
        <is>
          <t>CONSULPLAN</t>
        </is>
      </c>
      <c r="C2402" t="inlineStr">
        <is>
          <t>Pref. Capanema</t>
        </is>
      </c>
      <c r="D2402" t="inlineStr">
        <is>
          <t>2020</t>
        </is>
      </c>
      <c r="E2402" t="inlineStr">
        <is>
          <t>Sabendo-se que $-3$ é uma raiz do polinômio $p(x) = 2x^3 - bx - 6$, qual é o valor de $b$?</t>
        </is>
      </c>
      <c r="F2402" t="inlineStr">
        <is>
          <t>Matemática</t>
        </is>
      </c>
      <c r="G2402" t="inlineStr">
        <is>
          <t>Polinômios e Equações Polinomiais</t>
        </is>
      </c>
      <c r="H2402" t="inlineStr">
        <is>
          <t>Médio</t>
        </is>
      </c>
      <c r="I2402" t="inlineStr">
        <is>
          <t>ME</t>
        </is>
      </c>
      <c r="J2402" t="inlineStr">
        <is>
          <t>$-6$</t>
        </is>
      </c>
      <c r="K2402" t="inlineStr">
        <is>
          <t>$10$</t>
        </is>
      </c>
      <c r="L2402" t="inlineStr">
        <is>
          <t>$20$</t>
        </is>
      </c>
      <c r="M2402" t="inlineStr">
        <is>
          <t>$-20$</t>
        </is>
      </c>
      <c r="N2402" t="inlineStr">
        <is>
          <t>$-30$</t>
        </is>
      </c>
      <c r="O2402" t="inlineStr">
        <is>
          <t>C</t>
        </is>
      </c>
      <c r="P2402" t="n">
        <v>0</v>
      </c>
      <c r="Q2402" t="n">
        <v>0</v>
      </c>
      <c r="S2402"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02" t="inlineStr">
        <is>
          <t>13/08/2026 00:33</t>
        </is>
      </c>
    </row>
    <row r="2403">
      <c r="A2403" t="n">
        <v>4418</v>
      </c>
      <c r="B2403" t="inlineStr">
        <is>
          <t>CEBRASPE</t>
        </is>
      </c>
      <c r="C2403" t="inlineStr">
        <is>
          <t>CBM TO</t>
        </is>
      </c>
      <c r="D2403" t="inlineStr">
        <is>
          <t>2021</t>
        </is>
      </c>
      <c r="E2403" t="inlineStr">
        <is>
          <t>Se um polinômio 𝒑(𝒙) com coeficientes reais tem apenas duas raízes complexas e uma delas é igual a 𝟕 − 𝟑𝒊, conclui-se que a outra raiz é igual a</t>
        </is>
      </c>
      <c r="F2403" t="inlineStr">
        <is>
          <t>Matemática</t>
        </is>
      </c>
      <c r="G2403" t="inlineStr">
        <is>
          <t>Polinômios e Equações Polinomiais</t>
        </is>
      </c>
      <c r="H2403" t="inlineStr">
        <is>
          <t>Médio</t>
        </is>
      </c>
      <c r="I2403" t="inlineStr">
        <is>
          <t>ME</t>
        </is>
      </c>
      <c r="J2403" t="inlineStr">
        <is>
          <t>7 + 3𝑖</t>
        </is>
      </c>
      <c r="K2403" t="inlineStr">
        <is>
          <t>−7 + 3i</t>
        </is>
      </c>
      <c r="L2403" t="inlineStr">
        <is>
          <t>3 + 7i</t>
        </is>
      </c>
      <c r="M2403" t="inlineStr">
        <is>
          <t>−3 − 7i</t>
        </is>
      </c>
      <c r="N2403" t="inlineStr"/>
      <c r="O2403" t="inlineStr">
        <is>
          <t>A</t>
        </is>
      </c>
      <c r="P2403" t="n">
        <v>1</v>
      </c>
      <c r="Q2403" t="n">
        <v>0</v>
      </c>
      <c r="S2403"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03" t="inlineStr">
        <is>
          <t>13/08/2026 00:44</t>
        </is>
      </c>
    </row>
    <row r="2404">
      <c r="A2404" t="n">
        <v>4419</v>
      </c>
      <c r="B2404" t="inlineStr">
        <is>
          <t>OBJETIVA</t>
        </is>
      </c>
      <c r="C2404" t="inlineStr">
        <is>
          <t>Pref. Veredinha</t>
        </is>
      </c>
      <c r="D2404" t="inlineStr">
        <is>
          <t>2019</t>
        </is>
      </c>
      <c r="E2404" t="inlineStr">
        <is>
          <t>Se 1 é uma das raízes da equação $x^3 - x^2 + x - 1 = 0$ então as outras duas raízes são</t>
        </is>
      </c>
      <c r="F2404" t="inlineStr">
        <is>
          <t>Matemática</t>
        </is>
      </c>
      <c r="G2404" t="inlineStr">
        <is>
          <t>Polinômios e Equações Polinomiais</t>
        </is>
      </c>
      <c r="H2404" t="inlineStr">
        <is>
          <t>Médio</t>
        </is>
      </c>
      <c r="I2404" t="inlineStr">
        <is>
          <t>ME</t>
        </is>
      </c>
      <c r="J2404" t="inlineStr">
        <is>
          <t>Irracionais</t>
        </is>
      </c>
      <c r="K2404" t="inlineStr">
        <is>
          <t>Racionais positivas</t>
        </is>
      </c>
      <c r="L2404" t="inlineStr">
        <is>
          <t>Complexas conjugadas</t>
        </is>
      </c>
      <c r="M2404" t="inlineStr">
        <is>
          <t>Racionais negativas</t>
        </is>
      </c>
      <c r="N2404" t="inlineStr"/>
      <c r="O2404" t="inlineStr">
        <is>
          <t>C</t>
        </is>
      </c>
      <c r="P2404" t="n">
        <v>1</v>
      </c>
      <c r="Q2404" t="n">
        <v>0</v>
      </c>
      <c r="S2404"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04" t="inlineStr">
        <is>
          <t>13/08/2026 00:57</t>
        </is>
      </c>
    </row>
    <row r="2405">
      <c r="A2405" t="n">
        <v>4420</v>
      </c>
      <c r="B2405" t="inlineStr">
        <is>
          <t>IBADE</t>
        </is>
      </c>
      <c r="C2405" t="inlineStr">
        <is>
          <t>Pref. Linhares</t>
        </is>
      </c>
      <c r="D2405" t="inlineStr">
        <is>
          <t>2020</t>
        </is>
      </c>
      <c r="E2405" t="inlineStr">
        <is>
          <t>A soma de todas as raízes do polinômio $P(x) = x^4 - 36x^2 - 108$ é:</t>
        </is>
      </c>
      <c r="F2405" t="inlineStr">
        <is>
          <t>Matemática</t>
        </is>
      </c>
      <c r="G2405" t="inlineStr">
        <is>
          <t>Polinômios e Equações Polinomiais</t>
        </is>
      </c>
      <c r="H2405" t="inlineStr">
        <is>
          <t>Médio</t>
        </is>
      </c>
      <c r="I2405" t="inlineStr">
        <is>
          <t>ME</t>
        </is>
      </c>
      <c r="J2405" t="inlineStr">
        <is>
          <t>9</t>
        </is>
      </c>
      <c r="K2405" t="inlineStr">
        <is>
          <t>12</t>
        </is>
      </c>
      <c r="L2405" t="inlineStr">
        <is>
          <t>36</t>
        </is>
      </c>
      <c r="M2405" t="inlineStr">
        <is>
          <t>0</t>
        </is>
      </c>
      <c r="N2405" t="inlineStr">
        <is>
          <t>3</t>
        </is>
      </c>
      <c r="O2405" t="inlineStr">
        <is>
          <t>D</t>
        </is>
      </c>
      <c r="P2405" t="n">
        <v>1</v>
      </c>
      <c r="Q2405" t="n">
        <v>0</v>
      </c>
      <c r="S2405"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05" t="inlineStr">
        <is>
          <t>13/08/2026 01:07</t>
        </is>
      </c>
    </row>
    <row r="2406">
      <c r="A2406" t="n">
        <v>4421</v>
      </c>
      <c r="B2406" t="inlineStr">
        <is>
          <t>DIRENS</t>
        </is>
      </c>
      <c r="C2406" t="inlineStr">
        <is>
          <t>EEAR</t>
        </is>
      </c>
      <c r="D2406" t="inlineStr">
        <is>
          <t>2020</t>
        </is>
      </c>
      <c r="E2406" t="inlineStr">
        <is>
          <t>Da equação $x^3 + 11x^2 + kx + 36 = 0$, sabe-se que o produto de duas de suas raízes é 18. Assim, o valor de $k$ é</t>
        </is>
      </c>
      <c r="F2406" t="inlineStr">
        <is>
          <t>Matemática</t>
        </is>
      </c>
      <c r="G2406" t="inlineStr">
        <is>
          <t>Polinômios e Equações Polinomiais</t>
        </is>
      </c>
      <c r="H2406" t="inlineStr">
        <is>
          <t>Médio</t>
        </is>
      </c>
      <c r="I2406" t="inlineStr">
        <is>
          <t>ME</t>
        </is>
      </c>
      <c r="J2406" t="inlineStr">
        <is>
          <t>6</t>
        </is>
      </c>
      <c r="K2406" t="inlineStr">
        <is>
          <t>8</t>
        </is>
      </c>
      <c r="L2406" t="inlineStr">
        <is>
          <t>18</t>
        </is>
      </c>
      <c r="M2406" t="inlineStr">
        <is>
          <t>36</t>
        </is>
      </c>
      <c r="N2406" t="inlineStr"/>
      <c r="O2406" t="inlineStr">
        <is>
          <t>A</t>
        </is>
      </c>
      <c r="P2406" t="n">
        <v>1</v>
      </c>
      <c r="Q2406" t="n">
        <v>0</v>
      </c>
      <c r="S2406"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06" t="inlineStr">
        <is>
          <t>13/08/2026 01:19</t>
        </is>
      </c>
    </row>
    <row r="2407">
      <c r="A2407" t="n">
        <v>4422</v>
      </c>
      <c r="B2407" t="inlineStr">
        <is>
          <t>VUNESP</t>
        </is>
      </c>
      <c r="C2407" t="inlineStr">
        <is>
          <t>Pref. São José dos Campos</t>
        </is>
      </c>
      <c r="D2407" t="inlineStr">
        <is>
          <t>2019</t>
        </is>
      </c>
      <c r="E2407" t="inlineStr">
        <is>
          <t>No conjunto dos números complexos, a equação $x^2 - 2x + 2 = 0$ tem como raízes os números:</t>
        </is>
      </c>
      <c r="F2407" t="inlineStr">
        <is>
          <t>Matemática</t>
        </is>
      </c>
      <c r="G2407" t="inlineStr">
        <is>
          <t>Números Complexos</t>
        </is>
      </c>
      <c r="H2407" t="inlineStr">
        <is>
          <t>Médio</t>
        </is>
      </c>
      <c r="I2407" t="inlineStr">
        <is>
          <t>ME</t>
        </is>
      </c>
      <c r="J2407" t="inlineStr">
        <is>
          <t>$1 + i$ e $1 - i$</t>
        </is>
      </c>
      <c r="K2407" t="inlineStr">
        <is>
          <t>$-1 + i$ e $-1 - i$</t>
        </is>
      </c>
      <c r="L2407" t="inlineStr">
        <is>
          <t>$2 + i$ e $2 - i$</t>
        </is>
      </c>
      <c r="M2407" t="inlineStr">
        <is>
          <t>$-2 + i$ e $-2 - i$</t>
        </is>
      </c>
      <c r="N2407" t="inlineStr">
        <is>
          <t>$2 + 2i$ e $2 - 2i$</t>
        </is>
      </c>
      <c r="O2407" t="inlineStr">
        <is>
          <t>A</t>
        </is>
      </c>
      <c r="P2407" t="n">
        <v>1</v>
      </c>
      <c r="Q2407" t="n">
        <v>0</v>
      </c>
      <c r="S2407"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07" t="inlineStr">
        <is>
          <t>13/08/2026 01:28</t>
        </is>
      </c>
    </row>
    <row r="2408">
      <c r="A2408" t="n">
        <v>4423</v>
      </c>
      <c r="B2408" t="inlineStr">
        <is>
          <t>Instituto UniFil</t>
        </is>
      </c>
      <c r="C2408" t="inlineStr">
        <is>
          <t>Pref. Cambé</t>
        </is>
      </c>
      <c r="D2408" t="inlineStr">
        <is>
          <t>2021</t>
        </is>
      </c>
      <c r="E2408" t="inlineStr">
        <is>
          <t>Considere os números complexos $z_1 = 3 + 2i$ e $z_2 = -5 - i$. Assinale a alternativa que apresenta o resultado da soma $z_1 + \overline{z_2}$, onde $\overline{z_2}$ é o conjugado de $z_2$.</t>
        </is>
      </c>
      <c r="F2408" t="inlineStr">
        <is>
          <t>Matemática</t>
        </is>
      </c>
      <c r="G2408" t="inlineStr">
        <is>
          <t>Números Complexos</t>
        </is>
      </c>
      <c r="H2408" t="inlineStr">
        <is>
          <t>Médio</t>
        </is>
      </c>
      <c r="I2408" t="inlineStr">
        <is>
          <t>ME</t>
        </is>
      </c>
      <c r="J2408" t="inlineStr">
        <is>
          <t>$-2 - 3i$</t>
        </is>
      </c>
      <c r="K2408" t="inlineStr">
        <is>
          <t>$-2 + 3i$</t>
        </is>
      </c>
      <c r="L2408" t="inlineStr">
        <is>
          <t>$8 + 3i$</t>
        </is>
      </c>
      <c r="M2408" t="inlineStr">
        <is>
          <t>$8 + i$</t>
        </is>
      </c>
      <c r="N2408" t="inlineStr"/>
      <c r="O2408" t="inlineStr">
        <is>
          <t>B</t>
        </is>
      </c>
      <c r="P2408" t="n">
        <v>0</v>
      </c>
      <c r="Q2408" t="n">
        <v>0</v>
      </c>
      <c r="S2408"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08" t="inlineStr">
        <is>
          <t>13/08/2026 01:34</t>
        </is>
      </c>
    </row>
    <row r="2409">
      <c r="A2409" t="n">
        <v>4424</v>
      </c>
      <c r="B2409" t="inlineStr">
        <is>
          <t>Instituto UniFil</t>
        </is>
      </c>
      <c r="C2409" t="inlineStr">
        <is>
          <t>Pref. Cambé</t>
        </is>
      </c>
      <c r="D2409" t="inlineStr">
        <is>
          <t>2021</t>
        </is>
      </c>
      <c r="E2409" t="inlineStr">
        <is>
          <t>Considere os números complexos $z_1 = -7 - 3i$ e $z_2 = 5 + 7i$. Assinale a alternativa que apresenta o resultado do produto de $\overline{z_1} \times z_2$, onde $\overline{z_1}$ é o conjugado de $z_1$.</t>
        </is>
      </c>
      <c r="F2409" t="inlineStr">
        <is>
          <t>Matemática</t>
        </is>
      </c>
      <c r="G2409" t="inlineStr">
        <is>
          <t>Números Complexos</t>
        </is>
      </c>
      <c r="H2409" t="inlineStr">
        <is>
          <t>Médio</t>
        </is>
      </c>
      <c r="I2409" t="inlineStr">
        <is>
          <t>ME</t>
        </is>
      </c>
      <c r="J2409" t="inlineStr">
        <is>
          <t>$-56 - 34i$</t>
        </is>
      </c>
      <c r="K2409" t="inlineStr">
        <is>
          <t>$14 - 34i$</t>
        </is>
      </c>
      <c r="L2409" t="inlineStr">
        <is>
          <t>$-14 - 64i$</t>
        </is>
      </c>
      <c r="M2409" t="inlineStr">
        <is>
          <t>$56 - 34i$</t>
        </is>
      </c>
      <c r="N2409" t="inlineStr">
        <is>
          <t>$-56 - 64i$</t>
        </is>
      </c>
      <c r="O2409" t="inlineStr">
        <is>
          <t>A</t>
        </is>
      </c>
      <c r="P2409" t="n">
        <v>1</v>
      </c>
      <c r="Q2409" t="n">
        <v>0</v>
      </c>
      <c r="S2409"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09" t="inlineStr">
        <is>
          <t>13/08/2026 01:37</t>
        </is>
      </c>
    </row>
    <row r="2410">
      <c r="A2410" t="n">
        <v>4425</v>
      </c>
      <c r="B2410" t="inlineStr">
        <is>
          <t>INSTITUTO UNIFIL</t>
        </is>
      </c>
      <c r="C2410" t="inlineStr">
        <is>
          <t>Pref. Tupãssi</t>
        </is>
      </c>
      <c r="D2410" t="inlineStr">
        <is>
          <t>2020</t>
        </is>
      </c>
      <c r="E2410" t="inlineStr">
        <is>
          <t>Considere os números complexos $z_1 = 3 - 5i$ e $z_2 = 2 + 4i$, o resultado da divisão de $z_1$ por $z_2$ será:</t>
        </is>
      </c>
      <c r="F2410" t="inlineStr">
        <is>
          <t>Matemática</t>
        </is>
      </c>
      <c r="G2410" t="inlineStr">
        <is>
          <t>Números Complexos</t>
        </is>
      </c>
      <c r="H2410" t="inlineStr">
        <is>
          <t>Médio</t>
        </is>
      </c>
      <c r="I2410" t="inlineStr">
        <is>
          <t>ME</t>
        </is>
      </c>
      <c r="J2410" t="inlineStr">
        <is>
          <t>$-\frac{7}{10} - \frac{11}{10}i$</t>
        </is>
      </c>
      <c r="K2410" t="inlineStr">
        <is>
          <t>$-\frac{14}{10} + \frac{11}{10}i$</t>
        </is>
      </c>
      <c r="L2410" t="inlineStr">
        <is>
          <t>$-\frac{12}{20} - \frac{11}{20}i$</t>
        </is>
      </c>
      <c r="M2410" t="inlineStr">
        <is>
          <t>$\frac{7}{10} - \frac{14}{10}i$</t>
        </is>
      </c>
      <c r="N2410" t="inlineStr"/>
      <c r="O2410" t="inlineStr">
        <is>
          <t>A</t>
        </is>
      </c>
      <c r="P2410" t="n">
        <v>1</v>
      </c>
      <c r="Q2410" t="n">
        <v>0</v>
      </c>
      <c r="S2410"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10" t="inlineStr">
        <is>
          <t>13/08/2026 01:42</t>
        </is>
      </c>
    </row>
    <row r="2411">
      <c r="A2411" t="n">
        <v>4425</v>
      </c>
      <c r="B2411" t="inlineStr">
        <is>
          <t>INSTITUTO UNIFIL</t>
        </is>
      </c>
      <c r="C2411" t="inlineStr">
        <is>
          <t>Pref. Tupãssi</t>
        </is>
      </c>
      <c r="D2411" t="inlineStr">
        <is>
          <t>2020</t>
        </is>
      </c>
      <c r="E2411" t="inlineStr">
        <is>
          <t>Considere os números complexos $z_1 = 3 - 5i$ e $z_2 = 2 + 4i$, o resultado da divisão de $z_1$ por $z_2$ será:</t>
        </is>
      </c>
      <c r="F2411" t="inlineStr">
        <is>
          <t>Matemática</t>
        </is>
      </c>
      <c r="G2411" t="inlineStr">
        <is>
          <t>Números Complexos</t>
        </is>
      </c>
      <c r="H2411" t="inlineStr">
        <is>
          <t>Médio</t>
        </is>
      </c>
      <c r="I2411" t="inlineStr">
        <is>
          <t>ME</t>
        </is>
      </c>
      <c r="J2411" t="inlineStr">
        <is>
          <t>$-\frac{7}{10} - \frac{11}{10}i$</t>
        </is>
      </c>
      <c r="K2411" t="inlineStr">
        <is>
          <t>$-\frac{14}{10} + \frac{11}{10}i$</t>
        </is>
      </c>
      <c r="L2411" t="inlineStr">
        <is>
          <t>$-\frac{12}{20} - \frac{11}{20}i$</t>
        </is>
      </c>
      <c r="M2411" t="inlineStr">
        <is>
          <t>$\frac{7}{10} - \frac{14}{10}i$</t>
        </is>
      </c>
      <c r="N2411" t="inlineStr"/>
      <c r="O2411" t="inlineStr">
        <is>
          <t>A</t>
        </is>
      </c>
      <c r="P2411" t="n">
        <v>0</v>
      </c>
      <c r="Q2411" t="n">
        <v>0</v>
      </c>
      <c r="S241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11" t="inlineStr">
        <is>
          <t>13/08/2026 01:42</t>
        </is>
      </c>
    </row>
    <row r="2412">
      <c r="A2412" t="inlineStr">
        <is>
          <t>4426</t>
        </is>
      </c>
      <c r="B2412" t="inlineStr">
        <is>
          <t>FURB</t>
        </is>
      </c>
      <c r="C2412" t="inlineStr">
        <is>
          <t>Pref. Blumenau</t>
        </is>
      </c>
      <c r="D2412" t="inlineStr">
        <is>
          <t>2019</t>
        </is>
      </c>
      <c r="E2412" t="inlineStr">
        <is>
          <t>Pode-se afirmar que o resultado da divisão de $z_1$ por $z_2$ , sendo $z_1 = 3 + 2i$ e $z_2 = k + i$ é um número complexo imaginário puro se o valor de $k$ for igual a:</t>
        </is>
      </c>
      <c r="F2412" t="inlineStr">
        <is>
          <t>Matemática</t>
        </is>
      </c>
      <c r="G2412" t="inlineStr">
        <is>
          <t>Números Complexos</t>
        </is>
      </c>
      <c r="H2412" t="inlineStr">
        <is>
          <t>Médio</t>
        </is>
      </c>
      <c r="I2412" t="inlineStr">
        <is>
          <t>ME</t>
        </is>
      </c>
      <c r="J2412" t="inlineStr">
        <is>
          <t>2/3</t>
        </is>
      </c>
      <c r="K2412" t="inlineStr">
        <is>
          <t>3/2</t>
        </is>
      </c>
      <c r="L2412" t="inlineStr">
        <is>
          <t>-2/3</t>
        </is>
      </c>
      <c r="M2412" t="inlineStr">
        <is>
          <t>-3/2</t>
        </is>
      </c>
      <c r="N2412" t="inlineStr">
        <is>
          <t>1/2</t>
        </is>
      </c>
      <c r="O2412" t="inlineStr">
        <is>
          <t>C</t>
        </is>
      </c>
      <c r="P2412" t="n">
        <v>1</v>
      </c>
      <c r="Q2412" t="n">
        <v>1</v>
      </c>
      <c r="S2412"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12" t="inlineStr">
        <is>
          <t>13/08/2026 01:45</t>
        </is>
      </c>
    </row>
    <row r="2413">
      <c r="A2413" t="n">
        <v>4427</v>
      </c>
      <c r="B2413" t="inlineStr">
        <is>
          <t>QUADRIX</t>
        </is>
      </c>
      <c r="C2413" t="inlineStr">
        <is>
          <t>CRO GO</t>
        </is>
      </c>
      <c r="D2413" t="inlineStr">
        <is>
          <t>2021</t>
        </is>
      </c>
      <c r="E2413" t="inlineStr">
        <is>
          <t>No que se refere ao número complexo $i = \sqrt{-1}$, chamado de unidade imaginária, julgue o item.
$$i^{2021} = 1$$</t>
        </is>
      </c>
      <c r="F2413" t="inlineStr">
        <is>
          <t>Matemática</t>
        </is>
      </c>
      <c r="G2413" t="inlineStr">
        <is>
          <t>Números Complexos</t>
        </is>
      </c>
      <c r="H2413" t="inlineStr">
        <is>
          <t>Médio</t>
        </is>
      </c>
      <c r="I2413" t="inlineStr">
        <is>
          <t>CE</t>
        </is>
      </c>
      <c r="J2413" t="inlineStr"/>
      <c r="K2413" t="inlineStr"/>
      <c r="L2413" t="inlineStr"/>
      <c r="M2413" t="inlineStr"/>
      <c r="N2413" t="inlineStr"/>
      <c r="O2413" t="inlineStr">
        <is>
          <t>E</t>
        </is>
      </c>
      <c r="P2413" t="n">
        <v>0</v>
      </c>
      <c r="Q2413" t="n">
        <v>0</v>
      </c>
      <c r="S2413"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13" t="inlineStr">
        <is>
          <t>13/08/2026 01:58</t>
        </is>
      </c>
    </row>
    <row r="2414">
      <c r="A2414" t="inlineStr">
        <is>
          <t>4428</t>
        </is>
      </c>
      <c r="B2414" t="inlineStr">
        <is>
          <t>DIRENS</t>
        </is>
      </c>
      <c r="C2414" t="inlineStr">
        <is>
          <t>EEAR</t>
        </is>
      </c>
      <c r="D2414" t="inlineStr">
        <is>
          <t>2021</t>
        </is>
      </c>
      <c r="E2414" t="inlineStr">
        <is>
          <t>Considere o complexo
$$z = \frac{1 + i}{1 - i}$$
O valor de $z^{1983}$ é:</t>
        </is>
      </c>
      <c r="F2414" t="inlineStr">
        <is>
          <t>Matemática</t>
        </is>
      </c>
      <c r="G2414" t="inlineStr">
        <is>
          <t>Números Complexos</t>
        </is>
      </c>
      <c r="H2414" t="inlineStr">
        <is>
          <t>Médio</t>
        </is>
      </c>
      <c r="I2414" t="inlineStr">
        <is>
          <t>ME</t>
        </is>
      </c>
      <c r="J2414" t="inlineStr">
        <is>
          <t>-1</t>
        </is>
      </c>
      <c r="K2414" t="inlineStr">
        <is>
          <t>0</t>
        </is>
      </c>
      <c r="L2414" t="inlineStr">
        <is>
          <t>i</t>
        </is>
      </c>
      <c r="M2414" t="inlineStr">
        <is>
          <t>-i</t>
        </is>
      </c>
      <c r="N2414" t="inlineStr"/>
      <c r="O2414" t="inlineStr">
        <is>
          <t>D</t>
        </is>
      </c>
      <c r="P2414" t="n">
        <v>0</v>
      </c>
      <c r="Q2414" t="n">
        <v>0</v>
      </c>
      <c r="S2414"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14" t="inlineStr">
        <is>
          <t>13/08/2026 02:04</t>
        </is>
      </c>
    </row>
    <row r="2415">
      <c r="A2415" t="n">
        <v>4429</v>
      </c>
      <c r="B2415" t="inlineStr">
        <is>
          <t>QUADRIX</t>
        </is>
      </c>
      <c r="C2415" t="inlineStr">
        <is>
          <t>CRO GO</t>
        </is>
      </c>
      <c r="D2415" t="inlineStr">
        <is>
          <t>2021</t>
        </is>
      </c>
      <c r="E2415" t="inlineStr">
        <is>
          <t>No que se refere ao número complexo $i = \sqrt{-1}$, chamado de unidade imaginária, julgue o item.
$$\sum_{k=1}^{2021} i^k = i$$</t>
        </is>
      </c>
      <c r="F2415" t="inlineStr">
        <is>
          <t>Matemática</t>
        </is>
      </c>
      <c r="G2415" t="inlineStr">
        <is>
          <t>Números Complexos</t>
        </is>
      </c>
      <c r="H2415" t="inlineStr">
        <is>
          <t>Difícil</t>
        </is>
      </c>
      <c r="I2415" t="inlineStr">
        <is>
          <t>CE</t>
        </is>
      </c>
      <c r="J2415" t="inlineStr">
        <is>
          <t>2/3</t>
        </is>
      </c>
      <c r="K2415" t="inlineStr">
        <is>
          <t>3/2</t>
        </is>
      </c>
      <c r="L2415" t="inlineStr">
        <is>
          <t>-2/3</t>
        </is>
      </c>
      <c r="M2415" t="inlineStr">
        <is>
          <t>-3/2</t>
        </is>
      </c>
      <c r="N2415" t="inlineStr">
        <is>
          <t>1/2</t>
        </is>
      </c>
      <c r="O2415" t="inlineStr">
        <is>
          <t>C</t>
        </is>
      </c>
      <c r="P2415" t="n">
        <v>1</v>
      </c>
      <c r="Q2415" t="n">
        <v>0</v>
      </c>
      <c r="S2415"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15" t="inlineStr">
        <is>
          <t>13/08/2026 02:23</t>
        </is>
      </c>
    </row>
    <row r="2416">
      <c r="A2416" t="n">
        <v>4430</v>
      </c>
      <c r="B2416" t="inlineStr">
        <is>
          <t>COTEC</t>
        </is>
      </c>
      <c r="C2416" t="inlineStr">
        <is>
          <t>Pref. Diamantina</t>
        </is>
      </c>
      <c r="D2416" t="inlineStr">
        <is>
          <t>2019</t>
        </is>
      </c>
      <c r="E2416" t="inlineStr">
        <is>
          <t>Determine os números reais de 𝒙 e 𝒚 que satisfazem a igualdade
(𝑥 − 3𝑦) − 4𝑖 = −3 + 2𝑦𝑖.</t>
        </is>
      </c>
      <c r="F2416" t="inlineStr">
        <is>
          <t>Matemática</t>
        </is>
      </c>
      <c r="G2416" t="inlineStr">
        <is>
          <t>Números Complexos</t>
        </is>
      </c>
      <c r="H2416" t="inlineStr">
        <is>
          <t>Médio</t>
        </is>
      </c>
      <c r="I2416" t="inlineStr">
        <is>
          <t>ME</t>
        </is>
      </c>
      <c r="J2416" t="inlineStr">
        <is>
          <t>x = 3 𝑒 𝑦 = 1</t>
        </is>
      </c>
      <c r="K2416" t="inlineStr">
        <is>
          <t>𝑥 = −6 𝑒 𝑦 = −2</t>
        </is>
      </c>
      <c r="L2416" t="inlineStr">
        <is>
          <t>𝑥 = 5 𝑒 𝑦 = −1</t>
        </is>
      </c>
      <c r="M2416" t="inlineStr">
        <is>
          <t>𝑥 = −3 𝑒 𝑦 = −3</t>
        </is>
      </c>
      <c r="N2416" t="inlineStr">
        <is>
          <t>𝑥 = −9 𝑒 𝑦 = −2</t>
        </is>
      </c>
      <c r="O2416" t="inlineStr">
        <is>
          <t>E</t>
        </is>
      </c>
      <c r="P2416" t="n">
        <v>0</v>
      </c>
      <c r="Q2416" t="n">
        <v>0</v>
      </c>
      <c r="S2416"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16" t="inlineStr">
        <is>
          <t>13/08/2026 02:28</t>
        </is>
      </c>
    </row>
    <row r="2417">
      <c r="A2417" t="n">
        <v>4431</v>
      </c>
      <c r="B2417" t="inlineStr">
        <is>
          <t>CESGRANRIO</t>
        </is>
      </c>
      <c r="C2417" t="inlineStr">
        <is>
          <t>BANCO DO BRASIL</t>
        </is>
      </c>
      <c r="D2417" t="inlineStr">
        <is>
          <t>2014</t>
        </is>
      </c>
      <c r="E2417" t="inlineStr">
        <is>
          <t>Observe o número complexo a seguir, representado graficamente, por meio de um Plano de Argand-Gauss.
Assinale a alternativa que contém, respectivamente, o valor do módulo e o argumento desse número complexo.</t>
        </is>
      </c>
      <c r="F2417" t="inlineStr">
        <is>
          <t>Matemática</t>
        </is>
      </c>
      <c r="G2417" t="inlineStr">
        <is>
          <t>Números Complexos</t>
        </is>
      </c>
      <c r="H2417" t="inlineStr">
        <is>
          <t>Médio</t>
        </is>
      </c>
      <c r="I2417" t="inlineStr">
        <is>
          <t>ME</t>
        </is>
      </c>
      <c r="J2417" t="inlineStr">
        <is>
          <t>√3 𝑒 1</t>
        </is>
      </c>
      <c r="K2417" t="inlineStr">
        <is>
          <t>1 𝑒 √3</t>
        </is>
      </c>
      <c r="L2417" t="inlineStr">
        <is>
          <t>2 𝑒 𝜋/6</t>
        </is>
      </c>
      <c r="M2417" t="inlineStr">
        <is>
          <t>0 𝑒 √3</t>
        </is>
      </c>
      <c r="N2417" t="inlineStr">
        <is>
          <t>𝜋/6 𝑒 2</t>
        </is>
      </c>
      <c r="O2417" t="inlineStr">
        <is>
          <t>C</t>
        </is>
      </c>
      <c r="P2417" t="n">
        <v>1</v>
      </c>
      <c r="Q2417" t="n">
        <v>1</v>
      </c>
      <c r="R2417" t="inlineStr">
        <is>
          <t>4899ea4b-18e0-4db4-89aa-a5838264dbde.png</t>
        </is>
      </c>
      <c r="S2417"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17" t="inlineStr">
        <is>
          <t>13/08/2026 02:35</t>
        </is>
      </c>
    </row>
    <row r="2418">
      <c r="A2418" t="n">
        <v>4432</v>
      </c>
      <c r="B2418" t="inlineStr">
        <is>
          <t>CPCON</t>
        </is>
      </c>
      <c r="C2418" t="inlineStr">
        <is>
          <t>Pref. Areial</t>
        </is>
      </c>
      <c r="D2418" t="inlineStr">
        <is>
          <t>2021</t>
        </is>
      </c>
      <c r="E2418" t="inlineStr">
        <is>
          <t>Dado o número complexo
$$Z = \frac{\sqrt{2}}{2} + \frac{\sqrt{2}}{2}i$$
podemos AFIRMAR que o valor de $\vert{}Z\vert{}$ é igual a:</t>
        </is>
      </c>
      <c r="F2418" t="inlineStr">
        <is>
          <t>Matemática</t>
        </is>
      </c>
      <c r="G2418" t="inlineStr">
        <is>
          <t>Números Complexos</t>
        </is>
      </c>
      <c r="H2418" t="inlineStr">
        <is>
          <t>Médio</t>
        </is>
      </c>
      <c r="I2418" t="inlineStr">
        <is>
          <t>ME</t>
        </is>
      </c>
      <c r="J2418" t="inlineStr">
        <is>
          <t>$\sqrt{2}$</t>
        </is>
      </c>
      <c r="K2418" t="inlineStr">
        <is>
          <t>$\sqrt{2}/2$</t>
        </is>
      </c>
      <c r="L2418" t="inlineStr">
        <is>
          <t>1</t>
        </is>
      </c>
      <c r="M2418" t="inlineStr">
        <is>
          <t>2</t>
        </is>
      </c>
      <c r="N2418" t="inlineStr">
        <is>
          <t>4</t>
        </is>
      </c>
      <c r="O2418" t="inlineStr">
        <is>
          <t>C</t>
        </is>
      </c>
      <c r="P2418" t="n">
        <v>1</v>
      </c>
      <c r="Q2418" t="n">
        <v>0</v>
      </c>
      <c r="S2418"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18" t="inlineStr">
        <is>
          <t>13/08/2026 02:38</t>
        </is>
      </c>
    </row>
    <row r="2419">
      <c r="A2419" t="n">
        <v>4433</v>
      </c>
      <c r="B2419" t="inlineStr">
        <is>
          <t>DIRENS</t>
        </is>
      </c>
      <c r="C2419" t="inlineStr">
        <is>
          <t>EEAR</t>
        </is>
      </c>
      <c r="D2419" t="inlineStr">
        <is>
          <t>2020</t>
        </is>
      </c>
      <c r="E2419" t="inlineStr">
        <is>
          <t>Sejam $\rho_1$ e $\rho_2$, respectivamente, os módulos dos números complexos $z_1 = 2 - 5i$ e $z_2 = 3 + 4i$. Assim, é correto afirmar que</t>
        </is>
      </c>
      <c r="F2419" t="inlineStr">
        <is>
          <t>Matemática</t>
        </is>
      </c>
      <c r="G2419" t="inlineStr">
        <is>
          <t>Números Complexos</t>
        </is>
      </c>
      <c r="H2419" t="inlineStr">
        <is>
          <t>Médio</t>
        </is>
      </c>
      <c r="I2419" t="inlineStr">
        <is>
          <t>ME</t>
        </is>
      </c>
      <c r="J2419" t="inlineStr">
        <is>
          <t>$\rho_1 &lt; \rho_2$</t>
        </is>
      </c>
      <c r="K2419" t="inlineStr">
        <is>
          <t>$\rho_2 &lt; \rho_1$</t>
        </is>
      </c>
      <c r="L2419" t="inlineStr">
        <is>
          <t>$\rho_1 + \rho_2 = 10$</t>
        </is>
      </c>
      <c r="M2419" t="inlineStr">
        <is>
          <t>$\rho_1 - \rho_2 = 2$</t>
        </is>
      </c>
      <c r="N2419" t="inlineStr"/>
      <c r="O2419" t="inlineStr">
        <is>
          <t>B</t>
        </is>
      </c>
      <c r="P2419" t="n">
        <v>0</v>
      </c>
      <c r="Q2419" t="n">
        <v>0</v>
      </c>
      <c r="S2419"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19" t="inlineStr">
        <is>
          <t>13/08/2026 02:41</t>
        </is>
      </c>
    </row>
    <row r="2420">
      <c r="A2420" t="n">
        <v>4434</v>
      </c>
      <c r="B2420" t="inlineStr">
        <is>
          <t>DIRENS</t>
        </is>
      </c>
      <c r="C2420" t="inlineStr">
        <is>
          <t>EEAR</t>
        </is>
      </c>
      <c r="D2420" t="inlineStr">
        <is>
          <t>2019</t>
        </is>
      </c>
      <c r="E2420" t="inlineStr">
        <is>
          <t>Sejam $Z_1 = 3 + 3i$, Q e R as respectivas representações, no plano de Argand-Gauss, dos números complexos $Z_2$ e $Z_3$.</t>
        </is>
      </c>
      <c r="F2420" t="inlineStr">
        <is>
          <t>Matemática</t>
        </is>
      </c>
      <c r="G2420" t="inlineStr">
        <is>
          <t>Números Complexos</t>
        </is>
      </c>
      <c r="H2420" t="inlineStr">
        <is>
          <t>Médio</t>
        </is>
      </c>
      <c r="I2420" t="inlineStr">
        <is>
          <t>ME</t>
        </is>
      </c>
      <c r="J2420" t="inlineStr">
        <is>
          <t>$Z_2 - Z_3$</t>
        </is>
      </c>
      <c r="K2420" t="inlineStr">
        <is>
          <t>$Z_2 + Z_3$</t>
        </is>
      </c>
      <c r="L2420" t="inlineStr">
        <is>
          <t>$-Z_2 + Z_3$</t>
        </is>
      </c>
      <c r="M2420" t="inlineStr">
        <is>
          <t>$-Z_2 - Z_3$</t>
        </is>
      </c>
      <c r="N2420" t="inlineStr"/>
      <c r="O2420" t="inlineStr">
        <is>
          <t>A</t>
        </is>
      </c>
      <c r="P2420" t="n">
        <v>0</v>
      </c>
      <c r="Q2420" t="n">
        <v>0</v>
      </c>
      <c r="R2420" t="inlineStr">
        <is>
          <t>e9c3658b-ce48-4eae-aeae-7de8ff119a37.png</t>
        </is>
      </c>
      <c r="S2420"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20" t="inlineStr">
        <is>
          <t>13/08/2026 02:48</t>
        </is>
      </c>
    </row>
    <row r="2421">
      <c r="A2421" t="n">
        <v>4435</v>
      </c>
      <c r="B2421" t="inlineStr">
        <is>
          <t>DIRENS</t>
        </is>
      </c>
      <c r="C2421" t="inlineStr">
        <is>
          <t>EEAR</t>
        </is>
      </c>
      <c r="D2421" t="inlineStr">
        <is>
          <t>2017</t>
        </is>
      </c>
      <c r="E2421" t="inlineStr">
        <is>
          <t>$i$ é a unidade imaginária, então $2i^3 + 3i^2 + 3i + 2$ é um número complexo que pode ser representado no plano de Argand-Gauss no __________ quadrante.</t>
        </is>
      </c>
      <c r="F2421" t="inlineStr">
        <is>
          <t>Matemática</t>
        </is>
      </c>
      <c r="G2421" t="inlineStr">
        <is>
          <t>Números Complexos</t>
        </is>
      </c>
      <c r="H2421" t="inlineStr">
        <is>
          <t>Médio</t>
        </is>
      </c>
      <c r="I2421" t="inlineStr">
        <is>
          <t>ME</t>
        </is>
      </c>
      <c r="J2421" t="inlineStr">
        <is>
          <t>primeiro</t>
        </is>
      </c>
      <c r="K2421" t="inlineStr">
        <is>
          <t>segundo</t>
        </is>
      </c>
      <c r="L2421" t="inlineStr">
        <is>
          <t>terceiro</t>
        </is>
      </c>
      <c r="M2421" t="inlineStr">
        <is>
          <t>quarto</t>
        </is>
      </c>
      <c r="N2421" t="inlineStr"/>
      <c r="O2421" t="inlineStr">
        <is>
          <t>C</t>
        </is>
      </c>
      <c r="P2421" t="n">
        <v>0</v>
      </c>
      <c r="Q2421" t="n">
        <v>0</v>
      </c>
      <c r="R2421" t="inlineStr">
        <is>
          <t>e9c3658b-ce48-4eae-aeae-7de8ff119a37.png</t>
        </is>
      </c>
      <c r="S2421"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21" t="inlineStr">
        <is>
          <t>13/08/2026 02:51</t>
        </is>
      </c>
    </row>
    <row r="2422">
      <c r="A2422" t="n">
        <v>4436</v>
      </c>
      <c r="B2422" t="inlineStr">
        <is>
          <t>CPCON</t>
        </is>
      </c>
      <c r="C2422" t="inlineStr">
        <is>
          <t>Pref. Gado Bravo</t>
        </is>
      </c>
      <c r="D2422" t="inlineStr">
        <is>
          <t>2016</t>
        </is>
      </c>
      <c r="E2422" t="inlineStr">
        <is>
          <t>Dado o número complexo 𝒛 = −𝟐 + 𝟐𝒊, assinale a alternativa que apresenta a sua forma trigonométrica.</t>
        </is>
      </c>
      <c r="F2422" t="inlineStr">
        <is>
          <t>Matemática</t>
        </is>
      </c>
      <c r="G2422" t="inlineStr">
        <is>
          <t>Números Complexos</t>
        </is>
      </c>
      <c r="H2422" t="inlineStr">
        <is>
          <t>Médio</t>
        </is>
      </c>
      <c r="I2422" t="inlineStr">
        <is>
          <t>ME</t>
        </is>
      </c>
      <c r="J2422" t="inlineStr">
        <is>
          <t>$z = 2\sqrt{2}\left(\cos\frac{\pi}{4} + i\text{sen}\frac{\pi}{4}\right)$</t>
        </is>
      </c>
      <c r="K2422" t="inlineStr">
        <is>
          <t>$z = \sqrt{2}\left(\cos\frac{3\pi}{4} + i\text{sen}\frac{3\pi}{4}\right)$</t>
        </is>
      </c>
      <c r="L2422" t="inlineStr">
        <is>
          <t>$z = \sqrt{2}/2\left(\cos\frac{3\pi}{4} + i\text{sen}\frac{3\pi}{4}\right)$</t>
        </is>
      </c>
      <c r="M2422" t="inlineStr">
        <is>
          <t>$z = 2\sqrt{2}\left(\cos\frac{3\pi}{4} + i\text{sen}\frac{3\pi}{4}\right)$</t>
        </is>
      </c>
      <c r="N2422" t="inlineStr">
        <is>
          <t>$z = \sqrt{2}\left(\cos\frac{\pi}{4} + i\text{sen}\frac{\pi}{4}\right)$</t>
        </is>
      </c>
      <c r="O2422" t="inlineStr">
        <is>
          <t>D</t>
        </is>
      </c>
      <c r="P2422" t="n">
        <v>0</v>
      </c>
      <c r="Q2422" t="n">
        <v>0</v>
      </c>
      <c r="R2422" t="inlineStr">
        <is>
          <t>e9c3658b-ce48-4eae-aeae-7de8ff119a37.png</t>
        </is>
      </c>
      <c r="S2422"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22" t="inlineStr">
        <is>
          <t>13/08/2026 02:56</t>
        </is>
      </c>
    </row>
    <row r="2423">
      <c r="A2423" t="n">
        <v>4437</v>
      </c>
      <c r="B2423" t="inlineStr">
        <is>
          <t>INDEC</t>
        </is>
      </c>
      <c r="C2423" t="inlineStr">
        <is>
          <t>Pref. Tremembé</t>
        </is>
      </c>
      <c r="D2423" t="inlineStr">
        <is>
          <t>2016</t>
        </is>
      </c>
      <c r="E2423" t="inlineStr">
        <is>
          <t>Qual a forma trigonométrica do número complexo $z = -3i$?</t>
        </is>
      </c>
      <c r="F2423" t="inlineStr">
        <is>
          <t>Matemática</t>
        </is>
      </c>
      <c r="G2423" t="inlineStr">
        <is>
          <t>Números Complexos</t>
        </is>
      </c>
      <c r="H2423" t="inlineStr">
        <is>
          <t>Médio</t>
        </is>
      </c>
      <c r="I2423" t="inlineStr">
        <is>
          <t>ME</t>
        </is>
      </c>
      <c r="J2423" t="inlineStr">
        <is>
          <t>$z = 3\left(\cos\frac{3\pi}{2} + i\text{sen}\frac{3\pi}{2}\right)$</t>
        </is>
      </c>
      <c r="K2423" t="inlineStr">
        <is>
          <t>$z = -3\left(\cos\frac{3\pi}{2} + i\text{sen}\frac{3\pi}{2}\right)$</t>
        </is>
      </c>
      <c r="L2423" t="inlineStr">
        <is>
          <t>$z = 3\left(\cos\frac{\pi}{2} + i\text{sen}\frac{\pi}{2}\right)$</t>
        </is>
      </c>
      <c r="M2423" t="inlineStr">
        <is>
          <t>$z = -\cos\frac{3\pi}{2} - i\text{sen}\frac{3\pi}{2}$</t>
        </is>
      </c>
      <c r="N2423" t="inlineStr"/>
      <c r="O2423" t="inlineStr">
        <is>
          <t>A</t>
        </is>
      </c>
      <c r="P2423" t="n">
        <v>0</v>
      </c>
      <c r="Q2423" t="n">
        <v>0</v>
      </c>
      <c r="S2423"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23" t="inlineStr">
        <is>
          <t>14/08/2026 08:01</t>
        </is>
      </c>
    </row>
    <row r="2424">
      <c r="A2424" t="n">
        <v>4438</v>
      </c>
      <c r="B2424" t="inlineStr">
        <is>
          <t>DIRENS</t>
        </is>
      </c>
      <c r="C2424" t="inlineStr">
        <is>
          <t>EEAR</t>
        </is>
      </c>
      <c r="D2424" t="inlineStr">
        <is>
          <t>2021</t>
        </is>
      </c>
      <c r="E2424" t="inlineStr">
        <is>
          <t>Dado o complexo $z = (\cos 45^\circ + i\text{sen}\,45^\circ)$, determine $\frac{1}{z^{10}}$:</t>
        </is>
      </c>
      <c r="F2424" t="inlineStr">
        <is>
          <t>Matemática</t>
        </is>
      </c>
      <c r="G2424" t="inlineStr">
        <is>
          <t>Números Complexos</t>
        </is>
      </c>
      <c r="H2424" t="inlineStr">
        <is>
          <t>Médio</t>
        </is>
      </c>
      <c r="I2424" t="inlineStr">
        <is>
          <t>ME</t>
        </is>
      </c>
      <c r="J2424" t="inlineStr">
        <is>
          <t>i</t>
        </is>
      </c>
      <c r="K2424" t="inlineStr">
        <is>
          <t>-i</t>
        </is>
      </c>
      <c r="L2424" t="inlineStr">
        <is>
          <t>1</t>
        </is>
      </c>
      <c r="M2424" t="inlineStr">
        <is>
          <t>-1</t>
        </is>
      </c>
      <c r="N2424" t="inlineStr"/>
      <c r="O2424" t="inlineStr">
        <is>
          <t>B</t>
        </is>
      </c>
      <c r="P2424" t="n">
        <v>1</v>
      </c>
      <c r="Q2424" t="n">
        <v>0</v>
      </c>
      <c r="R2424" t="inlineStr">
        <is>
          <t>e9c3658b-ce48-4eae-aeae-7de8ff119a37.png</t>
        </is>
      </c>
      <c r="S2424"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24" t="inlineStr">
        <is>
          <t>14/08/2026 08:06</t>
        </is>
      </c>
    </row>
    <row r="2425">
      <c r="A2425" t="n">
        <v>4439</v>
      </c>
      <c r="B2425" t="inlineStr">
        <is>
          <t>COMAER</t>
        </is>
      </c>
      <c r="C2425" t="inlineStr">
        <is>
          <t>AFA</t>
        </is>
      </c>
      <c r="D2425" t="inlineStr">
        <is>
          <t>2020</t>
        </is>
      </c>
      <c r="E2425" t="inlineStr">
        <is>
          <t>Considere no plano de Argand Gauss os números complexos 𝒛 = 𝑨(𝒄𝒐𝒔 𝜶 + 𝒊𝒔𝒆𝒏 𝜶) e 𝒘 = 𝑩(𝒄𝒐𝒔𝜷 + 𝒊𝒔𝒆𝒏𝜷) conforme gráfico abaixo.
Se 𝑤 = 𝑧&lt;sup&gt;4&lt;/sup&gt;, então 𝐵 é igual a</t>
        </is>
      </c>
      <c r="F2425" t="inlineStr">
        <is>
          <t>Matemática</t>
        </is>
      </c>
      <c r="G2425" t="inlineStr">
        <is>
          <t>Números Complexos</t>
        </is>
      </c>
      <c r="H2425" t="inlineStr">
        <is>
          <t>Médio</t>
        </is>
      </c>
      <c r="I2425" t="inlineStr">
        <is>
          <t>ME</t>
        </is>
      </c>
      <c r="J2425" t="inlineStr">
        <is>
          <t>12</t>
        </is>
      </c>
      <c r="K2425" t="inlineStr">
        <is>
          <t>12√3</t>
        </is>
      </c>
      <c r="L2425" t="inlineStr">
        <is>
          <t>144</t>
        </is>
      </c>
      <c r="M2425" t="inlineStr">
        <is>
          <t>144√3</t>
        </is>
      </c>
      <c r="N2425" t="inlineStr"/>
      <c r="O2425" t="inlineStr">
        <is>
          <t>C</t>
        </is>
      </c>
      <c r="P2425" t="n">
        <v>0</v>
      </c>
      <c r="Q2425" t="n">
        <v>0</v>
      </c>
      <c r="R2425" t="inlineStr">
        <is>
          <t>6f3fe31c-ccf3-43a6-88eb-45437945af82.png</t>
        </is>
      </c>
      <c r="S2425"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25" t="inlineStr">
        <is>
          <t>14/08/2026 08:15</t>
        </is>
      </c>
    </row>
    <row r="2426">
      <c r="A2426" t="n">
        <v>4440</v>
      </c>
      <c r="B2426" t="inlineStr">
        <is>
          <t>IBFC</t>
        </is>
      </c>
      <c r="C2426" t="inlineStr">
        <is>
          <t>CBM SE</t>
        </is>
      </c>
      <c r="D2426" t="inlineStr">
        <is>
          <t>2018</t>
        </is>
      </c>
      <c r="E2426" t="inlineStr">
        <is>
          <t>A soma dos números complexos $z_1 = \sqrt{2}(\cos 135^\circ + i\text{sen}\,135^\circ)$ e $z_2 = 2\sqrt{2}(\cos 45^\circ + i\text{sen}\,45^\circ)$ é</t>
        </is>
      </c>
      <c r="F2426" t="inlineStr">
        <is>
          <t>Matemática</t>
        </is>
      </c>
      <c r="G2426" t="inlineStr">
        <is>
          <t>Números Complexos</t>
        </is>
      </c>
      <c r="H2426" t="inlineStr">
        <is>
          <t>Médio</t>
        </is>
      </c>
      <c r="I2426" t="inlineStr">
        <is>
          <t>ME</t>
        </is>
      </c>
      <c r="J2426" t="inlineStr">
        <is>
          <t>$1 - i$</t>
        </is>
      </c>
      <c r="K2426" t="inlineStr">
        <is>
          <t>$1 + i$</t>
        </is>
      </c>
      <c r="L2426" t="inlineStr">
        <is>
          <t>$1 + 3i$</t>
        </is>
      </c>
      <c r="M2426" t="inlineStr">
        <is>
          <t>$2 + 2i$</t>
        </is>
      </c>
      <c r="N2426" t="inlineStr"/>
      <c r="O2426" t="inlineStr">
        <is>
          <t>C</t>
        </is>
      </c>
      <c r="P2426" t="n">
        <v>0</v>
      </c>
      <c r="Q2426" t="n">
        <v>0</v>
      </c>
      <c r="S2426"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26" t="inlineStr">
        <is>
          <t>14/08/2026 08:19</t>
        </is>
      </c>
    </row>
    <row r="2427">
      <c r="A2427" t="n">
        <v>4441</v>
      </c>
      <c r="B2427" t="inlineStr">
        <is>
          <t>CESGRANRIO</t>
        </is>
      </c>
      <c r="C2427" t="inlineStr">
        <is>
          <t>TRANSPETRO</t>
        </is>
      </c>
      <c r="D2427" t="inlineStr">
        <is>
          <t>2018</t>
        </is>
      </c>
      <c r="E2427" t="inlineStr">
        <is>
          <t>(- ) Considere a exponencial complexa $e^{iwt}$, onde “$e$” é a base do logaritmo natural, “$i$” é a unidade imaginária ($i^2 = -1$), e “$\omega$” e “$t$” são números reais.
A parte real de $e^{iwt}$ é</t>
        </is>
      </c>
      <c r="F2427" t="inlineStr">
        <is>
          <t>Matemática</t>
        </is>
      </c>
      <c r="G2427" t="inlineStr">
        <is>
          <t>Números Complexos</t>
        </is>
      </c>
      <c r="H2427" t="inlineStr">
        <is>
          <t>Médio</t>
        </is>
      </c>
      <c r="I2427" t="inlineStr">
        <is>
          <t>ME</t>
        </is>
      </c>
      <c r="J2427" t="inlineStr">
        <is>
          <t>$\cos(wt) + \text{sen}(wt)$</t>
        </is>
      </c>
      <c r="K2427" t="inlineStr">
        <is>
          <t>$\cos(wt)$</t>
        </is>
      </c>
      <c r="L2427" t="inlineStr">
        <is>
          <t>$\text{sen}(wt)$</t>
        </is>
      </c>
      <c r="M2427" t="inlineStr">
        <is>
          <t>$1$</t>
        </is>
      </c>
      <c r="N2427" t="inlineStr">
        <is>
          <t>$e$</t>
        </is>
      </c>
      <c r="O2427" t="inlineStr">
        <is>
          <t>B</t>
        </is>
      </c>
      <c r="P2427" t="n">
        <v>1</v>
      </c>
      <c r="Q2427" t="n">
        <v>0</v>
      </c>
      <c r="S2427"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27" t="inlineStr">
        <is>
          <t>14/08/2026 08:23</t>
        </is>
      </c>
    </row>
    <row r="2428">
      <c r="A2428" t="n">
        <v>4442</v>
      </c>
      <c r="B2428" t="inlineStr">
        <is>
          <t>CESGRANRIO</t>
        </is>
      </c>
      <c r="C2428" t="inlineStr">
        <is>
          <t>PETROBRAS</t>
        </is>
      </c>
      <c r="D2428" t="inlineStr">
        <is>
          <t>2018</t>
        </is>
      </c>
      <c r="E2428" t="inlineStr">
        <is>
          <t>O módulo $\vert{}Z\vert{}$ e o argumento principal $\theta$, $-\pi \le \theta \le \pi$, do complexo $Z = 2^{(1+i)}$, são de tal modo que o produto $\vert{}Z\vert{}\theta$ vale</t>
        </is>
      </c>
      <c r="F2428" t="inlineStr">
        <is>
          <t>Matemática</t>
        </is>
      </c>
      <c r="G2428" t="inlineStr">
        <is>
          <t>Números Complexos</t>
        </is>
      </c>
      <c r="H2428" t="inlineStr">
        <is>
          <t>Médio</t>
        </is>
      </c>
      <c r="I2428" t="inlineStr">
        <is>
          <t>ME</t>
        </is>
      </c>
      <c r="J2428" t="inlineStr">
        <is>
          <t>$2$</t>
        </is>
      </c>
      <c r="K2428" t="inlineStr">
        <is>
          <t>$ln2$</t>
        </is>
      </c>
      <c r="L2428" t="inlineStr">
        <is>
          <t>$\frac{ln2}{2}$</t>
        </is>
      </c>
      <c r="M2428" t="inlineStr">
        <is>
          <t>$ln\left(\frac{1}{2}\right)$</t>
        </is>
      </c>
      <c r="N2428" t="inlineStr">
        <is>
          <t>$ln4$</t>
        </is>
      </c>
      <c r="O2428" t="inlineStr">
        <is>
          <t>E</t>
        </is>
      </c>
      <c r="P2428" t="n">
        <v>1</v>
      </c>
      <c r="Q2428" t="n">
        <v>0</v>
      </c>
      <c r="S2428"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28" t="inlineStr">
        <is>
          <t>14/08/2026 08:28</t>
        </is>
      </c>
    </row>
    <row r="2429">
      <c r="A2429" t="n">
        <v>4443</v>
      </c>
      <c r="B2429" t="inlineStr">
        <is>
          <t>CEBRASPE</t>
        </is>
      </c>
      <c r="C2429" t="inlineStr">
        <is>
          <t>ANTT</t>
        </is>
      </c>
      <c r="D2429" t="inlineStr">
        <is>
          <t>2024</t>
        </is>
      </c>
      <c r="E2429" t="inlineStr">
        <is>
          <t>Considerando que {0, 1, 1, 1, 1, 2, 3, 3, 3, 7} seja um conjunto de dados referente à variável quantitativa X, julgue os seguinte item.
A média amostral de X é superior a 2.</t>
        </is>
      </c>
      <c r="F2429" t="inlineStr">
        <is>
          <t>Matemática</t>
        </is>
      </c>
      <c r="G2429" t="inlineStr">
        <is>
          <t>Média Aritmética</t>
        </is>
      </c>
      <c r="H2429" t="inlineStr">
        <is>
          <t>Médio</t>
        </is>
      </c>
      <c r="I2429" t="inlineStr">
        <is>
          <t>CE</t>
        </is>
      </c>
      <c r="J2429" t="inlineStr"/>
      <c r="K2429" t="inlineStr"/>
      <c r="L2429" t="inlineStr"/>
      <c r="M2429" t="inlineStr"/>
      <c r="N2429" t="inlineStr"/>
      <c r="O2429" t="inlineStr">
        <is>
          <t>C</t>
        </is>
      </c>
      <c r="P2429" t="n">
        <v>0</v>
      </c>
      <c r="Q2429" t="n">
        <v>0</v>
      </c>
      <c r="S2429"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429" t="inlineStr">
        <is>
          <t>14/08/2026 08:45</t>
        </is>
      </c>
    </row>
    <row r="2430">
      <c r="A2430" t="n">
        <v>4444</v>
      </c>
      <c r="B2430" t="inlineStr">
        <is>
          <t>CEBRASPE</t>
        </is>
      </c>
      <c r="C2430" t="inlineStr">
        <is>
          <t>CNJ</t>
        </is>
      </c>
      <c r="D2430" t="inlineStr">
        <is>
          <t>2024</t>
        </is>
      </c>
      <c r="E2430"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430" t="inlineStr">
        <is>
          <t>Matemática</t>
        </is>
      </c>
      <c r="G2430" t="inlineStr">
        <is>
          <t>Média Aritmética</t>
        </is>
      </c>
      <c r="H2430" t="inlineStr">
        <is>
          <t>Médio</t>
        </is>
      </c>
      <c r="I2430" t="inlineStr">
        <is>
          <t>CE</t>
        </is>
      </c>
      <c r="J2430" t="inlineStr"/>
      <c r="K2430" t="inlineStr"/>
      <c r="L2430" t="inlineStr"/>
      <c r="M2430" t="inlineStr"/>
      <c r="N2430" t="inlineStr"/>
      <c r="O2430" t="inlineStr">
        <is>
          <t>C</t>
        </is>
      </c>
      <c r="P2430" t="n">
        <v>1</v>
      </c>
      <c r="Q2430" t="n">
        <v>1</v>
      </c>
      <c r="S2430"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430" t="inlineStr">
        <is>
          <t>14/08/2026 08:46</t>
        </is>
      </c>
    </row>
    <row r="2431">
      <c r="A2431" t="n">
        <v>4445</v>
      </c>
      <c r="B2431" t="inlineStr">
        <is>
          <t>CEBRASPE</t>
        </is>
      </c>
      <c r="C2431" t="inlineStr">
        <is>
          <t>CODEVASF</t>
        </is>
      </c>
      <c r="D2431" t="inlineStr">
        <is>
          <t>2024</t>
        </is>
      </c>
      <c r="E2431"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431" t="inlineStr">
        <is>
          <t>Matemática</t>
        </is>
      </c>
      <c r="G2431" t="inlineStr">
        <is>
          <t>Média Aritmética</t>
        </is>
      </c>
      <c r="H2431" t="inlineStr">
        <is>
          <t>Médio</t>
        </is>
      </c>
      <c r="I2431" t="inlineStr">
        <is>
          <t>CE</t>
        </is>
      </c>
      <c r="J2431" t="inlineStr"/>
      <c r="K2431" t="inlineStr"/>
      <c r="L2431" t="inlineStr"/>
      <c r="M2431" t="inlineStr"/>
      <c r="N2431" t="inlineStr"/>
      <c r="O2431" t="inlineStr">
        <is>
          <t>E</t>
        </is>
      </c>
      <c r="P2431" t="n">
        <v>0</v>
      </c>
      <c r="Q2431" t="n">
        <v>0</v>
      </c>
      <c r="S2431"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431" t="inlineStr">
        <is>
          <t>14/08/2026 08:48</t>
        </is>
      </c>
    </row>
    <row r="2432">
      <c r="A2432" t="n">
        <v>4446</v>
      </c>
      <c r="B2432" t="inlineStr">
        <is>
          <t>CESGRANRIO</t>
        </is>
      </c>
      <c r="C2432" t="inlineStr">
        <is>
          <t>CAIXA</t>
        </is>
      </c>
      <c r="D2432" t="inlineStr">
        <is>
          <t>2024</t>
        </is>
      </c>
      <c r="E2432"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432" t="inlineStr">
        <is>
          <t>Matemática</t>
        </is>
      </c>
      <c r="G2432" t="inlineStr">
        <is>
          <t>Média Aritmética</t>
        </is>
      </c>
      <c r="H2432" t="inlineStr">
        <is>
          <t>Médio</t>
        </is>
      </c>
      <c r="I2432" t="inlineStr">
        <is>
          <t>ME</t>
        </is>
      </c>
      <c r="J2432" t="inlineStr">
        <is>
          <t>5.000,00</t>
        </is>
      </c>
      <c r="K2432" t="inlineStr">
        <is>
          <t>7.000,00</t>
        </is>
      </c>
      <c r="L2432" t="inlineStr">
        <is>
          <t>10.000,00</t>
        </is>
      </c>
      <c r="M2432" t="inlineStr">
        <is>
          <t>11.000,00</t>
        </is>
      </c>
      <c r="N2432" t="inlineStr">
        <is>
          <t>12.000,00</t>
        </is>
      </c>
      <c r="O2432" t="inlineStr">
        <is>
          <t>A</t>
        </is>
      </c>
      <c r="P2432" t="n">
        <v>0</v>
      </c>
      <c r="Q2432" t="n">
        <v>0</v>
      </c>
      <c r="S2432"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432" t="inlineStr">
        <is>
          <t>14/08/2026 08:49</t>
        </is>
      </c>
    </row>
    <row r="2433">
      <c r="A2433" t="n">
        <v>4447</v>
      </c>
      <c r="B2433" t="inlineStr">
        <is>
          <t>CESGRANRIO</t>
        </is>
      </c>
      <c r="C2433" t="inlineStr">
        <is>
          <t>CAIXA</t>
        </is>
      </c>
      <c r="D2433" t="inlineStr">
        <is>
          <t>2024</t>
        </is>
      </c>
      <c r="E2433"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433" t="inlineStr">
        <is>
          <t>Matemática</t>
        </is>
      </c>
      <c r="G2433" t="inlineStr">
        <is>
          <t>Média Aritmética</t>
        </is>
      </c>
      <c r="H2433" t="inlineStr">
        <is>
          <t>Médio</t>
        </is>
      </c>
      <c r="I2433" t="inlineStr">
        <is>
          <t>ME</t>
        </is>
      </c>
      <c r="J2433" t="inlineStr">
        <is>
          <t>7,5</t>
        </is>
      </c>
      <c r="K2433" t="inlineStr">
        <is>
          <t>8,0</t>
        </is>
      </c>
      <c r="L2433" t="inlineStr">
        <is>
          <t>8,5</t>
        </is>
      </c>
      <c r="M2433" t="inlineStr">
        <is>
          <t>9,0</t>
        </is>
      </c>
      <c r="N2433" t="inlineStr">
        <is>
          <t>10,0</t>
        </is>
      </c>
      <c r="O2433" t="inlineStr">
        <is>
          <t>E</t>
        </is>
      </c>
      <c r="P2433" t="n">
        <v>1</v>
      </c>
      <c r="Q2433" t="n">
        <v>1</v>
      </c>
      <c r="S2433"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433" t="inlineStr">
        <is>
          <t>14/08/2026 08:49</t>
        </is>
      </c>
    </row>
    <row r="2434">
      <c r="A2434" t="n">
        <v>4448</v>
      </c>
      <c r="B2434" t="inlineStr">
        <is>
          <t>FGV</t>
        </is>
      </c>
      <c r="C2434" t="inlineStr">
        <is>
          <t>TCE-GO</t>
        </is>
      </c>
      <c r="D2434" t="inlineStr">
        <is>
          <t>2024</t>
        </is>
      </c>
      <c r="E2434" t="inlineStr">
        <is>
          <t>O professor calculou a média das notas de 9 alunos numa prova e obteve 5,5. Notou então que faltou avaliar uma prova de um décimo aluno, corrigiu a referida prova e deu nota 8,5 a ela.
A nova média, agora dos dez alunos, foi então igual a</t>
        </is>
      </c>
      <c r="F2434" t="inlineStr">
        <is>
          <t>Matemática</t>
        </is>
      </c>
      <c r="G2434" t="inlineStr">
        <is>
          <t>Média Aritmética</t>
        </is>
      </c>
      <c r="H2434" t="inlineStr">
        <is>
          <t>Médio</t>
        </is>
      </c>
      <c r="I2434" t="inlineStr">
        <is>
          <t>ME</t>
        </is>
      </c>
      <c r="J2434" t="inlineStr">
        <is>
          <t>5,6</t>
        </is>
      </c>
      <c r="K2434" t="inlineStr">
        <is>
          <t>5,7</t>
        </is>
      </c>
      <c r="L2434" t="inlineStr">
        <is>
          <t>5,8</t>
        </is>
      </c>
      <c r="M2434" t="inlineStr">
        <is>
          <t>5,85</t>
        </is>
      </c>
      <c r="N2434" t="inlineStr">
        <is>
          <t>5,9</t>
        </is>
      </c>
      <c r="O2434" t="inlineStr">
        <is>
          <t>C</t>
        </is>
      </c>
      <c r="P2434" t="n">
        <v>0</v>
      </c>
      <c r="Q2434" t="n">
        <v>0</v>
      </c>
      <c r="S2434"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434" t="inlineStr">
        <is>
          <t>14/08/2026 08:49</t>
        </is>
      </c>
    </row>
    <row r="2435">
      <c r="A2435" t="n">
        <v>4449</v>
      </c>
      <c r="B2435" t="inlineStr">
        <is>
          <t>Instituto Consulplan</t>
        </is>
      </c>
      <c r="C2435" t="inlineStr">
        <is>
          <t>TJ-MA</t>
        </is>
      </c>
      <c r="D2435" t="inlineStr">
        <is>
          <t>2024</t>
        </is>
      </c>
      <c r="E2435"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435" t="inlineStr">
        <is>
          <t>Matemática</t>
        </is>
      </c>
      <c r="G2435" t="inlineStr">
        <is>
          <t>Média Aritmética</t>
        </is>
      </c>
      <c r="H2435" t="inlineStr">
        <is>
          <t>Médio</t>
        </is>
      </c>
      <c r="I2435" t="inlineStr">
        <is>
          <t>ME</t>
        </is>
      </c>
      <c r="J2435" t="inlineStr">
        <is>
          <t>455.</t>
        </is>
      </c>
      <c r="K2435" t="inlineStr">
        <is>
          <t>495.</t>
        </is>
      </c>
      <c r="L2435" t="inlineStr">
        <is>
          <t>550.</t>
        </is>
      </c>
      <c r="M2435" t="inlineStr">
        <is>
          <t>605.</t>
        </is>
      </c>
      <c r="N2435" t="inlineStr"/>
      <c r="O2435" t="inlineStr">
        <is>
          <t>C</t>
        </is>
      </c>
      <c r="P2435" t="n">
        <v>0</v>
      </c>
      <c r="Q2435" t="n">
        <v>0</v>
      </c>
      <c r="S2435"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435" t="inlineStr">
        <is>
          <t>14/08/2026 08:51</t>
        </is>
      </c>
    </row>
    <row r="2436">
      <c r="A2436" t="n">
        <v>4450</v>
      </c>
      <c r="B2436" t="inlineStr">
        <is>
          <t>FCC</t>
        </is>
      </c>
      <c r="C2436" t="inlineStr">
        <is>
          <t>TRT 18ª Região</t>
        </is>
      </c>
      <c r="D2436" t="inlineStr">
        <is>
          <t>2023</t>
        </is>
      </c>
      <c r="E2436" t="inlineStr">
        <is>
          <t>Em uma turma de 60 alunos, 10 foram reprovados. Sabendo-se que a média dos alunos aprovados foi 8,5 e a média dos alunos reprovados foi de 3,4, a média da turma foi</t>
        </is>
      </c>
      <c r="F2436" t="inlineStr">
        <is>
          <t>Matemática</t>
        </is>
      </c>
      <c r="G2436" t="inlineStr">
        <is>
          <t>Média Aritmética</t>
        </is>
      </c>
      <c r="H2436" t="inlineStr">
        <is>
          <t>Médio</t>
        </is>
      </c>
      <c r="I2436" t="inlineStr">
        <is>
          <t>ME</t>
        </is>
      </c>
      <c r="J2436" t="inlineStr">
        <is>
          <t>8,35</t>
        </is>
      </c>
      <c r="K2436" t="inlineStr">
        <is>
          <t>7,65</t>
        </is>
      </c>
      <c r="L2436" t="inlineStr">
        <is>
          <t>7,95</t>
        </is>
      </c>
      <c r="M2436" t="inlineStr">
        <is>
          <t>6,95</t>
        </is>
      </c>
      <c r="N2436" t="inlineStr">
        <is>
          <t>7,05</t>
        </is>
      </c>
      <c r="O2436" t="inlineStr">
        <is>
          <t>B</t>
        </is>
      </c>
      <c r="P2436" t="n">
        <v>0</v>
      </c>
      <c r="Q2436" t="n">
        <v>0</v>
      </c>
      <c r="S2436"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436" t="inlineStr">
        <is>
          <t>14/08/2026 08:51</t>
        </is>
      </c>
    </row>
    <row r="2437">
      <c r="A2437" t="n">
        <v>4451</v>
      </c>
      <c r="B2437" t="inlineStr">
        <is>
          <t>FGV</t>
        </is>
      </c>
      <c r="C2437" t="inlineStr">
        <is>
          <t>Câmara dos Deputados</t>
        </is>
      </c>
      <c r="D2437" t="inlineStr">
        <is>
          <t>2023</t>
        </is>
      </c>
      <c r="E2437"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437" t="inlineStr">
        <is>
          <t>Matemática</t>
        </is>
      </c>
      <c r="G2437" t="inlineStr">
        <is>
          <t>Média Aritmética</t>
        </is>
      </c>
      <c r="H2437" t="inlineStr">
        <is>
          <t>Médio</t>
        </is>
      </c>
      <c r="I2437" t="inlineStr">
        <is>
          <t>ME</t>
        </is>
      </c>
      <c r="J2437" t="inlineStr">
        <is>
          <t>R$5.550,00</t>
        </is>
      </c>
      <c r="K2437" t="inlineStr">
        <is>
          <t>R$5.590,00</t>
        </is>
      </c>
      <c r="L2437" t="inlineStr">
        <is>
          <t>R$5.650,00</t>
        </is>
      </c>
      <c r="M2437" t="inlineStr">
        <is>
          <t>R$5.700,00</t>
        </is>
      </c>
      <c r="N2437" t="inlineStr">
        <is>
          <t>R$5.810,00</t>
        </is>
      </c>
      <c r="O2437" t="inlineStr">
        <is>
          <t>B</t>
        </is>
      </c>
      <c r="P2437" t="n">
        <v>0</v>
      </c>
      <c r="Q2437" t="n">
        <v>0</v>
      </c>
      <c r="S2437"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437" t="inlineStr">
        <is>
          <t>14/08/2026 08:51</t>
        </is>
      </c>
    </row>
    <row r="2438">
      <c r="A2438" t="n">
        <v>4452</v>
      </c>
      <c r="B2438" t="inlineStr">
        <is>
          <t>FUNDATEC</t>
        </is>
      </c>
      <c r="C2438" t="inlineStr">
        <is>
          <t>CIGA</t>
        </is>
      </c>
      <c r="D2438" t="inlineStr">
        <is>
          <t>2023</t>
        </is>
      </c>
      <c r="E2438"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438" t="inlineStr">
        <is>
          <t>Matemática</t>
        </is>
      </c>
      <c r="G2438" t="inlineStr">
        <is>
          <t>Média Aritmética</t>
        </is>
      </c>
      <c r="H2438" t="inlineStr">
        <is>
          <t>Médio</t>
        </is>
      </c>
      <c r="I2438" t="inlineStr">
        <is>
          <t>ME</t>
        </is>
      </c>
      <c r="J2438" t="inlineStr">
        <is>
          <t>1,3 horas.</t>
        </is>
      </c>
      <c r="K2438" t="inlineStr">
        <is>
          <t>1,9 horas.</t>
        </is>
      </c>
      <c r="L2438" t="inlineStr">
        <is>
          <t>1,5 horas.</t>
        </is>
      </c>
      <c r="M2438" t="inlineStr">
        <is>
          <t>1 hora.</t>
        </is>
      </c>
      <c r="N2438" t="inlineStr">
        <is>
          <t>1,4 horas.</t>
        </is>
      </c>
      <c r="O2438" t="inlineStr">
        <is>
          <t>C</t>
        </is>
      </c>
      <c r="P2438" t="n">
        <v>1</v>
      </c>
      <c r="Q2438" t="n">
        <v>1</v>
      </c>
      <c r="R2438" t="inlineStr">
        <is>
          <t>1891bfee-0da4-40dd-9dd9-d74967a1b587.png</t>
        </is>
      </c>
      <c r="S2438"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438" t="inlineStr">
        <is>
          <t>14/08/2026 08:53</t>
        </is>
      </c>
    </row>
    <row r="2439">
      <c r="A2439" t="n">
        <v>4453</v>
      </c>
      <c r="B2439" t="inlineStr">
        <is>
          <t>IBADE</t>
        </is>
      </c>
      <c r="C2439" t="inlineStr">
        <is>
          <t>Fundação Faceli</t>
        </is>
      </c>
      <c r="D2439" t="inlineStr">
        <is>
          <t>2023</t>
        </is>
      </c>
      <c r="E2439"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439" t="inlineStr">
        <is>
          <t>Matemática</t>
        </is>
      </c>
      <c r="G2439" t="inlineStr">
        <is>
          <t>Média Aritmética</t>
        </is>
      </c>
      <c r="H2439" t="inlineStr">
        <is>
          <t>Médio</t>
        </is>
      </c>
      <c r="I2439" t="inlineStr">
        <is>
          <t>ME</t>
        </is>
      </c>
      <c r="J2439" t="inlineStr">
        <is>
          <t>10</t>
        </is>
      </c>
      <c r="K2439" t="inlineStr">
        <is>
          <t>9,55</t>
        </is>
      </c>
      <c r="L2439" t="inlineStr">
        <is>
          <t>9,25</t>
        </is>
      </c>
      <c r="M2439" t="inlineStr">
        <is>
          <t>8,45</t>
        </is>
      </c>
      <c r="N2439" t="inlineStr">
        <is>
          <t>8,25</t>
        </is>
      </c>
      <c r="O2439" t="inlineStr">
        <is>
          <t>B</t>
        </is>
      </c>
      <c r="P2439" t="n">
        <v>0</v>
      </c>
      <c r="Q2439" t="n">
        <v>0</v>
      </c>
      <c r="S2439"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439" t="inlineStr">
        <is>
          <t>14/08/2026 08:54</t>
        </is>
      </c>
    </row>
    <row r="2440">
      <c r="A2440" t="n">
        <v>4454</v>
      </c>
      <c r="B2440" t="inlineStr">
        <is>
          <t>VUNESP</t>
        </is>
      </c>
      <c r="C2440" t="inlineStr">
        <is>
          <t>Pref. Jaguariúna</t>
        </is>
      </c>
      <c r="D2440" t="inlineStr">
        <is>
          <t>2023</t>
        </is>
      </c>
      <c r="E2440"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440" t="inlineStr">
        <is>
          <t>Matemática</t>
        </is>
      </c>
      <c r="G2440" t="inlineStr">
        <is>
          <t>Média Aritmética</t>
        </is>
      </c>
      <c r="H2440" t="inlineStr">
        <is>
          <t>Médio</t>
        </is>
      </c>
      <c r="I2440" t="inlineStr">
        <is>
          <t>ME</t>
        </is>
      </c>
      <c r="J2440" t="inlineStr">
        <is>
          <t>R$ 795,00 e R$ 805,00.</t>
        </is>
      </c>
      <c r="K2440" t="inlineStr">
        <is>
          <t>R$ 805,00 e R$ 815,00.</t>
        </is>
      </c>
      <c r="L2440" t="inlineStr">
        <is>
          <t>R$ 815,00 e R$ 825,00.</t>
        </is>
      </c>
      <c r="M2440" t="inlineStr">
        <is>
          <t>R$ 825,00 e R$ 835,00.</t>
        </is>
      </c>
      <c r="N2440" t="inlineStr">
        <is>
          <t>R$ 835,00 e R$ 845,00.</t>
        </is>
      </c>
      <c r="O2440" t="inlineStr">
        <is>
          <t>C</t>
        </is>
      </c>
      <c r="P2440" t="n">
        <v>0</v>
      </c>
      <c r="Q2440" t="n">
        <v>0</v>
      </c>
      <c r="S2440"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440" t="inlineStr">
        <is>
          <t>14/08/2026 08:56</t>
        </is>
      </c>
    </row>
    <row r="2441">
      <c r="A2441" t="n">
        <v>4455</v>
      </c>
      <c r="B2441" t="inlineStr">
        <is>
          <t>VUNESP</t>
        </is>
      </c>
      <c r="C2441" t="inlineStr">
        <is>
          <t>Pref. Marília</t>
        </is>
      </c>
      <c r="D2441" t="inlineStr">
        <is>
          <t>2023</t>
        </is>
      </c>
      <c r="E2441"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441" t="inlineStr">
        <is>
          <t>Matemática</t>
        </is>
      </c>
      <c r="G2441" t="inlineStr">
        <is>
          <t>Média Aritmética</t>
        </is>
      </c>
      <c r="H2441" t="inlineStr">
        <is>
          <t>Médio</t>
        </is>
      </c>
      <c r="I2441" t="inlineStr">
        <is>
          <t>ME</t>
        </is>
      </c>
      <c r="J2441" t="inlineStr">
        <is>
          <t>5 segundos.</t>
        </is>
      </c>
      <c r="K2441" t="inlineStr">
        <is>
          <t>10 segundos.</t>
        </is>
      </c>
      <c r="L2441" t="inlineStr">
        <is>
          <t>15 segundos.</t>
        </is>
      </c>
      <c r="M2441" t="inlineStr">
        <is>
          <t>20 segundos.</t>
        </is>
      </c>
      <c r="N2441" t="inlineStr">
        <is>
          <t>25 segundos.</t>
        </is>
      </c>
      <c r="O2441" t="inlineStr">
        <is>
          <t>B</t>
        </is>
      </c>
      <c r="P2441" t="n">
        <v>0</v>
      </c>
      <c r="Q2441" t="n">
        <v>0</v>
      </c>
      <c r="S2441"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441" t="inlineStr">
        <is>
          <t>14/08/2026 08:57</t>
        </is>
      </c>
    </row>
    <row r="2442">
      <c r="A2442" t="n">
        <v>4456</v>
      </c>
      <c r="B2442" t="inlineStr">
        <is>
          <t>VUNESP</t>
        </is>
      </c>
      <c r="C2442" t="inlineStr">
        <is>
          <t>DPE SP</t>
        </is>
      </c>
      <c r="D2442" t="inlineStr">
        <is>
          <t>2023</t>
        </is>
      </c>
      <c r="E2442"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442" t="inlineStr">
        <is>
          <t>Matemática</t>
        </is>
      </c>
      <c r="G2442" t="inlineStr">
        <is>
          <t>Média Aritmética</t>
        </is>
      </c>
      <c r="H2442" t="inlineStr">
        <is>
          <t>Médio</t>
        </is>
      </c>
      <c r="I2442" t="inlineStr">
        <is>
          <t>ME</t>
        </is>
      </c>
      <c r="J2442" t="inlineStr">
        <is>
          <t>0,25.</t>
        </is>
      </c>
      <c r="K2442" t="inlineStr">
        <is>
          <t>0,50.</t>
        </is>
      </c>
      <c r="L2442" t="inlineStr">
        <is>
          <t>0,75.</t>
        </is>
      </c>
      <c r="M2442" t="inlineStr">
        <is>
          <t>1,00.</t>
        </is>
      </c>
      <c r="N2442" t="inlineStr">
        <is>
          <t>1,25.</t>
        </is>
      </c>
      <c r="O2442" t="inlineStr">
        <is>
          <t>E</t>
        </is>
      </c>
      <c r="P2442" t="n">
        <v>0</v>
      </c>
      <c r="Q2442" t="n">
        <v>0</v>
      </c>
      <c r="R2442" t="inlineStr">
        <is>
          <t>4520edaf-0071-49a1-953e-655e1128d7d6.png</t>
        </is>
      </c>
      <c r="S2442"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442" t="inlineStr">
        <is>
          <t>14/08/2026 09:00</t>
        </is>
      </c>
    </row>
    <row r="2443">
      <c r="A2443" t="n">
        <v>4457</v>
      </c>
      <c r="B2443" t="inlineStr">
        <is>
          <t>VUNESP</t>
        </is>
      </c>
      <c r="C2443" t="inlineStr">
        <is>
          <t>CAMPREV</t>
        </is>
      </c>
      <c r="D2443" t="inlineStr">
        <is>
          <t>2023</t>
        </is>
      </c>
      <c r="E2443"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443" t="inlineStr">
        <is>
          <t>Matemática</t>
        </is>
      </c>
      <c r="G2443" t="inlineStr">
        <is>
          <t>Média Aritmética</t>
        </is>
      </c>
      <c r="H2443" t="inlineStr">
        <is>
          <t>Médio</t>
        </is>
      </c>
      <c r="I2443" t="inlineStr">
        <is>
          <t>ME</t>
        </is>
      </c>
      <c r="J2443" t="inlineStr">
        <is>
          <t>20.</t>
        </is>
      </c>
      <c r="K2443" t="inlineStr">
        <is>
          <t>22.</t>
        </is>
      </c>
      <c r="L2443" t="inlineStr">
        <is>
          <t>24.</t>
        </is>
      </c>
      <c r="M2443" t="inlineStr">
        <is>
          <t>26.</t>
        </is>
      </c>
      <c r="N2443" t="inlineStr">
        <is>
          <t>28.</t>
        </is>
      </c>
      <c r="O2443" t="inlineStr">
        <is>
          <t>E</t>
        </is>
      </c>
      <c r="P2443" t="n">
        <v>1</v>
      </c>
      <c r="Q2443" t="n">
        <v>1</v>
      </c>
      <c r="R2443" t="inlineStr">
        <is>
          <t>60eba202-b386-4bc1-9503-1919a58467b5.png</t>
        </is>
      </c>
      <c r="S2443"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443" t="inlineStr">
        <is>
          <t>14/08/2026 09:01</t>
        </is>
      </c>
    </row>
    <row r="2444">
      <c r="A2444" t="n">
        <v>4458</v>
      </c>
      <c r="B2444" t="inlineStr">
        <is>
          <t>VUNESP</t>
        </is>
      </c>
      <c r="C2444" t="inlineStr">
        <is>
          <t>CAMPREV</t>
        </is>
      </c>
      <c r="D2444" t="inlineStr">
        <is>
          <t>2023</t>
        </is>
      </c>
      <c r="E2444"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444" t="inlineStr">
        <is>
          <t>Matemática</t>
        </is>
      </c>
      <c r="G2444" t="inlineStr">
        <is>
          <t>Média Aritmética</t>
        </is>
      </c>
      <c r="H2444" t="inlineStr">
        <is>
          <t>Médio</t>
        </is>
      </c>
      <c r="I2444" t="inlineStr">
        <is>
          <t>ME</t>
        </is>
      </c>
      <c r="J2444" t="inlineStr">
        <is>
          <t>R$ 358,00.</t>
        </is>
      </c>
      <c r="K2444" t="inlineStr">
        <is>
          <t>R$ 357,00.</t>
        </is>
      </c>
      <c r="L2444" t="inlineStr">
        <is>
          <t>R$ 356,00.</t>
        </is>
      </c>
      <c r="M2444" t="inlineStr">
        <is>
          <t>R$ 355,00.</t>
        </is>
      </c>
      <c r="N2444" t="inlineStr">
        <is>
          <t>R$ 354,00.</t>
        </is>
      </c>
      <c r="O2444" t="inlineStr">
        <is>
          <t>B</t>
        </is>
      </c>
      <c r="P2444" t="n">
        <v>1</v>
      </c>
      <c r="Q2444" t="n">
        <v>1</v>
      </c>
      <c r="S2444"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444" t="inlineStr">
        <is>
          <t>14/08/2026 09:03</t>
        </is>
      </c>
    </row>
    <row r="2445">
      <c r="A2445" t="n">
        <v>4459</v>
      </c>
      <c r="B2445" t="inlineStr">
        <is>
          <t>FCC</t>
        </is>
      </c>
      <c r="C2445" t="inlineStr">
        <is>
          <t>TRT 5ª Região</t>
        </is>
      </c>
      <c r="D2445" t="inlineStr">
        <is>
          <t>2022</t>
        </is>
      </c>
      <c r="E2445"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445" t="inlineStr">
        <is>
          <t>Matemática</t>
        </is>
      </c>
      <c r="G2445" t="inlineStr">
        <is>
          <t>Média Aritmética</t>
        </is>
      </c>
      <c r="H2445" t="inlineStr">
        <is>
          <t>Médio</t>
        </is>
      </c>
      <c r="I2445" t="inlineStr">
        <is>
          <t>ME</t>
        </is>
      </c>
      <c r="J2445" t="inlineStr">
        <is>
          <t>7</t>
        </is>
      </c>
      <c r="K2445" t="inlineStr">
        <is>
          <t>7,5</t>
        </is>
      </c>
      <c r="L2445" t="inlineStr">
        <is>
          <t>8</t>
        </is>
      </c>
      <c r="M2445" t="inlineStr">
        <is>
          <t>8,5</t>
        </is>
      </c>
      <c r="N2445" t="inlineStr">
        <is>
          <t>9</t>
        </is>
      </c>
      <c r="O2445" t="inlineStr">
        <is>
          <t>C</t>
        </is>
      </c>
      <c r="P2445" t="n">
        <v>1</v>
      </c>
      <c r="Q2445" t="n">
        <v>0</v>
      </c>
      <c r="S2445"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445" t="inlineStr">
        <is>
          <t>14/08/2026 09:04</t>
        </is>
      </c>
    </row>
    <row r="2446">
      <c r="A2446" t="n">
        <v>4460</v>
      </c>
      <c r="B2446" t="inlineStr">
        <is>
          <t>FCC</t>
        </is>
      </c>
      <c r="C2446" t="inlineStr">
        <is>
          <t>TRT 5ª Região</t>
        </is>
      </c>
      <c r="D2446" t="inlineStr">
        <is>
          <t>2022</t>
        </is>
      </c>
      <c r="E2446"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446" t="inlineStr">
        <is>
          <t>Matemática</t>
        </is>
      </c>
      <c r="G2446" t="inlineStr">
        <is>
          <t>Média Aritmética</t>
        </is>
      </c>
      <c r="H2446" t="inlineStr">
        <is>
          <t>Médio</t>
        </is>
      </c>
      <c r="I2446" t="inlineStr">
        <is>
          <t>ME</t>
        </is>
      </c>
      <c r="J2446" t="inlineStr">
        <is>
          <t>12 livros.</t>
        </is>
      </c>
      <c r="K2446" t="inlineStr">
        <is>
          <t>15 livros.</t>
        </is>
      </c>
      <c r="L2446" t="inlineStr">
        <is>
          <t>19 livros.</t>
        </is>
      </c>
      <c r="M2446" t="inlineStr">
        <is>
          <t>22 livros.</t>
        </is>
      </c>
      <c r="N2446" t="inlineStr">
        <is>
          <t>25 livros.</t>
        </is>
      </c>
      <c r="O2446" t="inlineStr">
        <is>
          <t>D</t>
        </is>
      </c>
      <c r="P2446" t="n">
        <v>0</v>
      </c>
      <c r="Q2446" t="n">
        <v>0</v>
      </c>
      <c r="R2446" t="inlineStr">
        <is>
          <t>d67e97a8-d799-46d8-8740-ecfd336aaadb.png</t>
        </is>
      </c>
      <c r="S2446"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446" t="inlineStr">
        <is>
          <t>14/08/2026 09:04</t>
        </is>
      </c>
    </row>
    <row r="2447">
      <c r="A2447" t="n">
        <v>4461</v>
      </c>
      <c r="B2447" t="inlineStr">
        <is>
          <t>FCC</t>
        </is>
      </c>
      <c r="C2447" t="inlineStr">
        <is>
          <t>TRT 23ª Região</t>
        </is>
      </c>
      <c r="D2447" t="inlineStr">
        <is>
          <t>2022</t>
        </is>
      </c>
      <c r="E2447"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447" t="inlineStr">
        <is>
          <t>Matemática</t>
        </is>
      </c>
      <c r="G2447" t="inlineStr">
        <is>
          <t>Média Aritmética</t>
        </is>
      </c>
      <c r="H2447" t="inlineStr">
        <is>
          <t>Médio</t>
        </is>
      </c>
      <c r="I2447" t="inlineStr">
        <is>
          <t>ME</t>
        </is>
      </c>
      <c r="J2447" t="inlineStr">
        <is>
          <t>56 anos.</t>
        </is>
      </c>
      <c r="K2447" t="inlineStr">
        <is>
          <t>26 anos.</t>
        </is>
      </c>
      <c r="L2447" t="inlineStr">
        <is>
          <t>35 anos.</t>
        </is>
      </c>
      <c r="M2447" t="inlineStr">
        <is>
          <t>40 anos.</t>
        </is>
      </c>
      <c r="N2447" t="inlineStr">
        <is>
          <t>34 anos.</t>
        </is>
      </c>
      <c r="O2447" t="inlineStr">
        <is>
          <t>E</t>
        </is>
      </c>
      <c r="P2447" t="n">
        <v>0</v>
      </c>
      <c r="Q2447" t="n">
        <v>0</v>
      </c>
      <c r="S2447"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447" t="inlineStr">
        <is>
          <t>14/08/2026 09:05</t>
        </is>
      </c>
    </row>
    <row r="2448">
      <c r="A2448" t="n">
        <v>4462</v>
      </c>
      <c r="B2448" t="inlineStr">
        <is>
          <t>FCC</t>
        </is>
      </c>
      <c r="C2448" t="inlineStr">
        <is>
          <t>PGE AM</t>
        </is>
      </c>
      <c r="D2448" t="inlineStr">
        <is>
          <t>2022</t>
        </is>
      </c>
      <c r="E2448"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448" t="inlineStr">
        <is>
          <t>Matemática</t>
        </is>
      </c>
      <c r="G2448" t="inlineStr">
        <is>
          <t>Média Aritmética</t>
        </is>
      </c>
      <c r="H2448" t="inlineStr">
        <is>
          <t>Médio</t>
        </is>
      </c>
      <c r="I2448" t="inlineStr">
        <is>
          <t>ME</t>
        </is>
      </c>
      <c r="J2448" t="inlineStr">
        <is>
          <t>20,5 pontos.</t>
        </is>
      </c>
      <c r="K2448" t="inlineStr">
        <is>
          <t>30,0 pontos.</t>
        </is>
      </c>
      <c r="L2448" t="inlineStr">
        <is>
          <t>22,5 pontos.</t>
        </is>
      </c>
      <c r="M2448" t="inlineStr">
        <is>
          <t>45,0 pontos.</t>
        </is>
      </c>
      <c r="N2448" t="inlineStr">
        <is>
          <t>20,0 pontos.</t>
        </is>
      </c>
      <c r="O2448" t="inlineStr">
        <is>
          <t>C</t>
        </is>
      </c>
      <c r="P2448" t="n">
        <v>0</v>
      </c>
      <c r="Q2448" t="n">
        <v>0</v>
      </c>
      <c r="S2448"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448" t="inlineStr">
        <is>
          <t>14/08/2026 09:06</t>
        </is>
      </c>
    </row>
    <row r="2449">
      <c r="A2449" t="n">
        <v>4463</v>
      </c>
      <c r="B2449" t="inlineStr">
        <is>
          <t>VUNESP</t>
        </is>
      </c>
      <c r="C2449" t="inlineStr">
        <is>
          <t>CMSJC</t>
        </is>
      </c>
      <c r="D2449" t="inlineStr">
        <is>
          <t>2022</t>
        </is>
      </c>
      <c r="E2449"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449" t="inlineStr">
        <is>
          <t>Matemática</t>
        </is>
      </c>
      <c r="G2449" t="inlineStr">
        <is>
          <t>Média Aritmética</t>
        </is>
      </c>
      <c r="H2449" t="inlineStr">
        <is>
          <t>Médio</t>
        </is>
      </c>
      <c r="I2449" t="inlineStr">
        <is>
          <t>ME</t>
        </is>
      </c>
      <c r="J2449" t="inlineStr">
        <is>
          <t>105.</t>
        </is>
      </c>
      <c r="K2449" t="inlineStr">
        <is>
          <t>109.</t>
        </is>
      </c>
      <c r="L2449" t="inlineStr">
        <is>
          <t>113.</t>
        </is>
      </c>
      <c r="M2449" t="inlineStr">
        <is>
          <t>117.</t>
        </is>
      </c>
      <c r="N2449" t="inlineStr">
        <is>
          <t>121.</t>
        </is>
      </c>
      <c r="O2449" t="inlineStr">
        <is>
          <t>D</t>
        </is>
      </c>
      <c r="P2449" t="n">
        <v>0</v>
      </c>
      <c r="Q2449" t="n">
        <v>0</v>
      </c>
      <c r="S2449"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449" t="inlineStr">
        <is>
          <t>14/08/2026 09:06</t>
        </is>
      </c>
    </row>
    <row r="2450">
      <c r="A2450" t="n">
        <v>4464</v>
      </c>
      <c r="B2450" t="inlineStr">
        <is>
          <t>CESGRANRIO</t>
        </is>
      </c>
      <c r="C2450" t="inlineStr">
        <is>
          <t>BASA</t>
        </is>
      </c>
      <c r="D2450" t="inlineStr">
        <is>
          <t>2024</t>
        </is>
      </c>
      <c r="E2450"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450" t="inlineStr">
        <is>
          <t>Matemática</t>
        </is>
      </c>
      <c r="G2450" t="inlineStr">
        <is>
          <t>Média Aritmética</t>
        </is>
      </c>
      <c r="H2450" t="inlineStr">
        <is>
          <t>Médio</t>
        </is>
      </c>
      <c r="I2450" t="inlineStr">
        <is>
          <t>ME</t>
        </is>
      </c>
      <c r="J2450" t="inlineStr">
        <is>
          <t>0,11</t>
        </is>
      </c>
      <c r="K2450" t="inlineStr">
        <is>
          <t>1,00</t>
        </is>
      </c>
      <c r="L2450" t="inlineStr">
        <is>
          <t>1,10</t>
        </is>
      </c>
      <c r="M2450" t="inlineStr">
        <is>
          <t>1,30</t>
        </is>
      </c>
      <c r="N2450" t="inlineStr">
        <is>
          <t>1,50</t>
        </is>
      </c>
      <c r="O2450" t="inlineStr">
        <is>
          <t>C</t>
        </is>
      </c>
      <c r="P2450" t="n">
        <v>1</v>
      </c>
      <c r="Q2450" t="n">
        <v>1</v>
      </c>
      <c r="S2450"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450" t="inlineStr">
        <is>
          <t>14/08/2026 09:07</t>
        </is>
      </c>
    </row>
    <row r="2451">
      <c r="A2451" t="n">
        <v>4465</v>
      </c>
      <c r="B2451" t="inlineStr">
        <is>
          <t>FEPESE</t>
        </is>
      </c>
      <c r="C2451" t="inlineStr">
        <is>
          <t>Prefeitura de São José</t>
        </is>
      </c>
      <c r="D2451" t="inlineStr">
        <is>
          <t>2024</t>
        </is>
      </c>
      <c r="E2451" t="inlineStr">
        <is>
          <t>O concurso público de uma determinada cidade abriu inscrições para as seguintes vagas:
Assinale a alternativa que apresenta a média ponderada dos salários (despreze os centavos).</t>
        </is>
      </c>
      <c r="F2451" t="inlineStr">
        <is>
          <t>Matemática</t>
        </is>
      </c>
      <c r="G2451" t="inlineStr">
        <is>
          <t>Média Aritmética</t>
        </is>
      </c>
      <c r="H2451" t="inlineStr">
        <is>
          <t>Médio</t>
        </is>
      </c>
      <c r="I2451" t="inlineStr">
        <is>
          <t>ME</t>
        </is>
      </c>
      <c r="J2451" t="inlineStr">
        <is>
          <t>R$ 2.300,00</t>
        </is>
      </c>
      <c r="K2451" t="inlineStr">
        <is>
          <t>R$ 3.333,00</t>
        </is>
      </c>
      <c r="L2451" t="inlineStr">
        <is>
          <t>R$ 4.300,00</t>
        </is>
      </c>
      <c r="M2451" t="inlineStr">
        <is>
          <t>R$ 5.525,00</t>
        </is>
      </c>
      <c r="N2451" t="inlineStr">
        <is>
          <t>R$ 6.250,00</t>
        </is>
      </c>
      <c r="O2451" t="inlineStr">
        <is>
          <t>A</t>
        </is>
      </c>
      <c r="P2451" t="n">
        <v>0</v>
      </c>
      <c r="Q2451" t="n">
        <v>0</v>
      </c>
      <c r="R2451" t="inlineStr">
        <is>
          <t>b9b90245-cc8a-4f10-952f-01fe53c9e0b2.png</t>
        </is>
      </c>
      <c r="S2451"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451" t="inlineStr">
        <is>
          <t>14/08/2026 09:08</t>
        </is>
      </c>
    </row>
    <row r="2452">
      <c r="A2452" t="n">
        <v>4466</v>
      </c>
      <c r="B2452" t="inlineStr">
        <is>
          <t>CEBRASPE</t>
        </is>
      </c>
      <c r="C2452" t="inlineStr">
        <is>
          <t>Pref Recife</t>
        </is>
      </c>
      <c r="D2452" t="inlineStr">
        <is>
          <t>2023</t>
        </is>
      </c>
      <c r="E2452"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452" t="inlineStr">
        <is>
          <t>Matemática</t>
        </is>
      </c>
      <c r="G2452" t="inlineStr">
        <is>
          <t>Média Aritmética</t>
        </is>
      </c>
      <c r="H2452" t="inlineStr">
        <is>
          <t>Médio</t>
        </is>
      </c>
      <c r="I2452" t="inlineStr">
        <is>
          <t>CE</t>
        </is>
      </c>
      <c r="J2452" t="inlineStr"/>
      <c r="K2452" t="inlineStr"/>
      <c r="L2452" t="inlineStr"/>
      <c r="M2452" t="inlineStr"/>
      <c r="N2452" t="inlineStr"/>
      <c r="O2452" t="inlineStr">
        <is>
          <t>E</t>
        </is>
      </c>
      <c r="P2452" t="n">
        <v>1</v>
      </c>
      <c r="Q2452" t="n">
        <v>1</v>
      </c>
      <c r="S2452"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452" t="inlineStr">
        <is>
          <t>14/08/2026 09:08</t>
        </is>
      </c>
    </row>
    <row r="2453">
      <c r="A2453" t="n">
        <v>4467</v>
      </c>
      <c r="B2453" t="inlineStr">
        <is>
          <t>CESGRANRIO</t>
        </is>
      </c>
      <c r="C2453" t="inlineStr">
        <is>
          <t>Banco do Brasil</t>
        </is>
      </c>
      <c r="D2453" t="inlineStr">
        <is>
          <t>2023</t>
        </is>
      </c>
      <c r="E2453"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453" t="inlineStr">
        <is>
          <t>Matemática</t>
        </is>
      </c>
      <c r="G2453" t="inlineStr">
        <is>
          <t>Média Aritmética</t>
        </is>
      </c>
      <c r="H2453" t="inlineStr">
        <is>
          <t>Médio</t>
        </is>
      </c>
      <c r="I2453" t="inlineStr">
        <is>
          <t>ME</t>
        </is>
      </c>
      <c r="J2453" t="inlineStr">
        <is>
          <t>5min 50s</t>
        </is>
      </c>
      <c r="K2453" t="inlineStr">
        <is>
          <t>6min 30s</t>
        </is>
      </c>
      <c r="L2453" t="inlineStr">
        <is>
          <t>6min 50s</t>
        </is>
      </c>
      <c r="M2453" t="inlineStr">
        <is>
          <t>7min 30s</t>
        </is>
      </c>
      <c r="N2453" t="inlineStr">
        <is>
          <t>7min 50s</t>
        </is>
      </c>
      <c r="O2453" t="inlineStr">
        <is>
          <t>D</t>
        </is>
      </c>
      <c r="P2453" t="n">
        <v>0</v>
      </c>
      <c r="Q2453" t="n">
        <v>0</v>
      </c>
      <c r="S2453"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453" t="inlineStr">
        <is>
          <t>14/08/2026 09:09</t>
        </is>
      </c>
    </row>
    <row r="2454">
      <c r="A2454" t="n">
        <v>4468</v>
      </c>
      <c r="B2454" t="inlineStr">
        <is>
          <t>FUNDATEC</t>
        </is>
      </c>
      <c r="C2454" t="inlineStr">
        <is>
          <t>CM São Gabriel</t>
        </is>
      </c>
      <c r="D2454" t="inlineStr">
        <is>
          <t>2023</t>
        </is>
      </c>
      <c r="E2454"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454" t="inlineStr">
        <is>
          <t>Matemática</t>
        </is>
      </c>
      <c r="G2454" t="inlineStr">
        <is>
          <t>Média Aritmética</t>
        </is>
      </c>
      <c r="H2454" t="inlineStr">
        <is>
          <t>Médio</t>
        </is>
      </c>
      <c r="I2454" t="inlineStr">
        <is>
          <t>ME</t>
        </is>
      </c>
      <c r="J2454" t="inlineStr">
        <is>
          <t>9,75.</t>
        </is>
      </c>
      <c r="K2454" t="inlineStr">
        <is>
          <t>9,5.</t>
        </is>
      </c>
      <c r="L2454" t="inlineStr">
        <is>
          <t>9.</t>
        </is>
      </c>
      <c r="M2454" t="inlineStr">
        <is>
          <t>8,8.</t>
        </is>
      </c>
      <c r="N2454" t="inlineStr">
        <is>
          <t>6,5.</t>
        </is>
      </c>
      <c r="O2454" t="inlineStr">
        <is>
          <t>C</t>
        </is>
      </c>
      <c r="P2454" t="n">
        <v>1</v>
      </c>
      <c r="Q2454" t="n">
        <v>1</v>
      </c>
      <c r="S2454"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454" t="inlineStr">
        <is>
          <t>14/08/2026 09:09</t>
        </is>
      </c>
    </row>
    <row r="2455">
      <c r="A2455" t="n">
        <v>4469</v>
      </c>
      <c r="B2455" t="inlineStr">
        <is>
          <t>VUNESP</t>
        </is>
      </c>
      <c r="C2455" t="inlineStr">
        <is>
          <t>Pref. Marília</t>
        </is>
      </c>
      <c r="D2455" t="inlineStr">
        <is>
          <t>2023</t>
        </is>
      </c>
      <c r="E2455"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455" t="inlineStr">
        <is>
          <t>Matemática</t>
        </is>
      </c>
      <c r="G2455" t="inlineStr">
        <is>
          <t>Média Aritmética</t>
        </is>
      </c>
      <c r="H2455" t="inlineStr">
        <is>
          <t>Médio</t>
        </is>
      </c>
      <c r="I2455" t="inlineStr">
        <is>
          <t>ME</t>
        </is>
      </c>
      <c r="J2455" t="inlineStr">
        <is>
          <t>4.</t>
        </is>
      </c>
      <c r="K2455" t="inlineStr">
        <is>
          <t>5.</t>
        </is>
      </c>
      <c r="L2455" t="inlineStr">
        <is>
          <t>6.</t>
        </is>
      </c>
      <c r="M2455" t="inlineStr">
        <is>
          <t>7.</t>
        </is>
      </c>
      <c r="N2455" t="inlineStr">
        <is>
          <t>8.</t>
        </is>
      </c>
      <c r="O2455" t="inlineStr">
        <is>
          <t>E</t>
        </is>
      </c>
      <c r="P2455" t="n">
        <v>0</v>
      </c>
      <c r="Q2455" t="n">
        <v>0</v>
      </c>
      <c r="S2455"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455" t="inlineStr">
        <is>
          <t>14/08/2026 09:10</t>
        </is>
      </c>
    </row>
    <row r="2456">
      <c r="A2456" t="n">
        <v>4470</v>
      </c>
      <c r="B2456" t="inlineStr">
        <is>
          <t>CESGRANRIO</t>
        </is>
      </c>
      <c r="C2456" t="inlineStr">
        <is>
          <t>ELETRONUCLEAR</t>
        </is>
      </c>
      <c r="D2456" t="inlineStr">
        <is>
          <t>2022</t>
        </is>
      </c>
      <c r="E2456"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456" t="inlineStr">
        <is>
          <t>Matemática</t>
        </is>
      </c>
      <c r="G2456" t="inlineStr">
        <is>
          <t>Média Aritmética</t>
        </is>
      </c>
      <c r="H2456" t="inlineStr">
        <is>
          <t>Médio</t>
        </is>
      </c>
      <c r="I2456" t="inlineStr">
        <is>
          <t>ME</t>
        </is>
      </c>
      <c r="J2456" t="inlineStr">
        <is>
          <t>$\frac{44+2x}{4}$</t>
        </is>
      </c>
      <c r="K2456" t="inlineStr">
        <is>
          <t>$\frac{21+x}{8}$</t>
        </is>
      </c>
      <c r="L2456" t="inlineStr">
        <is>
          <t>$\frac{22+2x}{4}$</t>
        </is>
      </c>
      <c r="M2456" t="inlineStr">
        <is>
          <t>$\frac{44+x}{8}$</t>
        </is>
      </c>
      <c r="N2456" t="inlineStr">
        <is>
          <t>$\frac{22+x}{4}$</t>
        </is>
      </c>
      <c r="O2456" t="inlineStr">
        <is>
          <t>E</t>
        </is>
      </c>
      <c r="P2456" t="n">
        <v>1</v>
      </c>
      <c r="Q2456" t="n">
        <v>1</v>
      </c>
      <c r="R2456" t="inlineStr">
        <is>
          <t>d6380207-909d-42a7-b8b1-913052d60e12.png</t>
        </is>
      </c>
      <c r="S2456"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456" t="inlineStr">
        <is>
          <t>14/08/2026 09:14</t>
        </is>
      </c>
    </row>
    <row r="2457">
      <c r="A2457" t="n">
        <v>4471</v>
      </c>
      <c r="B2457" t="inlineStr">
        <is>
          <t>FCC</t>
        </is>
      </c>
      <c r="C2457" t="inlineStr">
        <is>
          <t>TRT 17ª Região</t>
        </is>
      </c>
      <c r="D2457" t="inlineStr">
        <is>
          <t>2022</t>
        </is>
      </c>
      <c r="E2457"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457" t="inlineStr">
        <is>
          <t>Matemática</t>
        </is>
      </c>
      <c r="G2457" t="inlineStr">
        <is>
          <t>Média Aritmética</t>
        </is>
      </c>
      <c r="H2457" t="inlineStr">
        <is>
          <t>Médio</t>
        </is>
      </c>
      <c r="I2457" t="inlineStr">
        <is>
          <t>ME</t>
        </is>
      </c>
      <c r="J2457" t="inlineStr">
        <is>
          <t>14</t>
        </is>
      </c>
      <c r="K2457" t="inlineStr">
        <is>
          <t>12</t>
        </is>
      </c>
      <c r="L2457" t="inlineStr">
        <is>
          <t>13</t>
        </is>
      </c>
      <c r="M2457" t="inlineStr">
        <is>
          <t>15</t>
        </is>
      </c>
      <c r="N2457" t="inlineStr">
        <is>
          <t>16</t>
        </is>
      </c>
      <c r="O2457" t="inlineStr">
        <is>
          <t>C</t>
        </is>
      </c>
      <c r="P2457" t="n">
        <v>0</v>
      </c>
      <c r="Q2457" t="n">
        <v>0</v>
      </c>
      <c r="S2457"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457" t="inlineStr">
        <is>
          <t>14/08/2026 09:15</t>
        </is>
      </c>
    </row>
    <row r="2458">
      <c r="A2458" t="n">
        <v>4472</v>
      </c>
      <c r="B2458" t="inlineStr">
        <is>
          <t>FCC</t>
        </is>
      </c>
      <c r="C2458" t="inlineStr">
        <is>
          <t>SEDU ES</t>
        </is>
      </c>
      <c r="D2458" t="inlineStr">
        <is>
          <t>2022</t>
        </is>
      </c>
      <c r="E2458" t="inlineStr">
        <is>
          <t>Em uma turma de matemática, a média das notas dos aprovados foi 8,4, a média das notas dos reprovados foi 3,6 e a média da turma foi 6,6. A porcentagem de alunos reprovados foi de</t>
        </is>
      </c>
      <c r="F2458" t="inlineStr">
        <is>
          <t>Matemática</t>
        </is>
      </c>
      <c r="G2458" t="inlineStr">
        <is>
          <t>Média Aritmética</t>
        </is>
      </c>
      <c r="H2458" t="inlineStr">
        <is>
          <t>Médio</t>
        </is>
      </c>
      <c r="I2458" t="inlineStr">
        <is>
          <t>ME</t>
        </is>
      </c>
      <c r="J2458" t="inlineStr">
        <is>
          <t>37,5%.</t>
        </is>
      </c>
      <c r="K2458" t="inlineStr">
        <is>
          <t>62,5%.</t>
        </is>
      </c>
      <c r="L2458" t="inlineStr">
        <is>
          <t>25,7%.</t>
        </is>
      </c>
      <c r="M2458" t="inlineStr">
        <is>
          <t>35,7%.</t>
        </is>
      </c>
      <c r="N2458" t="inlineStr">
        <is>
          <t>55,5%.</t>
        </is>
      </c>
      <c r="O2458" t="inlineStr">
        <is>
          <t>A</t>
        </is>
      </c>
      <c r="P2458" t="n">
        <v>0</v>
      </c>
      <c r="Q2458" t="n">
        <v>0</v>
      </c>
      <c r="S2458"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458" t="inlineStr">
        <is>
          <t>14/08/2026 09:16</t>
        </is>
      </c>
    </row>
    <row r="2459">
      <c r="A2459" t="n">
        <v>4474</v>
      </c>
      <c r="B2459" t="inlineStr">
        <is>
          <t>FGV</t>
        </is>
      </c>
      <c r="C2459" t="inlineStr">
        <is>
          <t>PC-MG</t>
        </is>
      </c>
      <c r="D2459" t="inlineStr">
        <is>
          <t>2025</t>
        </is>
      </c>
      <c r="E2459"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459" t="inlineStr">
        <is>
          <t>Matemática</t>
        </is>
      </c>
      <c r="G2459" t="inlineStr">
        <is>
          <t>Análise Combinatória</t>
        </is>
      </c>
      <c r="H2459" t="inlineStr">
        <is>
          <t>Médio</t>
        </is>
      </c>
      <c r="I2459" t="inlineStr">
        <is>
          <t>ME</t>
        </is>
      </c>
      <c r="J2459" t="inlineStr">
        <is>
          <t>59</t>
        </is>
      </c>
      <c r="K2459" t="inlineStr">
        <is>
          <t>60.</t>
        </is>
      </c>
      <c r="L2459" t="inlineStr">
        <is>
          <t>61</t>
        </is>
      </c>
      <c r="M2459" t="inlineStr">
        <is>
          <t>62.</t>
        </is>
      </c>
      <c r="N2459" t="inlineStr">
        <is>
          <t>63.</t>
        </is>
      </c>
      <c r="O2459" t="inlineStr">
        <is>
          <t>C</t>
        </is>
      </c>
      <c r="P2459" t="n">
        <v>0</v>
      </c>
      <c r="Q2459" t="n">
        <v>0</v>
      </c>
      <c r="S2459"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459" t="inlineStr">
        <is>
          <t>14/08/2026 09:28</t>
        </is>
      </c>
    </row>
    <row r="2460">
      <c r="A2460" t="n">
        <v>4475</v>
      </c>
      <c r="B2460" t="inlineStr">
        <is>
          <t>FGV</t>
        </is>
      </c>
      <c r="C2460" t="inlineStr">
        <is>
          <t>TRT</t>
        </is>
      </c>
      <c r="D2460" t="inlineStr">
        <is>
          <t>2025</t>
        </is>
      </c>
      <c r="E2460" t="inlineStr">
        <is>
          <t>Um palíndromo numérico, ou capicua, é um número que lido de trás para a frente é igual ao número original. Por exemplo: 121, 35653, 8778, 108801 são palíndromos. Entre os números de seis algarismos, a quantidade de palíndromos numéricos é igual a</t>
        </is>
      </c>
      <c r="F2460" t="inlineStr">
        <is>
          <t>Matemática</t>
        </is>
      </c>
      <c r="G2460" t="inlineStr">
        <is>
          <t>Análise Combinatória</t>
        </is>
      </c>
      <c r="H2460" t="inlineStr">
        <is>
          <t>Médio</t>
        </is>
      </c>
      <c r="I2460" t="inlineStr">
        <is>
          <t>ME</t>
        </is>
      </c>
      <c r="J2460" t="inlineStr">
        <is>
          <t>600</t>
        </is>
      </c>
      <c r="K2460" t="inlineStr">
        <is>
          <t>900</t>
        </is>
      </c>
      <c r="L2460" t="inlineStr">
        <is>
          <t>8.100</t>
        </is>
      </c>
      <c r="M2460" t="inlineStr">
        <is>
          <t>18.000</t>
        </is>
      </c>
      <c r="N2460" t="inlineStr">
        <is>
          <t>180.000</t>
        </is>
      </c>
      <c r="O2460" t="inlineStr">
        <is>
          <t>B</t>
        </is>
      </c>
      <c r="P2460" t="n">
        <v>0</v>
      </c>
      <c r="Q2460" t="n">
        <v>0</v>
      </c>
      <c r="S2460"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460" t="inlineStr">
        <is>
          <t>14/08/2026 09:28</t>
        </is>
      </c>
    </row>
    <row r="2461">
      <c r="A2461" t="n">
        <v>4476</v>
      </c>
      <c r="B2461" t="inlineStr">
        <is>
          <t>Cesgranrio</t>
        </is>
      </c>
      <c r="C2461" t="inlineStr">
        <is>
          <t>Casa da Moeda</t>
        </is>
      </c>
      <c r="D2461" t="inlineStr">
        <is>
          <t>2024</t>
        </is>
      </c>
      <c r="E2461" t="inlineStr">
        <is>
          <t>Em uma vitrine de uma loja estão expostos 5 camisas, 2 calças, 1 saia e 2 pares de sapatos. De quantas maneiras diferentes é possível um cliente se vestir usando 3 peças, sem usar saia e calça ao mesmo tempo?</t>
        </is>
      </c>
      <c r="F2461" t="inlineStr">
        <is>
          <t>Matemática</t>
        </is>
      </c>
      <c r="G2461" t="inlineStr">
        <is>
          <t>Análise Combinatória</t>
        </is>
      </c>
      <c r="H2461" t="inlineStr">
        <is>
          <t>Médio</t>
        </is>
      </c>
      <c r="I2461" t="inlineStr">
        <is>
          <t>ME</t>
        </is>
      </c>
      <c r="J2461" t="inlineStr">
        <is>
          <t>10</t>
        </is>
      </c>
      <c r="K2461" t="inlineStr">
        <is>
          <t>15</t>
        </is>
      </c>
      <c r="L2461" t="inlineStr">
        <is>
          <t>30</t>
        </is>
      </c>
      <c r="M2461" t="inlineStr">
        <is>
          <t>35</t>
        </is>
      </c>
      <c r="N2461" t="inlineStr">
        <is>
          <t>40</t>
        </is>
      </c>
      <c r="O2461" t="inlineStr">
        <is>
          <t>C</t>
        </is>
      </c>
      <c r="P2461" t="n">
        <v>0</v>
      </c>
      <c r="Q2461" t="n">
        <v>0</v>
      </c>
      <c r="S2461"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461" t="inlineStr">
        <is>
          <t>14/08/2026 09:28</t>
        </is>
      </c>
    </row>
    <row r="2462">
      <c r="A2462" t="n">
        <v>4477</v>
      </c>
      <c r="B2462" t="inlineStr">
        <is>
          <t>AOCP</t>
        </is>
      </c>
      <c r="C2462" t="inlineStr">
        <is>
          <t>PM-PE</t>
        </is>
      </c>
      <c r="D2462" t="inlineStr">
        <is>
          <t>2024</t>
        </is>
      </c>
      <c r="E2462"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462" t="inlineStr">
        <is>
          <t>Matemática</t>
        </is>
      </c>
      <c r="G2462" t="inlineStr">
        <is>
          <t>Análise Combinatória</t>
        </is>
      </c>
      <c r="H2462" t="inlineStr">
        <is>
          <t>Médio</t>
        </is>
      </c>
      <c r="I2462" t="inlineStr">
        <is>
          <t>ME</t>
        </is>
      </c>
      <c r="J2462" t="inlineStr">
        <is>
          <t>12</t>
        </is>
      </c>
      <c r="K2462" t="inlineStr">
        <is>
          <t>9</t>
        </is>
      </c>
      <c r="L2462" t="inlineStr">
        <is>
          <t>7</t>
        </is>
      </c>
      <c r="M2462" t="inlineStr">
        <is>
          <t>6</t>
        </is>
      </c>
      <c r="N2462" t="inlineStr">
        <is>
          <t>3</t>
        </is>
      </c>
      <c r="O2462" t="inlineStr">
        <is>
          <t>A</t>
        </is>
      </c>
      <c r="P2462" t="n">
        <v>0</v>
      </c>
      <c r="Q2462" t="n">
        <v>0</v>
      </c>
      <c r="S2462"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462" t="inlineStr">
        <is>
          <t>14/08/2026 09:29</t>
        </is>
      </c>
    </row>
    <row r="2463">
      <c r="A2463" t="n">
        <v>4478</v>
      </c>
      <c r="B2463" t="inlineStr">
        <is>
          <t>AVANÇASP</t>
        </is>
      </c>
      <c r="C2463" t="inlineStr">
        <is>
          <t>Pref. Americana</t>
        </is>
      </c>
      <c r="D2463" t="inlineStr">
        <is>
          <t>2023</t>
        </is>
      </c>
      <c r="E2463" t="inlineStr">
        <is>
          <t>Em uma repartição pública trabalham 12 homens e 08 mulheres. O número máximo de duplas distintas que se pode formar contendo apenas um homem e uma mulher dessa repartição é igual a:</t>
        </is>
      </c>
      <c r="F2463" t="inlineStr">
        <is>
          <t>Matemática</t>
        </is>
      </c>
      <c r="G2463" t="inlineStr">
        <is>
          <t>Análise Combinatória</t>
        </is>
      </c>
      <c r="H2463" t="inlineStr">
        <is>
          <t>Médio</t>
        </is>
      </c>
      <c r="I2463" t="inlineStr">
        <is>
          <t>ME</t>
        </is>
      </c>
      <c r="J2463" t="inlineStr">
        <is>
          <t>84</t>
        </is>
      </c>
      <c r="K2463" t="inlineStr">
        <is>
          <t>50</t>
        </is>
      </c>
      <c r="L2463" t="inlineStr">
        <is>
          <t>72</t>
        </is>
      </c>
      <c r="M2463" t="inlineStr">
        <is>
          <t>68</t>
        </is>
      </c>
      <c r="N2463" t="inlineStr">
        <is>
          <t>96</t>
        </is>
      </c>
      <c r="O2463" t="inlineStr">
        <is>
          <t>E</t>
        </is>
      </c>
      <c r="P2463" t="n">
        <v>0</v>
      </c>
      <c r="Q2463" t="n">
        <v>0</v>
      </c>
      <c r="S2463" t="inlineStr">
        <is>
          <t>O enunciado informa que há 12 homens e 8 mulheres. O número de maneiras de escolher um homem E uma
mulher (eventos concomitantes) é, pelo princípio multiplicativo:
𝑛 = 12 × 8 = 96
Gabarito: E</t>
        </is>
      </c>
      <c r="U2463" t="inlineStr">
        <is>
          <t>14/08/2026 09:32</t>
        </is>
      </c>
    </row>
    <row r="2464">
      <c r="A2464" t="n">
        <v>4479</v>
      </c>
      <c r="B2464" t="inlineStr">
        <is>
          <t>FCM-CEFETMINAS</t>
        </is>
      </c>
      <c r="C2464" t="inlineStr">
        <is>
          <t xml:space="preserve"> Pref. Contagem</t>
        </is>
      </c>
      <c r="D2464" t="inlineStr">
        <is>
          <t>2023</t>
        </is>
      </c>
      <c r="E2464"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464" t="inlineStr">
        <is>
          <t>Matemática</t>
        </is>
      </c>
      <c r="G2464" t="inlineStr">
        <is>
          <t>Análise Combinatória</t>
        </is>
      </c>
      <c r="H2464" t="inlineStr">
        <is>
          <t>Médio</t>
        </is>
      </c>
      <c r="I2464" t="inlineStr">
        <is>
          <t>ME</t>
        </is>
      </c>
      <c r="J2464" t="inlineStr">
        <is>
          <t>417</t>
        </is>
      </c>
      <c r="K2464" t="inlineStr">
        <is>
          <t>428</t>
        </is>
      </c>
      <c r="L2464" t="inlineStr">
        <is>
          <t>452</t>
        </is>
      </c>
      <c r="M2464" t="inlineStr">
        <is>
          <t>517</t>
        </is>
      </c>
      <c r="N2464" t="inlineStr">
        <is>
          <t>518</t>
        </is>
      </c>
      <c r="O2464" t="inlineStr">
        <is>
          <t>C</t>
        </is>
      </c>
      <c r="P2464" t="n">
        <v>0</v>
      </c>
      <c r="Q2464" t="n">
        <v>0</v>
      </c>
      <c r="S2464"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464" t="inlineStr">
        <is>
          <t>14/08/2026 09:36</t>
        </is>
      </c>
    </row>
    <row r="2465">
      <c r="A2465" t="n">
        <v>4480</v>
      </c>
      <c r="B2465" t="inlineStr">
        <is>
          <t>FCC</t>
        </is>
      </c>
      <c r="C2465" t="inlineStr">
        <is>
          <t>SEDU-ES</t>
        </is>
      </c>
      <c r="D2465" t="inlineStr">
        <is>
          <t>2022</t>
        </is>
      </c>
      <c r="E2465"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465" t="inlineStr">
        <is>
          <t>Matemática</t>
        </is>
      </c>
      <c r="G2465" t="inlineStr">
        <is>
          <t>Análise Combinatória</t>
        </is>
      </c>
      <c r="H2465" t="inlineStr">
        <is>
          <t>Médio</t>
        </is>
      </c>
      <c r="I2465" t="inlineStr">
        <is>
          <t>ME</t>
        </is>
      </c>
      <c r="J2465" t="inlineStr">
        <is>
          <t>90</t>
        </is>
      </c>
      <c r="K2465" t="inlineStr">
        <is>
          <t>180</t>
        </is>
      </c>
      <c r="L2465" t="inlineStr">
        <is>
          <t>8.910</t>
        </is>
      </c>
      <c r="M2465" t="inlineStr">
        <is>
          <t>4.455</t>
        </is>
      </c>
      <c r="N2465" t="inlineStr">
        <is>
          <t>200</t>
        </is>
      </c>
      <c r="O2465" t="inlineStr">
        <is>
          <t>B</t>
        </is>
      </c>
      <c r="P2465" t="n">
        <v>0</v>
      </c>
      <c r="Q2465" t="n">
        <v>0</v>
      </c>
      <c r="S2465"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465" t="inlineStr">
        <is>
          <t>14/08/2026 09:37</t>
        </is>
      </c>
    </row>
    <row r="2466">
      <c r="A2466" t="n">
        <v>4481</v>
      </c>
      <c r="B2466" t="inlineStr">
        <is>
          <t>VUNESP</t>
        </is>
      </c>
      <c r="C2466" t="inlineStr">
        <is>
          <t>PM-SP</t>
        </is>
      </c>
      <c r="D2466" t="inlineStr">
        <is>
          <t>2022</t>
        </is>
      </c>
      <c r="E2466"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466" t="inlineStr">
        <is>
          <t>Matemática</t>
        </is>
      </c>
      <c r="G2466" t="inlineStr">
        <is>
          <t>Análise Combinatória</t>
        </is>
      </c>
      <c r="H2466" t="inlineStr">
        <is>
          <t>Médio</t>
        </is>
      </c>
      <c r="I2466" t="inlineStr">
        <is>
          <t>ME</t>
        </is>
      </c>
      <c r="J2466" t="inlineStr">
        <is>
          <t>19.</t>
        </is>
      </c>
      <c r="K2466" t="inlineStr">
        <is>
          <t>81.</t>
        </is>
      </c>
      <c r="L2466" t="inlineStr">
        <is>
          <t>128.</t>
        </is>
      </c>
      <c r="M2466" t="inlineStr">
        <is>
          <t>216.</t>
        </is>
      </c>
      <c r="N2466" t="inlineStr">
        <is>
          <t>336</t>
        </is>
      </c>
      <c r="O2466" t="inlineStr">
        <is>
          <t>A</t>
        </is>
      </c>
      <c r="P2466" t="n">
        <v>0</v>
      </c>
      <c r="Q2466" t="n">
        <v>0</v>
      </c>
      <c r="S2466"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466" t="inlineStr">
        <is>
          <t>14/08/2026 09:38</t>
        </is>
      </c>
    </row>
    <row r="2467">
      <c r="A2467" t="n">
        <v>4482</v>
      </c>
      <c r="B2467" t="inlineStr">
        <is>
          <t>FEPESE</t>
        </is>
      </c>
      <c r="C2467" t="inlineStr">
        <is>
          <t>Pref. Chapecó</t>
        </is>
      </c>
      <c r="D2467" t="inlineStr">
        <is>
          <t>2022</t>
        </is>
      </c>
      <c r="E2467"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467" t="inlineStr">
        <is>
          <t>Matemática</t>
        </is>
      </c>
      <c r="G2467" t="inlineStr">
        <is>
          <t>Análise Combinatória</t>
        </is>
      </c>
      <c r="H2467" t="inlineStr">
        <is>
          <t>Médio</t>
        </is>
      </c>
      <c r="I2467" t="inlineStr">
        <is>
          <t>ME</t>
        </is>
      </c>
      <c r="J2467" t="inlineStr">
        <is>
          <t>Mais de 350</t>
        </is>
      </c>
      <c r="K2467" t="inlineStr">
        <is>
          <t>Mais de 300 e menos de 350</t>
        </is>
      </c>
      <c r="L2467" t="inlineStr">
        <is>
          <t>Mais de 250 e menos de 300</t>
        </is>
      </c>
      <c r="M2467" t="inlineStr">
        <is>
          <t>Mais de 200 e menos de 250</t>
        </is>
      </c>
      <c r="N2467" t="inlineStr">
        <is>
          <t>Menos de 200</t>
        </is>
      </c>
      <c r="O2467" t="inlineStr">
        <is>
          <t>C</t>
        </is>
      </c>
      <c r="P2467" t="n">
        <v>0</v>
      </c>
      <c r="Q2467" t="n">
        <v>0</v>
      </c>
      <c r="S2467" t="inlineStr">
        <is>
          <t>Para cada uma das 8 perguntas, há 2 respostas possíveis. Pelo princípio multiplicativo, o número de maneiras
de responder todas as 8 perguntas (eventos concomitantes) é o produto:
2×2×2×2×2×2×2×2 = 256
Que está entre 250 e 300.
Gabarito: C</t>
        </is>
      </c>
      <c r="U2467" t="inlineStr">
        <is>
          <t>14/08/2026 09:39</t>
        </is>
      </c>
    </row>
    <row r="2468">
      <c r="A2468" t="n">
        <v>4483</v>
      </c>
      <c r="B2468" t="inlineStr">
        <is>
          <t>IBFC</t>
        </is>
      </c>
      <c r="C2468" t="inlineStr">
        <is>
          <t>MGS</t>
        </is>
      </c>
      <c r="D2468" t="inlineStr">
        <is>
          <t>2022</t>
        </is>
      </c>
      <c r="E2468"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468" t="inlineStr">
        <is>
          <t>Matemática</t>
        </is>
      </c>
      <c r="G2468" t="inlineStr">
        <is>
          <t>Análise Combinatória</t>
        </is>
      </c>
      <c r="H2468" t="inlineStr">
        <is>
          <t>Médio</t>
        </is>
      </c>
      <c r="I2468" t="inlineStr">
        <is>
          <t>ME</t>
        </is>
      </c>
      <c r="J2468" t="inlineStr">
        <is>
          <t>456.976.000</t>
        </is>
      </c>
      <c r="K2468" t="inlineStr">
        <is>
          <t>175.760.000</t>
        </is>
      </c>
      <c r="L2468" t="inlineStr">
        <is>
          <t>358.800.000</t>
        </is>
      </c>
      <c r="M2468" t="inlineStr">
        <is>
          <t>656.000.000</t>
        </is>
      </c>
      <c r="N2468" t="inlineStr"/>
      <c r="O2468" t="inlineStr">
        <is>
          <t>A</t>
        </is>
      </c>
      <c r="P2468" t="n">
        <v>0</v>
      </c>
      <c r="Q2468" t="n">
        <v>0</v>
      </c>
      <c r="S2468"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468" t="inlineStr">
        <is>
          <t>14/08/2026 09:39</t>
        </is>
      </c>
    </row>
    <row r="2469">
      <c r="A2469" t="n">
        <v>4484</v>
      </c>
      <c r="B2469" t="inlineStr">
        <is>
          <t>IDECAN</t>
        </is>
      </c>
      <c r="C2469" t="inlineStr">
        <is>
          <t>CBM-MS</t>
        </is>
      </c>
      <c r="D2469" t="inlineStr">
        <is>
          <t>2022</t>
        </is>
      </c>
      <c r="E2469" t="inlineStr">
        <is>
          <t>Determine a quantidade de números pares com quatro algarismos que podemos formar com os números 1, 5, 6, 7 ,8.</t>
        </is>
      </c>
      <c r="F2469" t="inlineStr">
        <is>
          <t>Matemática</t>
        </is>
      </c>
      <c r="G2469" t="inlineStr">
        <is>
          <t>Análise Combinatória</t>
        </is>
      </c>
      <c r="H2469" t="inlineStr">
        <is>
          <t>Médio</t>
        </is>
      </c>
      <c r="I2469" t="inlineStr">
        <is>
          <t>ME</t>
        </is>
      </c>
      <c r="J2469" t="inlineStr">
        <is>
          <t>250</t>
        </is>
      </c>
      <c r="K2469" t="inlineStr">
        <is>
          <t>230</t>
        </is>
      </c>
      <c r="L2469" t="inlineStr">
        <is>
          <t>180</t>
        </is>
      </c>
      <c r="M2469" t="inlineStr">
        <is>
          <t>160</t>
        </is>
      </c>
      <c r="N2469" t="inlineStr">
        <is>
          <t>120</t>
        </is>
      </c>
      <c r="O2469" t="inlineStr">
        <is>
          <t>A</t>
        </is>
      </c>
      <c r="P2469" t="n">
        <v>0</v>
      </c>
      <c r="Q2469" t="n">
        <v>0</v>
      </c>
      <c r="S2469"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469" t="inlineStr">
        <is>
          <t>14/08/2026 09:39</t>
        </is>
      </c>
    </row>
    <row r="2470">
      <c r="A2470" t="n">
        <v>4485</v>
      </c>
      <c r="B2470" t="inlineStr">
        <is>
          <t>Quadrix</t>
        </is>
      </c>
      <c r="C2470" t="inlineStr">
        <is>
          <t>CRM-SC</t>
        </is>
      </c>
      <c r="D2470" t="inlineStr">
        <is>
          <t>2022</t>
        </is>
      </c>
      <c r="E2470"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470" t="inlineStr">
        <is>
          <t>Matemática</t>
        </is>
      </c>
      <c r="G2470" t="inlineStr">
        <is>
          <t>Análise Combinatória</t>
        </is>
      </c>
      <c r="H2470" t="inlineStr">
        <is>
          <t>Médio</t>
        </is>
      </c>
      <c r="I2470" t="inlineStr">
        <is>
          <t>CE</t>
        </is>
      </c>
      <c r="J2470" t="inlineStr"/>
      <c r="K2470" t="inlineStr"/>
      <c r="L2470" t="inlineStr"/>
      <c r="M2470" t="inlineStr"/>
      <c r="N2470" t="inlineStr"/>
      <c r="O2470" t="inlineStr">
        <is>
          <t>E</t>
        </is>
      </c>
      <c r="P2470" t="n">
        <v>0</v>
      </c>
      <c r="Q2470" t="n">
        <v>0</v>
      </c>
      <c r="S2470"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470" t="inlineStr">
        <is>
          <t>14/08/2026 09:40</t>
        </is>
      </c>
    </row>
    <row r="2471">
      <c r="A2471" t="n">
        <v>4486</v>
      </c>
      <c r="B2471" t="inlineStr">
        <is>
          <t>FGV</t>
        </is>
      </c>
      <c r="C2471" t="inlineStr">
        <is>
          <t>TCE-RR</t>
        </is>
      </c>
      <c r="D2471" t="inlineStr">
        <is>
          <t>2025</t>
        </is>
      </c>
      <c r="E2471" t="inlineStr">
        <is>
          <t>Considere as 5 letras da sigla TCERR.
O número de maneiras distintas de escrever essas 5 letras em sequência de modo que as duas letras R não fiquem juntas é</t>
        </is>
      </c>
      <c r="F2471" t="inlineStr">
        <is>
          <t>Matemática</t>
        </is>
      </c>
      <c r="G2471" t="inlineStr">
        <is>
          <t>Análise Combinatória</t>
        </is>
      </c>
      <c r="H2471" t="inlineStr">
        <is>
          <t>Médio</t>
        </is>
      </c>
      <c r="I2471" t="inlineStr">
        <is>
          <t>ME</t>
        </is>
      </c>
      <c r="J2471" t="inlineStr">
        <is>
          <t>60</t>
        </is>
      </c>
      <c r="K2471" t="inlineStr">
        <is>
          <t>48.</t>
        </is>
      </c>
      <c r="L2471" t="inlineStr">
        <is>
          <t>36</t>
        </is>
      </c>
      <c r="M2471" t="inlineStr">
        <is>
          <t>24.</t>
        </is>
      </c>
      <c r="N2471" t="inlineStr">
        <is>
          <t>12.</t>
        </is>
      </c>
      <c r="O2471" t="inlineStr">
        <is>
          <t>C</t>
        </is>
      </c>
      <c r="P2471" t="n">
        <v>0</v>
      </c>
      <c r="Q2471" t="n">
        <v>0</v>
      </c>
      <c r="S2471"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471" t="inlineStr">
        <is>
          <t>14/08/2026 09:40</t>
        </is>
      </c>
    </row>
    <row r="2472">
      <c r="A2472" t="n">
        <v>4487</v>
      </c>
      <c r="B2472" t="inlineStr">
        <is>
          <t>FGV</t>
        </is>
      </c>
      <c r="C2472" t="inlineStr">
        <is>
          <t>TCE-RR</t>
        </is>
      </c>
      <c r="D2472" t="inlineStr">
        <is>
          <t>2025</t>
        </is>
      </c>
      <c r="E2472"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472" t="inlineStr">
        <is>
          <t>Matemática</t>
        </is>
      </c>
      <c r="G2472" t="inlineStr">
        <is>
          <t>Análise Combinatória</t>
        </is>
      </c>
      <c r="H2472" t="inlineStr">
        <is>
          <t>Médio</t>
        </is>
      </c>
      <c r="I2472" t="inlineStr">
        <is>
          <t>ME</t>
        </is>
      </c>
      <c r="J2472" t="inlineStr">
        <is>
          <t>10</t>
        </is>
      </c>
      <c r="K2472" t="inlineStr">
        <is>
          <t>12.</t>
        </is>
      </c>
      <c r="L2472" t="inlineStr">
        <is>
          <t>14</t>
        </is>
      </c>
      <c r="M2472" t="inlineStr">
        <is>
          <t>16.</t>
        </is>
      </c>
      <c r="N2472" t="inlineStr">
        <is>
          <t>18.</t>
        </is>
      </c>
      <c r="O2472" t="inlineStr">
        <is>
          <t>C</t>
        </is>
      </c>
      <c r="P2472" t="n">
        <v>0</v>
      </c>
      <c r="Q2472" t="n">
        <v>0</v>
      </c>
      <c r="S2472"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472" t="inlineStr">
        <is>
          <t>14/08/2026 09:40</t>
        </is>
      </c>
    </row>
    <row r="2473">
      <c r="A2473" t="n">
        <v>4488</v>
      </c>
      <c r="B2473" t="inlineStr">
        <is>
          <t>CESGRANRIO</t>
        </is>
      </c>
      <c r="C2473" t="inlineStr">
        <is>
          <t>Banrisul</t>
        </is>
      </c>
      <c r="D2473" t="inlineStr">
        <is>
          <t>2023</t>
        </is>
      </c>
      <c r="E2473"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473" t="inlineStr">
        <is>
          <t>Matemática</t>
        </is>
      </c>
      <c r="G2473" t="inlineStr">
        <is>
          <t>Análise Combinatória</t>
        </is>
      </c>
      <c r="H2473" t="inlineStr">
        <is>
          <t>Médio</t>
        </is>
      </c>
      <c r="I2473" t="inlineStr">
        <is>
          <t>ME</t>
        </is>
      </c>
      <c r="J2473" t="inlineStr">
        <is>
          <t>12</t>
        </is>
      </c>
      <c r="K2473" t="inlineStr">
        <is>
          <t>24</t>
        </is>
      </c>
      <c r="L2473" t="inlineStr">
        <is>
          <t>144</t>
        </is>
      </c>
      <c r="M2473" t="inlineStr">
        <is>
          <t>2520</t>
        </is>
      </c>
      <c r="N2473" t="inlineStr">
        <is>
          <t>5040</t>
        </is>
      </c>
      <c r="O2473" t="inlineStr">
        <is>
          <t>C</t>
        </is>
      </c>
      <c r="P2473" t="n">
        <v>0</v>
      </c>
      <c r="Q2473" t="n">
        <v>0</v>
      </c>
      <c r="S2473"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473" t="inlineStr">
        <is>
          <t>14/08/2026 09:41</t>
        </is>
      </c>
    </row>
    <row r="2474">
      <c r="A2474" t="n">
        <v>4489</v>
      </c>
      <c r="B2474" t="inlineStr">
        <is>
          <t>AOCP</t>
        </is>
      </c>
      <c r="C2474" t="inlineStr">
        <is>
          <t>PC-GO</t>
        </is>
      </c>
      <c r="D2474" t="inlineStr">
        <is>
          <t>2022</t>
        </is>
      </c>
      <c r="E2474"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474" t="inlineStr">
        <is>
          <t>Matemática</t>
        </is>
      </c>
      <c r="G2474" t="inlineStr">
        <is>
          <t>Análise Combinatória</t>
        </is>
      </c>
      <c r="H2474" t="inlineStr">
        <is>
          <t>Médio</t>
        </is>
      </c>
      <c r="I2474" t="inlineStr">
        <is>
          <t>ME</t>
        </is>
      </c>
      <c r="J2474" t="inlineStr">
        <is>
          <t>10</t>
        </is>
      </c>
      <c r="K2474" t="inlineStr">
        <is>
          <t>Entre 11 e 50</t>
        </is>
      </c>
      <c r="L2474" t="inlineStr">
        <is>
          <t>Entre 51 e 100</t>
        </is>
      </c>
      <c r="M2474" t="inlineStr">
        <is>
          <t>Entre 101 e 150</t>
        </is>
      </c>
      <c r="N2474" t="inlineStr">
        <is>
          <t>Mais de 150</t>
        </is>
      </c>
      <c r="O2474" t="inlineStr">
        <is>
          <t>E</t>
        </is>
      </c>
      <c r="P2474" t="n">
        <v>0</v>
      </c>
      <c r="Q2474" t="n">
        <v>0</v>
      </c>
      <c r="S2474" t="inlineStr">
        <is>
          <t>O número de maneiras de colorir 10 tarefas com 10 cores diferentes corresponde à permutação de 10
elementos:
𝑃 = 10! = 10×9×8×7×6×5×4×3×2×1 = 3.628.000
Que é muito superior a 150.
Gabarito: E</t>
        </is>
      </c>
      <c r="U2474" t="inlineStr">
        <is>
          <t>14/08/2026 09:44</t>
        </is>
      </c>
    </row>
    <row r="2475">
      <c r="A2475" t="n">
        <v>4490</v>
      </c>
      <c r="B2475" t="inlineStr">
        <is>
          <t>ACCESS</t>
        </is>
      </c>
      <c r="C2475" t="inlineStr">
        <is>
          <t>CM Rio Acima</t>
        </is>
      </c>
      <c r="D2475" t="inlineStr">
        <is>
          <t>2022</t>
        </is>
      </c>
      <c r="E2475" t="inlineStr">
        <is>
          <t>João possui seis livros de Matemática. São eles: Geometria I, Álgebra I, Álgebra II, Análise, Matemática Financeira e Números Complexos. O número de maneiras que ele pode empilhar esses livros de modo que os livros de Álgebra fiquem juntos é</t>
        </is>
      </c>
      <c r="F2475" t="inlineStr">
        <is>
          <t>Matemática</t>
        </is>
      </c>
      <c r="G2475" t="inlineStr">
        <is>
          <t>Análise Combinatória</t>
        </is>
      </c>
      <c r="H2475" t="inlineStr">
        <is>
          <t>Médio</t>
        </is>
      </c>
      <c r="I2475" t="inlineStr">
        <is>
          <t>ME</t>
        </is>
      </c>
      <c r="J2475" t="inlineStr">
        <is>
          <t>240</t>
        </is>
      </c>
      <c r="K2475" t="inlineStr">
        <is>
          <t>120</t>
        </is>
      </c>
      <c r="L2475" t="inlineStr">
        <is>
          <t>60</t>
        </is>
      </c>
      <c r="M2475" t="inlineStr">
        <is>
          <t>20</t>
        </is>
      </c>
      <c r="N2475" t="inlineStr"/>
      <c r="O2475" t="inlineStr">
        <is>
          <t>A</t>
        </is>
      </c>
      <c r="P2475" t="n">
        <v>0</v>
      </c>
      <c r="Q2475" t="n">
        <v>0</v>
      </c>
      <c r="S2475"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475" t="inlineStr">
        <is>
          <t>14/08/2026 09:45</t>
        </is>
      </c>
    </row>
    <row r="2476">
      <c r="A2476" t="n">
        <v>4491</v>
      </c>
      <c r="B2476" t="inlineStr">
        <is>
          <t>CONSULPLAN</t>
        </is>
      </c>
      <c r="C2476" t="inlineStr">
        <is>
          <t>SEED-PR</t>
        </is>
      </c>
      <c r="D2476" t="inlineStr">
        <is>
          <t>2022</t>
        </is>
      </c>
      <c r="E2476" t="inlineStr">
        <is>
          <t>Suponha que as letras da palavra ÂNGULO precisam ser distribuídas nas seis lacunas a seguir:
O número de maneiras distintas que tais letras podem ser distribuídas de modo que todas as vogais fiquem em uma mesma coluna é:</t>
        </is>
      </c>
      <c r="F2476" t="inlineStr">
        <is>
          <t>Matemática</t>
        </is>
      </c>
      <c r="G2476" t="inlineStr">
        <is>
          <t>Análise Combinatória</t>
        </is>
      </c>
      <c r="H2476" t="inlineStr">
        <is>
          <t>Médio</t>
        </is>
      </c>
      <c r="I2476" t="inlineStr">
        <is>
          <t>ME</t>
        </is>
      </c>
      <c r="J2476" t="inlineStr">
        <is>
          <t>18</t>
        </is>
      </c>
      <c r="K2476" t="inlineStr">
        <is>
          <t>36</t>
        </is>
      </c>
      <c r="L2476" t="inlineStr">
        <is>
          <t>72</t>
        </is>
      </c>
      <c r="M2476" t="inlineStr">
        <is>
          <t>144</t>
        </is>
      </c>
      <c r="N2476" t="inlineStr"/>
      <c r="O2476" t="inlineStr">
        <is>
          <t>C</t>
        </is>
      </c>
      <c r="P2476" t="n">
        <v>1</v>
      </c>
      <c r="Q2476" t="n">
        <v>0</v>
      </c>
      <c r="R2476" t="inlineStr">
        <is>
          <t>632a23ff-dc34-4e10-a1a5-d540155f21b8.png</t>
        </is>
      </c>
      <c r="S2476"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476" t="inlineStr">
        <is>
          <t>14/08/2026 09:48</t>
        </is>
      </c>
    </row>
    <row r="2477">
      <c r="A2477" t="inlineStr">
        <is>
          <t>4492</t>
        </is>
      </c>
      <c r="B2477" t="inlineStr">
        <is>
          <t>ACCESS</t>
        </is>
      </c>
      <c r="C2477" t="inlineStr">
        <is>
          <t>CPGI</t>
        </is>
      </c>
      <c r="D2477" t="inlineStr">
        <is>
          <t>2022</t>
        </is>
      </c>
      <c r="E2477" t="inlineStr">
        <is>
          <t>Seis amigos se posicionam, um ao lado do outro, para tirar uma foto. Entre eles, estão Adão e Eva. O fotógrafo pediu para que os seis amigos se posicionassem para a foto de modo que Adão ficasse separado de Eva. O número de maneiras de isso ocorrer é</t>
        </is>
      </c>
      <c r="F2477" t="inlineStr">
        <is>
          <t>Matemática</t>
        </is>
      </c>
      <c r="G2477" t="inlineStr">
        <is>
          <t>Análise Combinatória</t>
        </is>
      </c>
      <c r="H2477" t="inlineStr">
        <is>
          <t>Médio</t>
        </is>
      </c>
      <c r="I2477" t="inlineStr">
        <is>
          <t>ME</t>
        </is>
      </c>
      <c r="J2477" t="inlineStr">
        <is>
          <t>600</t>
        </is>
      </c>
      <c r="K2477" t="inlineStr">
        <is>
          <t>560</t>
        </is>
      </c>
      <c r="L2477" t="inlineStr">
        <is>
          <t>540</t>
        </is>
      </c>
      <c r="M2477" t="inlineStr">
        <is>
          <t>480</t>
        </is>
      </c>
      <c r="N2477" t="inlineStr"/>
      <c r="O2477" t="inlineStr">
        <is>
          <t>D</t>
        </is>
      </c>
      <c r="P2477" t="n">
        <v>0</v>
      </c>
      <c r="Q2477" t="n">
        <v>0</v>
      </c>
      <c r="S2477"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477" t="inlineStr">
        <is>
          <t>14/08/2026 09:49</t>
        </is>
      </c>
    </row>
    <row r="2478">
      <c r="A2478" t="inlineStr">
        <is>
          <t>4493</t>
        </is>
      </c>
      <c r="B2478" t="inlineStr">
        <is>
          <t>CETREDE</t>
        </is>
      </c>
      <c r="C2478" t="inlineStr">
        <is>
          <t>Pref. Ipaporanga</t>
        </is>
      </c>
      <c r="D2478" t="inlineStr">
        <is>
          <t>2022</t>
        </is>
      </c>
      <c r="E2478" t="inlineStr">
        <is>
          <t>Anagramas são todas as diferentes disposições das letras de uma palavra (mesmo que não façam sentido na língua portuguesa), ou de números e símbolos, em uma sequência. Dessa forma, quantos anagramas é possível formar com a palavra “calculadora”?</t>
        </is>
      </c>
      <c r="F2478" t="inlineStr">
        <is>
          <t>Matemática</t>
        </is>
      </c>
      <c r="G2478" t="inlineStr">
        <is>
          <t>Análise Combinatória</t>
        </is>
      </c>
      <c r="H2478" t="inlineStr">
        <is>
          <t>Médio</t>
        </is>
      </c>
      <c r="I2478" t="inlineStr">
        <is>
          <t>ME</t>
        </is>
      </c>
      <c r="J2478" t="inlineStr">
        <is>
          <t>1543220</t>
        </is>
      </c>
      <c r="K2478" t="inlineStr">
        <is>
          <t>1663200</t>
        </is>
      </c>
      <c r="L2478" t="inlineStr">
        <is>
          <t>4566349</t>
        </is>
      </c>
      <c r="M2478" t="inlineStr">
        <is>
          <t>1277600</t>
        </is>
      </c>
      <c r="N2478" t="inlineStr">
        <is>
          <t>9887123</t>
        </is>
      </c>
      <c r="O2478" t="inlineStr">
        <is>
          <t>B</t>
        </is>
      </c>
      <c r="P2478" t="n">
        <v>0</v>
      </c>
      <c r="Q2478" t="n">
        <v>0</v>
      </c>
      <c r="S2478" t="inlineStr">
        <is>
          <t>A palavra CALCULADORA possui 11 letras, sendo 2 C´s, 3 A´s e 2 L´s. Assim, o número de anagramas
corresponde à permutação de 11 elementos, com repetição de 2, de 3 e de 2:
11! 11×10×9×8×7×6×5×4×3!
𝑃2,3,2 = =
11 2!×3!×2! 2×3!×2
𝑃2,3,2 = 11×10×9×8×7×6×5 = 1663200
Gabarito: B</t>
        </is>
      </c>
      <c r="U2478" t="inlineStr">
        <is>
          <t>14/08/2026 09:54</t>
        </is>
      </c>
    </row>
    <row r="2479">
      <c r="A2479" t="n">
        <v>4494</v>
      </c>
      <c r="B2479" t="inlineStr">
        <is>
          <t>OBJETIVA</t>
        </is>
      </c>
      <c r="C2479" t="inlineStr">
        <is>
          <t>Pref. Roca Sales</t>
        </is>
      </c>
      <c r="D2479" t="inlineStr">
        <is>
          <t>2022</t>
        </is>
      </c>
      <c r="E2479" t="inlineStr">
        <is>
          <t>Assinalar a alternativa que apresenta a quantidade de anagramas da palavra PLANETA:</t>
        </is>
      </c>
      <c r="F2479" t="inlineStr">
        <is>
          <t>Matemática</t>
        </is>
      </c>
      <c r="G2479" t="inlineStr">
        <is>
          <t>Análise Combinatória</t>
        </is>
      </c>
      <c r="H2479" t="inlineStr">
        <is>
          <t>Médio</t>
        </is>
      </c>
      <c r="I2479" t="inlineStr">
        <is>
          <t>ME</t>
        </is>
      </c>
      <c r="J2479" t="inlineStr">
        <is>
          <t>5.040</t>
        </is>
      </c>
      <c r="K2479" t="inlineStr">
        <is>
          <t>4.480</t>
        </is>
      </c>
      <c r="L2479" t="inlineStr">
        <is>
          <t>3.620</t>
        </is>
      </c>
      <c r="M2479" t="inlineStr">
        <is>
          <t>2.520</t>
        </is>
      </c>
      <c r="N2479" t="inlineStr"/>
      <c r="O2479" t="inlineStr">
        <is>
          <t>D</t>
        </is>
      </c>
      <c r="P2479" t="n">
        <v>0</v>
      </c>
      <c r="Q2479" t="n">
        <v>0</v>
      </c>
      <c r="S2479" t="inlineStr">
        <is>
          <t>A palavra PLANETA possui 7 letras, das quais 2 são repetidas (A). Assim, o número de anagramas corresponde
à permutação de 7 elementos, com repetição de 2:
7! 7×6×5×4×3×2!
𝑃2 = = = 7×6×5×4×3 = 2520
7 2! 2!
Gabarito: D</t>
        </is>
      </c>
      <c r="U2479" t="inlineStr">
        <is>
          <t>14/08/2026 10:04</t>
        </is>
      </c>
    </row>
    <row r="2480">
      <c r="A2480" t="n">
        <v>4495</v>
      </c>
      <c r="B2480" t="inlineStr">
        <is>
          <t>Quadrix</t>
        </is>
      </c>
      <c r="C2480" t="inlineStr">
        <is>
          <t>CRA</t>
        </is>
      </c>
      <c r="D2480" t="inlineStr">
        <is>
          <t>2022</t>
        </is>
      </c>
      <c r="E2480" t="inlineStr">
        <is>
          <t>Acerca dos anagramas da palavra NIRVANA, julgue o item.
O número de anagramas que começam ou terminam pela letra A é igual a 720.</t>
        </is>
      </c>
      <c r="F2480" t="inlineStr">
        <is>
          <t>Matemática</t>
        </is>
      </c>
      <c r="G2480" t="inlineStr">
        <is>
          <t>Análise Combinatória</t>
        </is>
      </c>
      <c r="H2480" t="inlineStr">
        <is>
          <t>Médio</t>
        </is>
      </c>
      <c r="I2480" t="inlineStr">
        <is>
          <t>CE</t>
        </is>
      </c>
      <c r="J2480" t="inlineStr"/>
      <c r="K2480" t="inlineStr"/>
      <c r="L2480" t="inlineStr"/>
      <c r="M2480" t="inlineStr"/>
      <c r="N2480" t="inlineStr"/>
      <c r="O2480" t="inlineStr">
        <is>
          <t>E</t>
        </is>
      </c>
      <c r="P2480" t="n">
        <v>1</v>
      </c>
      <c r="Q2480" t="n">
        <v>1</v>
      </c>
      <c r="S2480"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480" t="inlineStr">
        <is>
          <t>14/08/2026 10:08</t>
        </is>
      </c>
    </row>
    <row r="2481">
      <c r="A2481" t="n">
        <v>4496</v>
      </c>
      <c r="B2481" t="inlineStr">
        <is>
          <t>AOCP</t>
        </is>
      </c>
      <c r="C2481" t="inlineStr">
        <is>
          <t>Pref. Pinhais</t>
        </is>
      </c>
      <c r="D2481" t="inlineStr">
        <is>
          <t>2022</t>
        </is>
      </c>
      <c r="E2481"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481" t="inlineStr">
        <is>
          <t>Matemática</t>
        </is>
      </c>
      <c r="G2481" t="inlineStr">
        <is>
          <t>Análise Combinatória</t>
        </is>
      </c>
      <c r="H2481" t="inlineStr">
        <is>
          <t>Médio</t>
        </is>
      </c>
      <c r="I2481" t="inlineStr">
        <is>
          <t>ME</t>
        </is>
      </c>
      <c r="J2481" t="inlineStr">
        <is>
          <t>10.080 maneiras</t>
        </is>
      </c>
      <c r="K2481" t="inlineStr">
        <is>
          <t>5.040 maneiras</t>
        </is>
      </c>
      <c r="L2481" t="inlineStr">
        <is>
          <t>720 maneiras</t>
        </is>
      </c>
      <c r="M2481" t="inlineStr">
        <is>
          <t>1.440 maneiras</t>
        </is>
      </c>
      <c r="N2481" t="inlineStr">
        <is>
          <t>2.520 maneiras</t>
        </is>
      </c>
      <c r="O2481" t="inlineStr">
        <is>
          <t>D</t>
        </is>
      </c>
      <c r="P2481" t="n">
        <v>0</v>
      </c>
      <c r="Q2481" t="n">
        <v>0</v>
      </c>
      <c r="S2481"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481" t="inlineStr">
        <is>
          <t>14/08/2026 10:09</t>
        </is>
      </c>
    </row>
    <row r="2482">
      <c r="A2482" t="n">
        <v>4497</v>
      </c>
      <c r="B2482" t="inlineStr">
        <is>
          <t>QUADRIX</t>
        </is>
      </c>
      <c r="C2482" t="inlineStr">
        <is>
          <t>CRP 18</t>
        </is>
      </c>
      <c r="D2482" t="inlineStr">
        <is>
          <t>2022</t>
        </is>
      </c>
      <c r="E2482" t="inlineStr">
        <is>
          <t>Com relação a princípios de contagem e probabilidade e a arranjos e permutações, julgue o item.
O número de desarranjos (permutações em que nenhuma letra permanece em sua posição original) da palavra “MATO” é igual a 10.</t>
        </is>
      </c>
      <c r="F2482" t="inlineStr">
        <is>
          <t>Matemática</t>
        </is>
      </c>
      <c r="G2482" t="inlineStr">
        <is>
          <t>Análise Combinatória</t>
        </is>
      </c>
      <c r="H2482" t="inlineStr">
        <is>
          <t>Médio</t>
        </is>
      </c>
      <c r="I2482" t="inlineStr">
        <is>
          <t>CE</t>
        </is>
      </c>
      <c r="J2482" t="inlineStr"/>
      <c r="K2482" t="inlineStr"/>
      <c r="L2482" t="inlineStr"/>
      <c r="M2482" t="inlineStr"/>
      <c r="N2482" t="inlineStr"/>
      <c r="O2482" t="inlineStr">
        <is>
          <t>E</t>
        </is>
      </c>
      <c r="P2482" t="n">
        <v>0</v>
      </c>
      <c r="Q2482" t="n">
        <v>0</v>
      </c>
      <c r="S2482"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482" t="inlineStr">
        <is>
          <t>14/08/2026 10:09</t>
        </is>
      </c>
    </row>
    <row r="2483">
      <c r="A2483" t="n">
        <v>4498</v>
      </c>
      <c r="B2483" t="inlineStr">
        <is>
          <t>FGV</t>
        </is>
      </c>
      <c r="C2483" t="inlineStr">
        <is>
          <t>IMBEL</t>
        </is>
      </c>
      <c r="D2483" t="inlineStr">
        <is>
          <t>2021</t>
        </is>
      </c>
      <c r="E2483"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483" t="inlineStr">
        <is>
          <t>Matemática</t>
        </is>
      </c>
      <c r="G2483" t="inlineStr">
        <is>
          <t>Análise Combinatória</t>
        </is>
      </c>
      <c r="H2483" t="inlineStr">
        <is>
          <t>Médio</t>
        </is>
      </c>
      <c r="I2483" t="inlineStr">
        <is>
          <t>ME</t>
        </is>
      </c>
      <c r="J2483" t="inlineStr">
        <is>
          <t>2</t>
        </is>
      </c>
      <c r="K2483" t="inlineStr">
        <is>
          <t>4</t>
        </is>
      </c>
      <c r="L2483" t="inlineStr">
        <is>
          <t>6</t>
        </is>
      </c>
      <c r="M2483" t="inlineStr">
        <is>
          <t>8</t>
        </is>
      </c>
      <c r="N2483" t="inlineStr">
        <is>
          <t>10</t>
        </is>
      </c>
      <c r="O2483" t="inlineStr">
        <is>
          <t>D</t>
        </is>
      </c>
      <c r="P2483" t="n">
        <v>0</v>
      </c>
      <c r="Q2483" t="n">
        <v>0</v>
      </c>
      <c r="S2483"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483" t="inlineStr">
        <is>
          <t>14/08/2026 10:09</t>
        </is>
      </c>
    </row>
    <row r="2484">
      <c r="A2484" t="n">
        <v>4499</v>
      </c>
      <c r="B2484" t="inlineStr">
        <is>
          <t>FUNDEP</t>
        </is>
      </c>
      <c r="C2484" t="inlineStr">
        <is>
          <t>CBM-MG</t>
        </is>
      </c>
      <c r="D2484" t="inlineStr">
        <is>
          <t>2021</t>
        </is>
      </c>
      <c r="E2484"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484" t="inlineStr">
        <is>
          <t>Matemática</t>
        </is>
      </c>
      <c r="G2484" t="inlineStr">
        <is>
          <t>Análise Combinatória</t>
        </is>
      </c>
      <c r="H2484" t="inlineStr">
        <is>
          <t>Médio</t>
        </is>
      </c>
      <c r="I2484" t="inlineStr">
        <is>
          <t>ME</t>
        </is>
      </c>
      <c r="J2484" t="inlineStr">
        <is>
          <t>3</t>
        </is>
      </c>
      <c r="K2484" t="inlineStr">
        <is>
          <t>6</t>
        </is>
      </c>
      <c r="L2484" t="inlineStr">
        <is>
          <t>12</t>
        </is>
      </c>
      <c r="M2484" t="inlineStr">
        <is>
          <t>24</t>
        </is>
      </c>
      <c r="N2484" t="inlineStr"/>
      <c r="O2484" t="inlineStr">
        <is>
          <t>C</t>
        </is>
      </c>
      <c r="P2484" t="n">
        <v>0</v>
      </c>
      <c r="Q2484" t="n">
        <v>0</v>
      </c>
      <c r="S2484"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484" t="inlineStr">
        <is>
          <t>14/08/2026 10:10</t>
        </is>
      </c>
    </row>
    <row r="2485">
      <c r="A2485" t="n">
        <v>4500</v>
      </c>
      <c r="B2485" t="inlineStr">
        <is>
          <t>FGV</t>
        </is>
      </c>
      <c r="C2485" t="inlineStr">
        <is>
          <t>TCE-RR</t>
        </is>
      </c>
      <c r="D2485" t="inlineStr">
        <is>
          <t>2025</t>
        </is>
      </c>
      <c r="E2485"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485" t="inlineStr">
        <is>
          <t>Matemática</t>
        </is>
      </c>
      <c r="G2485" t="inlineStr">
        <is>
          <t>Análise Combinatória</t>
        </is>
      </c>
      <c r="H2485" t="inlineStr">
        <is>
          <t>Médio</t>
        </is>
      </c>
      <c r="I2485" t="inlineStr">
        <is>
          <t>ME</t>
        </is>
      </c>
      <c r="J2485" t="inlineStr">
        <is>
          <t>10</t>
        </is>
      </c>
      <c r="K2485" t="inlineStr">
        <is>
          <t>12.</t>
        </is>
      </c>
      <c r="L2485" t="inlineStr">
        <is>
          <t>15</t>
        </is>
      </c>
      <c r="M2485" t="inlineStr">
        <is>
          <t>20.</t>
        </is>
      </c>
      <c r="N2485" t="inlineStr">
        <is>
          <t>30.</t>
        </is>
      </c>
      <c r="O2485" t="inlineStr">
        <is>
          <t>C</t>
        </is>
      </c>
      <c r="P2485" t="n">
        <v>0</v>
      </c>
      <c r="Q2485" t="n">
        <v>0</v>
      </c>
      <c r="R2485" t="inlineStr">
        <is>
          <t>46fc7340-e799-4a89-ac37-e11216718f29.png</t>
        </is>
      </c>
      <c r="S2485"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485" t="inlineStr">
        <is>
          <t>14/08/2026 10:11</t>
        </is>
      </c>
    </row>
    <row r="2486">
      <c r="A2486" t="n">
        <v>4501</v>
      </c>
      <c r="B2486" t="inlineStr">
        <is>
          <t>CESGRANRIO</t>
        </is>
      </c>
      <c r="C2486" t="inlineStr">
        <is>
          <t>BNB</t>
        </is>
      </c>
      <c r="D2486" t="inlineStr">
        <is>
          <t>2024</t>
        </is>
      </c>
      <c r="E2486"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486" t="inlineStr">
        <is>
          <t>Matemática</t>
        </is>
      </c>
      <c r="G2486" t="inlineStr">
        <is>
          <t>Análise Combinatória</t>
        </is>
      </c>
      <c r="H2486" t="inlineStr">
        <is>
          <t>Médio</t>
        </is>
      </c>
      <c r="I2486" t="inlineStr">
        <is>
          <t>ME</t>
        </is>
      </c>
      <c r="J2486" t="inlineStr">
        <is>
          <t>12</t>
        </is>
      </c>
      <c r="K2486" t="inlineStr">
        <is>
          <t>24</t>
        </is>
      </c>
      <c r="L2486" t="inlineStr">
        <is>
          <t>60</t>
        </is>
      </c>
      <c r="M2486" t="inlineStr">
        <is>
          <t>120</t>
        </is>
      </c>
      <c r="N2486" t="inlineStr">
        <is>
          <t>720</t>
        </is>
      </c>
      <c r="O2486" t="inlineStr">
        <is>
          <t>C</t>
        </is>
      </c>
      <c r="P2486" t="n">
        <v>0</v>
      </c>
      <c r="Q2486" t="n">
        <v>0</v>
      </c>
      <c r="S2486"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486" t="inlineStr">
        <is>
          <t>14/08/2026 10:12</t>
        </is>
      </c>
    </row>
    <row r="2487">
      <c r="A2487" t="n">
        <v>4502</v>
      </c>
      <c r="B2487" t="inlineStr">
        <is>
          <t>AOCP</t>
        </is>
      </c>
      <c r="C2487" t="inlineStr">
        <is>
          <t>PM-PE</t>
        </is>
      </c>
      <c r="D2487" t="inlineStr">
        <is>
          <t>2024</t>
        </is>
      </c>
      <c r="E2487"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487" t="inlineStr">
        <is>
          <t>Matemática</t>
        </is>
      </c>
      <c r="G2487" t="inlineStr">
        <is>
          <t>Análise Combinatória</t>
        </is>
      </c>
      <c r="H2487" t="inlineStr">
        <is>
          <t>Médio</t>
        </is>
      </c>
      <c r="I2487" t="inlineStr">
        <is>
          <t>ME</t>
        </is>
      </c>
      <c r="J2487" t="inlineStr">
        <is>
          <t>390</t>
        </is>
      </c>
      <c r="K2487" t="inlineStr">
        <is>
          <t>5760</t>
        </is>
      </c>
      <c r="L2487" t="inlineStr">
        <is>
          <t>396</t>
        </is>
      </c>
      <c r="M2487" t="inlineStr">
        <is>
          <t>27000</t>
        </is>
      </c>
      <c r="N2487" t="inlineStr">
        <is>
          <t>792</t>
        </is>
      </c>
      <c r="O2487" t="inlineStr">
        <is>
          <t>A</t>
        </is>
      </c>
      <c r="P2487" t="n">
        <v>0</v>
      </c>
      <c r="Q2487" t="n">
        <v>0</v>
      </c>
      <c r="S2487"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487" t="inlineStr">
        <is>
          <t>14/08/2026 10:14</t>
        </is>
      </c>
    </row>
    <row r="2488">
      <c r="A2488" t="inlineStr">
        <is>
          <t>4503</t>
        </is>
      </c>
      <c r="B2488" t="inlineStr">
        <is>
          <t>AOCP</t>
        </is>
      </c>
      <c r="C2488" t="inlineStr">
        <is>
          <t>PM-PE</t>
        </is>
      </c>
      <c r="D2488" t="inlineStr">
        <is>
          <t>2024</t>
        </is>
      </c>
      <c r="E2488"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488" t="inlineStr">
        <is>
          <t>Matemática</t>
        </is>
      </c>
      <c r="G2488" t="inlineStr">
        <is>
          <t>Análise Combinatória</t>
        </is>
      </c>
      <c r="H2488" t="inlineStr">
        <is>
          <t>Médio</t>
        </is>
      </c>
      <c r="I2488" t="inlineStr">
        <is>
          <t>ME</t>
        </is>
      </c>
      <c r="J2488" t="inlineStr">
        <is>
          <t>8400</t>
        </is>
      </c>
      <c r="K2488" t="inlineStr">
        <is>
          <t>81</t>
        </is>
      </c>
      <c r="L2488" t="inlineStr">
        <is>
          <t>50388</t>
        </is>
      </c>
      <c r="M2488" t="inlineStr">
        <is>
          <t>201600</t>
        </is>
      </c>
      <c r="N2488" t="inlineStr">
        <is>
          <t>4385</t>
        </is>
      </c>
      <c r="O2488" t="inlineStr">
        <is>
          <t>A</t>
        </is>
      </c>
      <c r="P2488" t="n">
        <v>0</v>
      </c>
      <c r="Q2488" t="n">
        <v>0</v>
      </c>
      <c r="S2488"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488" t="inlineStr">
        <is>
          <t>14/08/2026 10:15</t>
        </is>
      </c>
    </row>
    <row r="2489">
      <c r="A2489" t="inlineStr">
        <is>
          <t>4504</t>
        </is>
      </c>
      <c r="B2489" t="inlineStr">
        <is>
          <t>FCM-CEFETMINAS</t>
        </is>
      </c>
      <c r="C2489" t="inlineStr">
        <is>
          <t>Pref. Contagem</t>
        </is>
      </c>
      <c r="D2489" t="inlineStr">
        <is>
          <t>2023</t>
        </is>
      </c>
      <c r="E2489"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489" t="inlineStr">
        <is>
          <t>Matemática</t>
        </is>
      </c>
      <c r="G2489" t="inlineStr">
        <is>
          <t>Análise Combinatória</t>
        </is>
      </c>
      <c r="H2489" t="inlineStr">
        <is>
          <t>Médio</t>
        </is>
      </c>
      <c r="I2489" t="inlineStr">
        <is>
          <t>ME</t>
        </is>
      </c>
      <c r="J2489" t="inlineStr">
        <is>
          <t>45</t>
        </is>
      </c>
      <c r="K2489" t="inlineStr">
        <is>
          <t>112</t>
        </is>
      </c>
      <c r="L2489" t="inlineStr">
        <is>
          <t>165</t>
        </is>
      </c>
      <c r="M2489" t="inlineStr">
        <is>
          <t>182</t>
        </is>
      </c>
      <c r="N2489" t="inlineStr">
        <is>
          <t>210</t>
        </is>
      </c>
      <c r="O2489" t="inlineStr">
        <is>
          <t>D</t>
        </is>
      </c>
      <c r="P2489" t="n">
        <v>0</v>
      </c>
      <c r="Q2489" t="n">
        <v>0</v>
      </c>
      <c r="S2489"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489" t="inlineStr">
        <is>
          <t>14/08/2026 10:18</t>
        </is>
      </c>
    </row>
    <row r="2490">
      <c r="A2490" t="n">
        <v>4505</v>
      </c>
      <c r="B2490" t="inlineStr">
        <is>
          <t>FCC</t>
        </is>
      </c>
      <c r="C2490" t="inlineStr">
        <is>
          <t>TRT 17ª Região</t>
        </is>
      </c>
      <c r="D2490" t="inlineStr">
        <is>
          <t>2022</t>
        </is>
      </c>
      <c r="E2490"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490" t="inlineStr">
        <is>
          <t>Matemática</t>
        </is>
      </c>
      <c r="G2490" t="inlineStr">
        <is>
          <t>Análise Combinatória</t>
        </is>
      </c>
      <c r="H2490" t="inlineStr">
        <is>
          <t>Médio</t>
        </is>
      </c>
      <c r="I2490" t="inlineStr">
        <is>
          <t>ME</t>
        </is>
      </c>
      <c r="J2490" t="inlineStr">
        <is>
          <t>2</t>
        </is>
      </c>
      <c r="K2490" t="inlineStr">
        <is>
          <t>3</t>
        </is>
      </c>
      <c r="L2490" t="inlineStr">
        <is>
          <t>1</t>
        </is>
      </c>
      <c r="M2490" t="inlineStr">
        <is>
          <t>5</t>
        </is>
      </c>
      <c r="N2490" t="inlineStr">
        <is>
          <t>4</t>
        </is>
      </c>
      <c r="O2490" t="inlineStr">
        <is>
          <t>E</t>
        </is>
      </c>
      <c r="P2490" t="n">
        <v>0</v>
      </c>
      <c r="Q2490" t="n">
        <v>0</v>
      </c>
      <c r="S2490"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490" t="inlineStr">
        <is>
          <t>14/08/2026 10:21</t>
        </is>
      </c>
    </row>
    <row r="2491">
      <c r="A2491" t="n">
        <v>4506</v>
      </c>
      <c r="B2491" t="inlineStr">
        <is>
          <t>MAIS</t>
        </is>
      </c>
      <c r="C2491" t="inlineStr">
        <is>
          <t>CM Praia Grande</t>
        </is>
      </c>
      <c r="D2491" t="inlineStr">
        <is>
          <t>2022</t>
        </is>
      </c>
      <c r="E2491"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491" t="inlineStr">
        <is>
          <t>Matemática</t>
        </is>
      </c>
      <c r="G2491" t="inlineStr">
        <is>
          <t>Análise Combinatória</t>
        </is>
      </c>
      <c r="H2491" t="inlineStr">
        <is>
          <t>Médio</t>
        </is>
      </c>
      <c r="I2491" t="inlineStr">
        <is>
          <t>ME</t>
        </is>
      </c>
      <c r="J2491" t="inlineStr">
        <is>
          <t>35</t>
        </is>
      </c>
      <c r="K2491" t="inlineStr">
        <is>
          <t>70</t>
        </is>
      </c>
      <c r="L2491" t="inlineStr">
        <is>
          <t>105</t>
        </is>
      </c>
      <c r="M2491" t="inlineStr">
        <is>
          <t>210</t>
        </is>
      </c>
      <c r="N2491" t="inlineStr"/>
      <c r="O2491" t="inlineStr">
        <is>
          <t>A</t>
        </is>
      </c>
      <c r="P2491" t="n">
        <v>0</v>
      </c>
      <c r="Q2491" t="n">
        <v>0</v>
      </c>
      <c r="S2491" t="inlineStr">
        <is>
          <t>O número de maneiras de escolher 4 doces, dentre 7 possibilidades, considerando que a ordem da escolha
não importa, é a combinação de 4 elementos, dentre 7:
7! 7×6×5×4! 7×6×5
𝐶 = = = = 7×5 = 35
7,4 (7−4)!×4! 3!×4! 3×2
Gabarito: A</t>
        </is>
      </c>
      <c r="U2491" t="inlineStr">
        <is>
          <t>14/08/2026 10:24</t>
        </is>
      </c>
    </row>
    <row r="2492">
      <c r="A2492" t="n">
        <v>4507</v>
      </c>
      <c r="B2492" t="inlineStr">
        <is>
          <t>IBFC</t>
        </is>
      </c>
      <c r="C2492" t="inlineStr">
        <is>
          <t>PM-RN</t>
        </is>
      </c>
      <c r="D2492" t="inlineStr">
        <is>
          <t>2022</t>
        </is>
      </c>
      <c r="E2492"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492" t="inlineStr">
        <is>
          <t>Matemática</t>
        </is>
      </c>
      <c r="G2492" t="inlineStr">
        <is>
          <t>Análise Combinatória</t>
        </is>
      </c>
      <c r="H2492" t="inlineStr">
        <is>
          <t>Médio</t>
        </is>
      </c>
      <c r="I2492" t="inlineStr">
        <is>
          <t>ME</t>
        </is>
      </c>
      <c r="J2492" t="inlineStr">
        <is>
          <t>1960</t>
        </is>
      </c>
      <c r="K2492" t="inlineStr">
        <is>
          <t>380</t>
        </is>
      </c>
      <c r="L2492" t="inlineStr">
        <is>
          <t>14112</t>
        </is>
      </c>
      <c r="M2492" t="inlineStr">
        <is>
          <t>1176</t>
        </is>
      </c>
      <c r="N2492" t="inlineStr">
        <is>
          <t>7056</t>
        </is>
      </c>
      <c r="O2492" t="inlineStr">
        <is>
          <t>D</t>
        </is>
      </c>
      <c r="P2492" t="n">
        <v>0</v>
      </c>
      <c r="Q2492" t="n">
        <v>0</v>
      </c>
      <c r="S2492"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492" t="inlineStr">
        <is>
          <t>14/08/2026 10:28</t>
        </is>
      </c>
    </row>
    <row r="2493">
      <c r="A2493" t="n">
        <v>4508</v>
      </c>
      <c r="B2493" t="inlineStr">
        <is>
          <t>FEPESE</t>
        </is>
      </c>
      <c r="C2493" t="inlineStr">
        <is>
          <t>FCEE</t>
        </is>
      </c>
      <c r="D2493" t="inlineStr">
        <is>
          <t>2022</t>
        </is>
      </c>
      <c r="E2493" t="inlineStr">
        <is>
          <t>Um grupo de 8 pessoas, incluindo Luciano e Paula, deseja formar uma comitiva com três representantes.
Quantas comitivas diferentes são possíveis formar, se Luciano e Paula não podem participar juntos na mesma comitiva?</t>
        </is>
      </c>
      <c r="F2493" t="inlineStr">
        <is>
          <t>Matemática</t>
        </is>
      </c>
      <c r="G2493" t="inlineStr">
        <is>
          <t>Análise Combinatória</t>
        </is>
      </c>
      <c r="H2493" t="inlineStr">
        <is>
          <t>Médio</t>
        </is>
      </c>
      <c r="I2493" t="inlineStr">
        <is>
          <t>ME</t>
        </is>
      </c>
      <c r="J2493" t="inlineStr">
        <is>
          <t>Mais de 58</t>
        </is>
      </c>
      <c r="K2493" t="inlineStr">
        <is>
          <t>Mais de 53 e menos de 58</t>
        </is>
      </c>
      <c r="L2493" t="inlineStr">
        <is>
          <t>Mais de 48 e menos de 53</t>
        </is>
      </c>
      <c r="M2493" t="inlineStr">
        <is>
          <t>Mais de 43 e menos de 48</t>
        </is>
      </c>
      <c r="N2493" t="inlineStr">
        <is>
          <t>Menos de 43</t>
        </is>
      </c>
      <c r="O2493" t="inlineStr">
        <is>
          <t>C</t>
        </is>
      </c>
      <c r="P2493" t="n">
        <v>0</v>
      </c>
      <c r="Q2493" t="n">
        <v>0</v>
      </c>
      <c r="S2493"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493" t="inlineStr">
        <is>
          <t>14/08/2026 10:28</t>
        </is>
      </c>
    </row>
    <row r="2494">
      <c r="A2494" t="n">
        <v>4509</v>
      </c>
      <c r="B2494" t="inlineStr">
        <is>
          <t>QUADRIX</t>
        </is>
      </c>
      <c r="C2494" t="inlineStr">
        <is>
          <t>CRMV</t>
        </is>
      </c>
      <c r="D2494" t="inlineStr">
        <is>
          <t>2022</t>
        </is>
      </c>
      <c r="E2494" t="inlineStr">
        <is>
          <t>Bárbara quer comprar 10 croissants em uma padaria onde há 3 tipos de croissant (presunto e queijo, pera com gorgonzola e chocolate). Com base nessa situação hipotética, é correto afirmar que ela poderá fazer isso de</t>
        </is>
      </c>
      <c r="F2494" t="inlineStr">
        <is>
          <t>Matemática</t>
        </is>
      </c>
      <c r="G2494" t="inlineStr">
        <is>
          <t>Análise Combinatória</t>
        </is>
      </c>
      <c r="H2494" t="inlineStr">
        <is>
          <t>Médio</t>
        </is>
      </c>
      <c r="I2494" t="inlineStr">
        <is>
          <t>ME</t>
        </is>
      </c>
      <c r="J2494" t="inlineStr">
        <is>
          <t>44 maneiras distintas.</t>
        </is>
      </c>
      <c r="K2494" t="inlineStr">
        <is>
          <t>55 maneiras distintas.</t>
        </is>
      </c>
      <c r="L2494" t="inlineStr">
        <is>
          <t>66 maneiras distintas.</t>
        </is>
      </c>
      <c r="M2494" t="inlineStr">
        <is>
          <t>77 maneiras distintas.</t>
        </is>
      </c>
      <c r="N2494" t="inlineStr">
        <is>
          <t>88 maneiras distintas.</t>
        </is>
      </c>
      <c r="O2494" t="inlineStr">
        <is>
          <t>C</t>
        </is>
      </c>
      <c r="P2494" t="n">
        <v>0</v>
      </c>
      <c r="Q2494" t="n">
        <v>0</v>
      </c>
      <c r="S2494"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494" t="inlineStr">
        <is>
          <t>14/08/2026 10:28</t>
        </is>
      </c>
    </row>
    <row r="2495">
      <c r="A2495" t="n">
        <v>4510</v>
      </c>
      <c r="B2495" t="inlineStr">
        <is>
          <t>CEBRASPE</t>
        </is>
      </c>
      <c r="C2495" t="inlineStr">
        <is>
          <t>FUB</t>
        </is>
      </c>
      <c r="D2495" t="inlineStr">
        <is>
          <t>2022</t>
        </is>
      </c>
      <c r="E2495"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495" t="inlineStr">
        <is>
          <t>Matemática</t>
        </is>
      </c>
      <c r="G2495" t="inlineStr">
        <is>
          <t>Análise Combinatória</t>
        </is>
      </c>
      <c r="H2495" t="inlineStr">
        <is>
          <t>Médio</t>
        </is>
      </c>
      <c r="I2495" t="inlineStr">
        <is>
          <t>CE</t>
        </is>
      </c>
      <c r="J2495" t="inlineStr"/>
      <c r="K2495" t="inlineStr"/>
      <c r="L2495" t="inlineStr"/>
      <c r="M2495" t="inlineStr"/>
      <c r="N2495" t="inlineStr"/>
      <c r="O2495" t="inlineStr">
        <is>
          <t>E</t>
        </is>
      </c>
      <c r="P2495" t="n">
        <v>0</v>
      </c>
      <c r="Q2495" t="n">
        <v>0</v>
      </c>
      <c r="S2495"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495" t="inlineStr">
        <is>
          <t>14/08/2026 10:32</t>
        </is>
      </c>
    </row>
    <row r="2496">
      <c r="A2496" t="n">
        <v>4511</v>
      </c>
      <c r="B2496" t="inlineStr">
        <is>
          <t>CEBRASPE</t>
        </is>
      </c>
      <c r="C2496" t="inlineStr">
        <is>
          <t>BANRISUL</t>
        </is>
      </c>
      <c r="D2496" t="inlineStr">
        <is>
          <t>2022</t>
        </is>
      </c>
      <c r="E249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496" t="inlineStr">
        <is>
          <t>Matemática</t>
        </is>
      </c>
      <c r="G2496" t="inlineStr">
        <is>
          <t>Análise Combinatória</t>
        </is>
      </c>
      <c r="H2496" t="inlineStr">
        <is>
          <t>Médio</t>
        </is>
      </c>
      <c r="I2496" t="inlineStr">
        <is>
          <t>CE</t>
        </is>
      </c>
      <c r="J2496" t="inlineStr">
        <is>
          <t>35</t>
        </is>
      </c>
      <c r="K2496" t="inlineStr">
        <is>
          <t>70</t>
        </is>
      </c>
      <c r="L2496" t="inlineStr">
        <is>
          <t>105</t>
        </is>
      </c>
      <c r="M2496" t="inlineStr">
        <is>
          <t>210</t>
        </is>
      </c>
      <c r="N2496" t="inlineStr"/>
      <c r="O2496" t="inlineStr">
        <is>
          <t>C</t>
        </is>
      </c>
      <c r="P2496" t="n">
        <v>0</v>
      </c>
      <c r="Q2496" t="n">
        <v>0</v>
      </c>
      <c r="S2496"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496" t="inlineStr">
        <is>
          <t>14/08/2026 10:37</t>
        </is>
      </c>
    </row>
    <row r="2497">
      <c r="A2497" t="n">
        <v>4512</v>
      </c>
      <c r="B2497" t="inlineStr">
        <is>
          <t>CONSULPLAN</t>
        </is>
      </c>
      <c r="C2497" t="inlineStr">
        <is>
          <t>Pref. Linhares</t>
        </is>
      </c>
      <c r="D2497" t="inlineStr">
        <is>
          <t>2022</t>
        </is>
      </c>
      <c r="E2497"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497" t="inlineStr">
        <is>
          <t>Matemática</t>
        </is>
      </c>
      <c r="G2497" t="inlineStr">
        <is>
          <t>Análise Combinatória</t>
        </is>
      </c>
      <c r="H2497" t="inlineStr">
        <is>
          <t>Médio</t>
        </is>
      </c>
      <c r="I2497" t="inlineStr">
        <is>
          <t>ME</t>
        </is>
      </c>
      <c r="J2497" t="inlineStr">
        <is>
          <t>1 e 200</t>
        </is>
      </c>
      <c r="K2497" t="inlineStr">
        <is>
          <t>201 e 500</t>
        </is>
      </c>
      <c r="L2497" t="inlineStr">
        <is>
          <t>501 e 1000</t>
        </is>
      </c>
      <c r="M2497" t="inlineStr">
        <is>
          <t>1001 e 5040</t>
        </is>
      </c>
      <c r="N2497" t="inlineStr"/>
      <c r="O2497" t="inlineStr">
        <is>
          <t>B</t>
        </is>
      </c>
      <c r="P2497" t="n">
        <v>0</v>
      </c>
      <c r="Q2497" t="n">
        <v>0</v>
      </c>
      <c r="S2497"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497" t="inlineStr">
        <is>
          <t>14/08/2026 10:40</t>
        </is>
      </c>
    </row>
    <row r="2498">
      <c r="A2498" t="n">
        <v>4513</v>
      </c>
      <c r="B2498" t="inlineStr">
        <is>
          <t>FUNCERN</t>
        </is>
      </c>
      <c r="C2498" t="inlineStr">
        <is>
          <t>SESCOOP</t>
        </is>
      </c>
      <c r="D2498" t="inlineStr">
        <is>
          <t>2022</t>
        </is>
      </c>
      <c r="E2498"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498" t="inlineStr">
        <is>
          <t>Matemática</t>
        </is>
      </c>
      <c r="G2498" t="inlineStr">
        <is>
          <t>Análise Combinatória</t>
        </is>
      </c>
      <c r="H2498" t="inlineStr">
        <is>
          <t>Médio</t>
        </is>
      </c>
      <c r="I2498" t="inlineStr">
        <is>
          <t>ME</t>
        </is>
      </c>
      <c r="J2498" t="inlineStr">
        <is>
          <t>4.200.</t>
        </is>
      </c>
      <c r="K2498" t="inlineStr">
        <is>
          <t>8.400.</t>
        </is>
      </c>
      <c r="L2498" t="inlineStr">
        <is>
          <t>2.100.</t>
        </is>
      </c>
      <c r="M2498" t="inlineStr">
        <is>
          <t>12.600.</t>
        </is>
      </c>
      <c r="N2498" t="inlineStr"/>
      <c r="O2498" t="inlineStr">
        <is>
          <t>A</t>
        </is>
      </c>
      <c r="P2498" t="n">
        <v>0</v>
      </c>
      <c r="Q2498" t="n">
        <v>0</v>
      </c>
      <c r="S2498"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498" t="inlineStr">
        <is>
          <t>14/08/2026 10:46</t>
        </is>
      </c>
    </row>
    <row r="2499">
      <c r="A2499" t="n">
        <v>4514</v>
      </c>
      <c r="B2499" t="inlineStr">
        <is>
          <t>Quadrix</t>
        </is>
      </c>
      <c r="C2499" t="inlineStr">
        <is>
          <t>COREN</t>
        </is>
      </c>
      <c r="D2499" t="inlineStr">
        <is>
          <t>2022</t>
        </is>
      </c>
      <c r="E2499" t="inlineStr">
        <is>
          <t>Em uma equipe de competição de jiu-jitsu, há 6 faixas brancas, 1 faixa azul, 4 faixas roxa, 2 faixas marrons e 1 faixa preta. Com base nessa situação hipotética, julgue o item.
Há exatamente 91 modos de se dividir esses competidores em 7 duplas.</t>
        </is>
      </c>
      <c r="F2499" t="inlineStr">
        <is>
          <t>Matemática</t>
        </is>
      </c>
      <c r="G2499" t="inlineStr">
        <is>
          <t>Análise Combinatória</t>
        </is>
      </c>
      <c r="H2499" t="inlineStr">
        <is>
          <t>Médio</t>
        </is>
      </c>
      <c r="I2499" t="inlineStr">
        <is>
          <t>CE</t>
        </is>
      </c>
      <c r="J2499" t="inlineStr"/>
      <c r="K2499" t="inlineStr"/>
      <c r="L2499" t="inlineStr"/>
      <c r="M2499" t="inlineStr"/>
      <c r="N2499" t="inlineStr"/>
      <c r="O2499" t="inlineStr">
        <is>
          <t>E</t>
        </is>
      </c>
      <c r="P2499" t="n">
        <v>0</v>
      </c>
      <c r="Q2499" t="n">
        <v>0</v>
      </c>
      <c r="S2499"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499" t="inlineStr">
        <is>
          <t>14/08/2026 10:49</t>
        </is>
      </c>
    </row>
    <row r="2500">
      <c r="A2500" t="n">
        <v>4515</v>
      </c>
      <c r="B2500" t="inlineStr">
        <is>
          <t>FGV</t>
        </is>
      </c>
      <c r="C2500" t="inlineStr">
        <is>
          <t>TRT-AM</t>
        </is>
      </c>
      <c r="D2500" t="inlineStr">
        <is>
          <t>2022</t>
        </is>
      </c>
      <c r="E2500"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00" t="inlineStr">
        <is>
          <t>Matemática</t>
        </is>
      </c>
      <c r="G2500" t="inlineStr">
        <is>
          <t>Análise Combinatória</t>
        </is>
      </c>
      <c r="H2500" t="inlineStr">
        <is>
          <t>Médio</t>
        </is>
      </c>
      <c r="I2500" t="inlineStr">
        <is>
          <t>ME</t>
        </is>
      </c>
      <c r="J2500" t="inlineStr">
        <is>
          <t>12.</t>
        </is>
      </c>
      <c r="K2500" t="inlineStr">
        <is>
          <t>14.</t>
        </is>
      </c>
      <c r="L2500" t="inlineStr">
        <is>
          <t>15.</t>
        </is>
      </c>
      <c r="M2500" t="inlineStr">
        <is>
          <t>18.</t>
        </is>
      </c>
      <c r="N2500" t="inlineStr">
        <is>
          <t>20.</t>
        </is>
      </c>
      <c r="O2500" t="inlineStr">
        <is>
          <t>B</t>
        </is>
      </c>
      <c r="P2500" t="n">
        <v>1</v>
      </c>
      <c r="Q2500" t="n">
        <v>0</v>
      </c>
      <c r="S2500"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00" t="inlineStr">
        <is>
          <t>14/08/2026 10:57</t>
        </is>
      </c>
    </row>
    <row r="2501">
      <c r="A2501" t="n">
        <v>4516</v>
      </c>
      <c r="B2501" t="inlineStr">
        <is>
          <t>FGV</t>
        </is>
      </c>
      <c r="C2501" t="inlineStr">
        <is>
          <t>Pref. Paulínia</t>
        </is>
      </c>
      <c r="D2501" t="inlineStr">
        <is>
          <t>2021</t>
        </is>
      </c>
      <c r="E2501" t="inlineStr">
        <is>
          <t>O número de anagramas da palavra PAULINIA que não têm duas consoantes juntas é</t>
        </is>
      </c>
      <c r="F2501" t="inlineStr">
        <is>
          <t>Matemática</t>
        </is>
      </c>
      <c r="G2501" t="inlineStr">
        <is>
          <t>Análise Combinatória</t>
        </is>
      </c>
      <c r="H2501" t="inlineStr">
        <is>
          <t>Médio</t>
        </is>
      </c>
      <c r="I2501" t="inlineStr">
        <is>
          <t>ME</t>
        </is>
      </c>
      <c r="J2501" t="inlineStr">
        <is>
          <t>3600</t>
        </is>
      </c>
      <c r="K2501" t="inlineStr">
        <is>
          <t>4800</t>
        </is>
      </c>
      <c r="L2501" t="inlineStr">
        <is>
          <t>6400</t>
        </is>
      </c>
      <c r="M2501" t="inlineStr">
        <is>
          <t>10800</t>
        </is>
      </c>
      <c r="N2501" t="inlineStr">
        <is>
          <t>14400</t>
        </is>
      </c>
      <c r="O2501" t="inlineStr">
        <is>
          <t>A</t>
        </is>
      </c>
      <c r="P2501" t="n">
        <v>0</v>
      </c>
      <c r="Q2501" t="n">
        <v>0</v>
      </c>
      <c r="S2501"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01" t="inlineStr">
        <is>
          <t>14/08/2026 10:57</t>
        </is>
      </c>
    </row>
    <row r="2502">
      <c r="A2502" t="n">
        <v>4517</v>
      </c>
      <c r="B2502" t="inlineStr">
        <is>
          <t>CEBRASPE</t>
        </is>
      </c>
      <c r="C2502" t="inlineStr">
        <is>
          <t>SEDUC-AL</t>
        </is>
      </c>
      <c r="D2502" t="inlineStr">
        <is>
          <t>202</t>
        </is>
      </c>
      <c r="E2502"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02" t="inlineStr">
        <is>
          <t>Matemática</t>
        </is>
      </c>
      <c r="G2502" t="inlineStr">
        <is>
          <t>Análise Combinatória</t>
        </is>
      </c>
      <c r="H2502" t="inlineStr">
        <is>
          <t>Médio</t>
        </is>
      </c>
      <c r="I2502" t="inlineStr">
        <is>
          <t>CE</t>
        </is>
      </c>
      <c r="J2502" t="inlineStr">
        <is>
          <t>4.200.</t>
        </is>
      </c>
      <c r="K2502" t="inlineStr">
        <is>
          <t>8.400.</t>
        </is>
      </c>
      <c r="L2502" t="inlineStr">
        <is>
          <t>2.100.</t>
        </is>
      </c>
      <c r="M2502" t="inlineStr">
        <is>
          <t>12.600.</t>
        </is>
      </c>
      <c r="N2502" t="inlineStr"/>
      <c r="O2502" t="inlineStr">
        <is>
          <t>E</t>
        </is>
      </c>
      <c r="P2502" t="n">
        <v>0</v>
      </c>
      <c r="Q2502" t="n">
        <v>0</v>
      </c>
      <c r="S2502"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02" t="inlineStr">
        <is>
          <t>14/08/2026 11:04</t>
        </is>
      </c>
    </row>
    <row r="2503">
      <c r="A2503" t="n">
        <v>1072</v>
      </c>
      <c r="B2503" t="inlineStr">
        <is>
          <t>Cesgranrio</t>
        </is>
      </c>
      <c r="C2503" t="inlineStr">
        <is>
          <t>BNB</t>
        </is>
      </c>
      <c r="D2503" t="inlineStr">
        <is>
          <t>2024</t>
        </is>
      </c>
      <c r="E2503" t="inlineStr">
        <is>
          <t>Uma senha será formada pelo sequenciamento aleatório de quatro letras escolhidas entre as letras A, E, O, Z, W e Y, sem repetições. Qual é a probabilidade de a senha formada ter duas vogais e duas consoantes ocupando posições intercaladas?</t>
        </is>
      </c>
      <c r="F2503" t="inlineStr">
        <is>
          <t>Matemática</t>
        </is>
      </c>
      <c r="G2503" t="inlineStr">
        <is>
          <t>Probabilidade</t>
        </is>
      </c>
      <c r="H2503" t="inlineStr">
        <is>
          <t>Médio</t>
        </is>
      </c>
      <c r="I2503" t="inlineStr">
        <is>
          <t>ME</t>
        </is>
      </c>
      <c r="J2503" t="inlineStr">
        <is>
          <t>1/2</t>
        </is>
      </c>
      <c r="K2503" t="inlineStr">
        <is>
          <t>1/3</t>
        </is>
      </c>
      <c r="L2503" t="inlineStr">
        <is>
          <t>1/4</t>
        </is>
      </c>
      <c r="M2503" t="inlineStr">
        <is>
          <t>1/5</t>
        </is>
      </c>
      <c r="N2503" t="inlineStr">
        <is>
          <t>1/6</t>
        </is>
      </c>
      <c r="O2503" t="inlineStr">
        <is>
          <t>D</t>
        </is>
      </c>
      <c r="P2503" t="n">
        <v>0</v>
      </c>
      <c r="Q2503" t="n">
        <v>0</v>
      </c>
      <c r="S2503"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03" t="inlineStr">
        <is>
          <t>Wed, 24 Dec 2025 21:24:46 GMT</t>
        </is>
      </c>
    </row>
    <row r="2504">
      <c r="A2504" t="n">
        <v>1073</v>
      </c>
      <c r="B2504" t="inlineStr">
        <is>
          <t>Cesgranrio</t>
        </is>
      </c>
      <c r="C2504" t="inlineStr">
        <is>
          <t>IPEA</t>
        </is>
      </c>
      <c r="D2504" t="inlineStr">
        <is>
          <t>2024</t>
        </is>
      </c>
      <c r="E2504"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04" t="inlineStr">
        <is>
          <t>Matemática</t>
        </is>
      </c>
      <c r="G2504" t="inlineStr">
        <is>
          <t>Probabilidade</t>
        </is>
      </c>
      <c r="H2504" t="inlineStr">
        <is>
          <t>Médio</t>
        </is>
      </c>
      <c r="I2504" t="inlineStr">
        <is>
          <t>ME</t>
        </is>
      </c>
      <c r="J2504" t="inlineStr">
        <is>
          <t>P = 1/2, exatamente</t>
        </is>
      </c>
      <c r="K2504" t="inlineStr">
        <is>
          <t>9/20 &lt; P &lt; 1/2</t>
        </is>
      </c>
      <c r="L2504" t="inlineStr">
        <is>
          <t>1/2 &lt; P &lt; 11/20</t>
        </is>
      </c>
      <c r="M2504" t="inlineStr">
        <is>
          <t>P &lt; 9/20</t>
        </is>
      </c>
      <c r="N2504" t="inlineStr">
        <is>
          <t>P &gt; 11/20</t>
        </is>
      </c>
      <c r="O2504" t="inlineStr">
        <is>
          <t>B</t>
        </is>
      </c>
      <c r="P2504" t="n">
        <v>0</v>
      </c>
      <c r="Q2504" t="n">
        <v>0</v>
      </c>
      <c r="S2504"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04" t="n">
        <v>46015.90458333334</v>
      </c>
    </row>
    <row r="2505">
      <c r="A2505" t="n">
        <v>1074</v>
      </c>
      <c r="B2505" t="inlineStr">
        <is>
          <t>Cesgranrio</t>
        </is>
      </c>
      <c r="C2505" t="inlineStr">
        <is>
          <t>Banco do Brasil</t>
        </is>
      </c>
      <c r="D2505" t="inlineStr">
        <is>
          <t>2023</t>
        </is>
      </c>
      <c r="E2505"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05" t="inlineStr">
        <is>
          <t>Matemática</t>
        </is>
      </c>
      <c r="G2505" t="inlineStr">
        <is>
          <t>Probabilidade</t>
        </is>
      </c>
      <c r="H2505" t="inlineStr">
        <is>
          <t>Médio</t>
        </is>
      </c>
      <c r="I2505" t="inlineStr">
        <is>
          <t>ME</t>
        </is>
      </c>
      <c r="J2505" t="inlineStr">
        <is>
          <t>3/4</t>
        </is>
      </c>
      <c r="K2505" t="inlineStr">
        <is>
          <t>2/3</t>
        </is>
      </c>
      <c r="L2505" t="inlineStr">
        <is>
          <t>1/2</t>
        </is>
      </c>
      <c r="M2505" t="inlineStr">
        <is>
          <t>3/8</t>
        </is>
      </c>
      <c r="N2505" t="inlineStr">
        <is>
          <t>1/3</t>
        </is>
      </c>
      <c r="O2505" t="inlineStr">
        <is>
          <t>E</t>
        </is>
      </c>
      <c r="P2505" t="n">
        <v>0</v>
      </c>
      <c r="Q2505" t="n">
        <v>0</v>
      </c>
      <c r="S2505"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05" t="inlineStr">
        <is>
          <t>Wed, 24 Dec 2025 22:00:25 GMT</t>
        </is>
      </c>
    </row>
    <row r="2506">
      <c r="A2506" t="n">
        <v>1075</v>
      </c>
      <c r="B2506" t="inlineStr">
        <is>
          <t>Cesgranrio</t>
        </is>
      </c>
      <c r="C2506" t="inlineStr">
        <is>
          <t>PNS</t>
        </is>
      </c>
      <c r="D2506" t="inlineStr">
        <is>
          <t>2022</t>
        </is>
      </c>
      <c r="E2506"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06" t="inlineStr">
        <is>
          <t>Matemática</t>
        </is>
      </c>
      <c r="G2506" t="inlineStr">
        <is>
          <t>Probabilidade</t>
        </is>
      </c>
      <c r="H2506" t="inlineStr">
        <is>
          <t>Médio</t>
        </is>
      </c>
      <c r="I2506" t="inlineStr">
        <is>
          <t>ME</t>
        </is>
      </c>
      <c r="J2506" t="inlineStr">
        <is>
          <t>1/2</t>
        </is>
      </c>
      <c r="K2506" t="inlineStr">
        <is>
          <t>3/7</t>
        </is>
      </c>
      <c r="L2506" t="inlineStr">
        <is>
          <t>1/68</t>
        </is>
      </c>
      <c r="M2506" t="inlineStr">
        <is>
          <t>9/400</t>
        </is>
      </c>
      <c r="N2506" t="inlineStr">
        <is>
          <t>27/200</t>
        </is>
      </c>
      <c r="O2506" t="inlineStr">
        <is>
          <t>B</t>
        </is>
      </c>
      <c r="P2506" t="n">
        <v>0</v>
      </c>
      <c r="Q2506" t="n">
        <v>0</v>
      </c>
      <c r="S2506"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06" t="n">
        <v>46015.92933333333</v>
      </c>
    </row>
    <row r="2507">
      <c r="A2507" t="n">
        <v>1076</v>
      </c>
      <c r="B2507" t="inlineStr">
        <is>
          <t>Cesgranrio</t>
        </is>
      </c>
      <c r="C2507" t="inlineStr">
        <is>
          <t>Eletronuclear</t>
        </is>
      </c>
      <c r="D2507" t="inlineStr">
        <is>
          <t>2022</t>
        </is>
      </c>
      <c r="E2507"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07" t="inlineStr">
        <is>
          <t>Matemática</t>
        </is>
      </c>
      <c r="G2507" t="inlineStr">
        <is>
          <t>Probabilidade</t>
        </is>
      </c>
      <c r="H2507" t="inlineStr">
        <is>
          <t>Médio</t>
        </is>
      </c>
      <c r="I2507" t="inlineStr">
        <is>
          <t>ME</t>
        </is>
      </c>
      <c r="J2507" t="inlineStr">
        <is>
          <t>1/210</t>
        </is>
      </c>
      <c r="K2507" t="inlineStr">
        <is>
          <t>1/126</t>
        </is>
      </c>
      <c r="L2507" t="inlineStr">
        <is>
          <t>1/84</t>
        </is>
      </c>
      <c r="M2507" t="inlineStr">
        <is>
          <t>1/70</t>
        </is>
      </c>
      <c r="N2507" t="inlineStr">
        <is>
          <t>1/16</t>
        </is>
      </c>
      <c r="O2507" t="inlineStr">
        <is>
          <t>A</t>
        </is>
      </c>
      <c r="P2507" t="n">
        <v>0</v>
      </c>
      <c r="Q2507" t="n">
        <v>0</v>
      </c>
      <c r="S2507"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07" t="inlineStr">
        <is>
          <t>Wed, 24 Dec 2025 22:36:03 GMT</t>
        </is>
      </c>
    </row>
    <row r="2508">
      <c r="A2508" t="n">
        <v>1077</v>
      </c>
      <c r="B2508" t="inlineStr">
        <is>
          <t>Cesgranrio</t>
        </is>
      </c>
      <c r="C2508" t="inlineStr">
        <is>
          <t>CEF</t>
        </is>
      </c>
      <c r="D2508" t="inlineStr">
        <is>
          <t>2021</t>
        </is>
      </c>
      <c r="E2508"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08" t="inlineStr">
        <is>
          <t>Matemática</t>
        </is>
      </c>
      <c r="G2508" t="inlineStr">
        <is>
          <t>Probabilidade</t>
        </is>
      </c>
      <c r="H2508" t="inlineStr">
        <is>
          <t>Médio</t>
        </is>
      </c>
      <c r="I2508" t="inlineStr">
        <is>
          <t>ME</t>
        </is>
      </c>
      <c r="J2508" t="inlineStr">
        <is>
          <t>1,0%</t>
        </is>
      </c>
      <c r="K2508" t="inlineStr">
        <is>
          <t>2,0%</t>
        </is>
      </c>
      <c r="L2508" t="inlineStr">
        <is>
          <t>3,0%</t>
        </is>
      </c>
      <c r="M2508" t="inlineStr">
        <is>
          <t>4,0%</t>
        </is>
      </c>
      <c r="N2508" t="inlineStr">
        <is>
          <t>5,0%</t>
        </is>
      </c>
      <c r="O2508" t="inlineStr">
        <is>
          <t>B</t>
        </is>
      </c>
      <c r="P2508" t="n">
        <v>0</v>
      </c>
      <c r="Q2508" t="n">
        <v>0</v>
      </c>
      <c r="S2508"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08" t="inlineStr">
        <is>
          <t>Wed, 24 Dec 2025 22:53:52 GMT</t>
        </is>
      </c>
    </row>
    <row r="2509">
      <c r="A2509" t="n">
        <v>1078</v>
      </c>
      <c r="B2509" t="inlineStr">
        <is>
          <t>Cesgranrio</t>
        </is>
      </c>
      <c r="C2509" t="inlineStr">
        <is>
          <t>LIQUIGÁS</t>
        </is>
      </c>
      <c r="D2509" t="inlineStr">
        <is>
          <t>2018</t>
        </is>
      </c>
      <c r="E2509" t="inlineStr">
        <is>
          <t>Para montar uma fração, deve-se escolher, aleatoriamente, o numerador no conjunto N = {1,3,7,10} e o denominador no conjunto D = {2,5,6,35}. Qual a probabilidade de que essa fração represente um número menor do que 1(um)?</t>
        </is>
      </c>
      <c r="F2509" t="inlineStr">
        <is>
          <t>Matemática</t>
        </is>
      </c>
      <c r="G2509" t="inlineStr">
        <is>
          <t>Probabilidade</t>
        </is>
      </c>
      <c r="H2509" t="inlineStr">
        <is>
          <t>Médio</t>
        </is>
      </c>
      <c r="I2509" t="inlineStr">
        <is>
          <t>ME</t>
        </is>
      </c>
      <c r="J2509" t="inlineStr">
        <is>
          <t>50%</t>
        </is>
      </c>
      <c r="K2509" t="inlineStr">
        <is>
          <t>56,25%</t>
        </is>
      </c>
      <c r="L2509" t="inlineStr">
        <is>
          <t>25%</t>
        </is>
      </c>
      <c r="M2509" t="inlineStr">
        <is>
          <t>75%</t>
        </is>
      </c>
      <c r="N2509" t="inlineStr">
        <is>
          <t>87,5%</t>
        </is>
      </c>
      <c r="O2509" t="inlineStr">
        <is>
          <t>B</t>
        </is>
      </c>
      <c r="P2509" t="n">
        <v>0</v>
      </c>
      <c r="Q2509" t="n">
        <v>0</v>
      </c>
      <c r="S2509"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09" t="n">
        <v>46015.96645833334</v>
      </c>
    </row>
    <row r="2510">
      <c r="A2510" t="n">
        <v>1079</v>
      </c>
      <c r="B2510" t="inlineStr">
        <is>
          <t>CESGRANRIO</t>
        </is>
      </c>
      <c r="C2510" t="inlineStr">
        <is>
          <t>Banco do Brasil</t>
        </is>
      </c>
      <c r="D2510" t="inlineStr">
        <is>
          <t>2018</t>
        </is>
      </c>
      <c r="E2510"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10" t="inlineStr">
        <is>
          <t>Matemática</t>
        </is>
      </c>
      <c r="G2510" t="inlineStr">
        <is>
          <t>Probabilidade</t>
        </is>
      </c>
      <c r="H2510" t="inlineStr">
        <is>
          <t>Médio</t>
        </is>
      </c>
      <c r="I2510" t="inlineStr">
        <is>
          <t>ME</t>
        </is>
      </c>
      <c r="J2510" t="inlineStr">
        <is>
          <t>1/90</t>
        </is>
      </c>
      <c r="K2510" t="inlineStr">
        <is>
          <t>1/30</t>
        </is>
      </c>
      <c r="L2510" t="inlineStr">
        <is>
          <t>1/5</t>
        </is>
      </c>
      <c r="M2510" t="inlineStr">
        <is>
          <t>1/15</t>
        </is>
      </c>
      <c r="N2510" t="inlineStr">
        <is>
          <t>1/20</t>
        </is>
      </c>
      <c r="O2510" t="inlineStr">
        <is>
          <t>D</t>
        </is>
      </c>
      <c r="P2510" t="n">
        <v>0</v>
      </c>
      <c r="Q2510" t="n">
        <v>0</v>
      </c>
      <c r="S2510"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10" t="n">
        <v>46015.97883333333</v>
      </c>
    </row>
    <row r="2511">
      <c r="A2511" t="n">
        <v>1080</v>
      </c>
      <c r="B2511" t="inlineStr">
        <is>
          <t>Cesgranrio</t>
        </is>
      </c>
      <c r="C2511" t="inlineStr">
        <is>
          <t>PETROBRAS</t>
        </is>
      </c>
      <c r="D2511" t="inlineStr">
        <is>
          <t>2018</t>
        </is>
      </c>
      <c r="E2511"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11" t="inlineStr">
        <is>
          <t>Matemática</t>
        </is>
      </c>
      <c r="G2511" t="inlineStr">
        <is>
          <t>Probabilidade</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A</t>
        </is>
      </c>
      <c r="P2511" t="n">
        <v>0</v>
      </c>
      <c r="Q2511" t="n">
        <v>0</v>
      </c>
      <c r="R2511" t="inlineStr">
        <is>
          <t>1acd9fb8-8f3c-4c8e-82fa-764db0f26c7b.png</t>
        </is>
      </c>
      <c r="S2511"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11" t="n">
        <v>46015.99120833333</v>
      </c>
    </row>
    <row r="2512">
      <c r="A2512" t="n">
        <v>1081</v>
      </c>
      <c r="B2512" t="inlineStr">
        <is>
          <t>Cesgranrio</t>
        </is>
      </c>
      <c r="C2512" t="inlineStr">
        <is>
          <t>CNU</t>
        </is>
      </c>
      <c r="D2512" t="inlineStr">
        <is>
          <t>2024</t>
        </is>
      </c>
      <c r="E2512"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12" t="inlineStr">
        <is>
          <t>Matemática</t>
        </is>
      </c>
      <c r="G2512" t="inlineStr">
        <is>
          <t>Probabilidade</t>
        </is>
      </c>
      <c r="H2512" t="inlineStr">
        <is>
          <t>Médio</t>
        </is>
      </c>
      <c r="I2512" t="inlineStr">
        <is>
          <t>ME</t>
        </is>
      </c>
      <c r="J2512" t="inlineStr">
        <is>
          <t>1/36</t>
        </is>
      </c>
      <c r="K2512" t="inlineStr">
        <is>
          <t>1/18</t>
        </is>
      </c>
      <c r="L2512" t="inlineStr">
        <is>
          <t>1/12</t>
        </is>
      </c>
      <c r="M2512" t="inlineStr">
        <is>
          <t>1/6</t>
        </is>
      </c>
      <c r="N2512" t="inlineStr">
        <is>
          <t>1/3</t>
        </is>
      </c>
      <c r="O2512" t="inlineStr">
        <is>
          <t>D</t>
        </is>
      </c>
      <c r="P2512" t="n">
        <v>0</v>
      </c>
      <c r="Q2512" t="n">
        <v>0</v>
      </c>
      <c r="R2512" t="inlineStr">
        <is>
          <t>91bbe0e8-5439-4150-9d38-0e645d79f407.png</t>
        </is>
      </c>
      <c r="S2512"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12" t="n">
        <v>46016.00358333333</v>
      </c>
    </row>
    <row r="2513">
      <c r="A2513" t="n">
        <v>1082</v>
      </c>
      <c r="B2513" t="inlineStr">
        <is>
          <t>Cesgranrio</t>
        </is>
      </c>
      <c r="C2513" t="inlineStr">
        <is>
          <t>CEF</t>
        </is>
      </c>
      <c r="D2513" t="inlineStr">
        <is>
          <t>2024</t>
        </is>
      </c>
      <c r="E2513" t="inlineStr">
        <is>
          <t>Considere A e B dois eventos independentes com probabilidades estimadas em P(A) = 0,4 e P(B) = 0,5. Assim, o valor de P(A∩B)×P(A│B) é igual a</t>
        </is>
      </c>
      <c r="F2513" t="inlineStr">
        <is>
          <t>Matemática</t>
        </is>
      </c>
      <c r="G2513" t="inlineStr">
        <is>
          <t>Probabilidade</t>
        </is>
      </c>
      <c r="H2513" t="inlineStr">
        <is>
          <t>Médio</t>
        </is>
      </c>
      <c r="I2513" t="inlineStr">
        <is>
          <t>ME</t>
        </is>
      </c>
      <c r="J2513" t="inlineStr">
        <is>
          <t>2%</t>
        </is>
      </c>
      <c r="K2513" t="inlineStr">
        <is>
          <t>4%</t>
        </is>
      </c>
      <c r="L2513" t="inlineStr">
        <is>
          <t>8%</t>
        </is>
      </c>
      <c r="M2513" t="inlineStr">
        <is>
          <t>10%</t>
        </is>
      </c>
      <c r="N2513" t="inlineStr">
        <is>
          <t>20%</t>
        </is>
      </c>
      <c r="O2513" t="inlineStr">
        <is>
          <t>C</t>
        </is>
      </c>
      <c r="P2513" t="n">
        <v>0</v>
      </c>
      <c r="Q2513" t="n">
        <v>0</v>
      </c>
      <c r="S2513"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13" t="n">
        <v>46016.01595833333</v>
      </c>
    </row>
    <row r="2514">
      <c r="A2514" t="n">
        <v>1083</v>
      </c>
      <c r="B2514" t="inlineStr">
        <is>
          <t>Cesgranrio</t>
        </is>
      </c>
      <c r="C2514" t="inlineStr">
        <is>
          <t>CEF</t>
        </is>
      </c>
      <c r="D2514" t="inlineStr">
        <is>
          <t>2024</t>
        </is>
      </c>
      <c r="E2514"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14" t="inlineStr">
        <is>
          <t>Matemática</t>
        </is>
      </c>
      <c r="G2514" t="inlineStr">
        <is>
          <t>Probabilidade</t>
        </is>
      </c>
      <c r="H2514" t="inlineStr">
        <is>
          <t>Médio</t>
        </is>
      </c>
      <c r="I2514" t="inlineStr">
        <is>
          <t>ME</t>
        </is>
      </c>
      <c r="J2514" t="inlineStr">
        <is>
          <t>50,00%</t>
        </is>
      </c>
      <c r="K2514" t="inlineStr">
        <is>
          <t>2,00%</t>
        </is>
      </c>
      <c r="L2514" t="inlineStr">
        <is>
          <t>1,99%</t>
        </is>
      </c>
      <c r="M2514" t="inlineStr">
        <is>
          <t>1,98%</t>
        </is>
      </c>
      <c r="N2514" t="inlineStr">
        <is>
          <t>0,01%</t>
        </is>
      </c>
      <c r="O2514" t="inlineStr">
        <is>
          <t>C</t>
        </is>
      </c>
      <c r="P2514" t="n">
        <v>0</v>
      </c>
      <c r="Q2514" t="n">
        <v>0</v>
      </c>
      <c r="S2514"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14" t="n">
        <v>46016.02833333334</v>
      </c>
    </row>
    <row r="2515">
      <c r="A2515" t="n">
        <v>1084</v>
      </c>
      <c r="B2515" t="inlineStr">
        <is>
          <t>Cesgranrio</t>
        </is>
      </c>
      <c r="C2515" t="inlineStr">
        <is>
          <t>CMB</t>
        </is>
      </c>
      <c r="D2515" t="inlineStr">
        <is>
          <t>2024</t>
        </is>
      </c>
      <c r="E2515"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15" t="inlineStr">
        <is>
          <t>Matemática</t>
        </is>
      </c>
      <c r="G2515" t="inlineStr">
        <is>
          <t>Probabilidade</t>
        </is>
      </c>
      <c r="H2515" t="inlineStr">
        <is>
          <t>Médio</t>
        </is>
      </c>
      <c r="I2515" t="inlineStr">
        <is>
          <t>ME</t>
        </is>
      </c>
      <c r="J2515" t="inlineStr">
        <is>
          <t>1/4</t>
        </is>
      </c>
      <c r="K2515" t="inlineStr">
        <is>
          <t>11/36</t>
        </is>
      </c>
      <c r="L2515" t="inlineStr">
        <is>
          <t>23/72</t>
        </is>
      </c>
      <c r="M2515" t="inlineStr">
        <is>
          <t>49/144</t>
        </is>
      </c>
      <c r="N2515" t="inlineStr">
        <is>
          <t>53/1296</t>
        </is>
      </c>
      <c r="O2515" t="inlineStr">
        <is>
          <t>D</t>
        </is>
      </c>
      <c r="P2515" t="n">
        <v>0</v>
      </c>
      <c r="Q2515" t="n">
        <v>0</v>
      </c>
      <c r="S2515"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15" t="n">
        <v>46016.04070833333</v>
      </c>
    </row>
    <row r="2516">
      <c r="A2516" t="n">
        <v>1085</v>
      </c>
      <c r="B2516" t="inlineStr">
        <is>
          <t>Cesgranrio</t>
        </is>
      </c>
      <c r="C2516" t="inlineStr">
        <is>
          <t>IPEA</t>
        </is>
      </c>
      <c r="D2516" t="inlineStr">
        <is>
          <t>2024</t>
        </is>
      </c>
      <c r="E2516"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16" t="inlineStr">
        <is>
          <t>Matemática</t>
        </is>
      </c>
      <c r="G2516" t="inlineStr">
        <is>
          <t>Probabilidade</t>
        </is>
      </c>
      <c r="H2516" t="inlineStr">
        <is>
          <t>Médio</t>
        </is>
      </c>
      <c r="I2516" t="inlineStr">
        <is>
          <t>ME</t>
        </is>
      </c>
      <c r="J2516" t="inlineStr">
        <is>
          <t>2,9%</t>
        </is>
      </c>
      <c r="K2516" t="inlineStr">
        <is>
          <t>35,9%</t>
        </is>
      </c>
      <c r="L2516" t="inlineStr">
        <is>
          <t>46,5%</t>
        </is>
      </c>
      <c r="M2516" t="inlineStr">
        <is>
          <t>53,5%</t>
        </is>
      </c>
      <c r="N2516" t="inlineStr">
        <is>
          <t>59,8%</t>
        </is>
      </c>
      <c r="O2516" t="inlineStr">
        <is>
          <t>D</t>
        </is>
      </c>
      <c r="P2516" t="n">
        <v>0</v>
      </c>
      <c r="Q2516" t="n">
        <v>0</v>
      </c>
      <c r="R2516" t="inlineStr">
        <is>
          <t>e64f5848-cbc1-49dd-a3b9-19fc8daf2673.png</t>
        </is>
      </c>
      <c r="S2516"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16" t="n">
        <v>46016.05308333333</v>
      </c>
    </row>
    <row r="2517">
      <c r="A2517" t="n">
        <v>1086</v>
      </c>
      <c r="B2517" t="inlineStr">
        <is>
          <t>Cesgranrio</t>
        </is>
      </c>
      <c r="C2517" t="inlineStr">
        <is>
          <t>IPEA</t>
        </is>
      </c>
      <c r="D2517" t="inlineStr">
        <is>
          <t>2024</t>
        </is>
      </c>
      <c r="E2517"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17" t="inlineStr">
        <is>
          <t>Matemática</t>
        </is>
      </c>
      <c r="G2517" t="inlineStr">
        <is>
          <t>Probabilidade</t>
        </is>
      </c>
      <c r="H2517" t="inlineStr">
        <is>
          <t>Médio</t>
        </is>
      </c>
      <c r="I2517" t="inlineStr">
        <is>
          <t>ME</t>
        </is>
      </c>
      <c r="J2517" t="inlineStr">
        <is>
          <t>1/6</t>
        </is>
      </c>
      <c r="K2517" t="inlineStr">
        <is>
          <t>1/5</t>
        </is>
      </c>
      <c r="L2517" t="inlineStr">
        <is>
          <t>1/3</t>
        </is>
      </c>
      <c r="M2517" t="inlineStr">
        <is>
          <t>2/5</t>
        </is>
      </c>
      <c r="N2517" t="inlineStr">
        <is>
          <t>1/2</t>
        </is>
      </c>
      <c r="O2517" t="inlineStr">
        <is>
          <t>D</t>
        </is>
      </c>
      <c r="P2517" t="n">
        <v>1</v>
      </c>
      <c r="Q2517" t="n">
        <v>1</v>
      </c>
      <c r="S2517"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17" t="n">
        <v>46016.06545833333</v>
      </c>
    </row>
    <row r="2518">
      <c r="A2518" t="n">
        <v>1087</v>
      </c>
      <c r="B2518" t="inlineStr">
        <is>
          <t>Cesgranrio</t>
        </is>
      </c>
      <c r="C2518" t="inlineStr">
        <is>
          <t>IPEA</t>
        </is>
      </c>
      <c r="D2518" t="inlineStr">
        <is>
          <t>2024</t>
        </is>
      </c>
      <c r="E2518"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18" t="inlineStr">
        <is>
          <t>Matemática</t>
        </is>
      </c>
      <c r="G2518" t="inlineStr">
        <is>
          <t>Probabilidade</t>
        </is>
      </c>
      <c r="H2518" t="inlineStr">
        <is>
          <t>Médio</t>
        </is>
      </c>
      <c r="I2518" t="inlineStr">
        <is>
          <t>ME</t>
        </is>
      </c>
      <c r="J2518" t="inlineStr">
        <is>
          <t>12%</t>
        </is>
      </c>
      <c r="K2518" t="inlineStr">
        <is>
          <t>42%</t>
        </is>
      </c>
      <c r="L2518" t="inlineStr">
        <is>
          <t>58%</t>
        </is>
      </c>
      <c r="M2518" t="inlineStr">
        <is>
          <t>67%</t>
        </is>
      </c>
      <c r="N2518" t="inlineStr">
        <is>
          <t>88%</t>
        </is>
      </c>
      <c r="O2518" t="inlineStr">
        <is>
          <t>C</t>
        </is>
      </c>
      <c r="P2518" t="n">
        <v>0</v>
      </c>
      <c r="Q2518" t="n">
        <v>0</v>
      </c>
      <c r="S2518"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18" t="n">
        <v>46016.07783333334</v>
      </c>
    </row>
    <row r="2519">
      <c r="A2519" t="n">
        <v>1088</v>
      </c>
      <c r="B2519" t="inlineStr">
        <is>
          <t>Cesgranrio</t>
        </is>
      </c>
      <c r="C2519" t="inlineStr">
        <is>
          <t>UNEMAT</t>
        </is>
      </c>
      <c r="D2519" t="inlineStr">
        <is>
          <t>2024</t>
        </is>
      </c>
      <c r="E2519"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19" t="inlineStr">
        <is>
          <t>Matemática</t>
        </is>
      </c>
      <c r="G2519" t="inlineStr">
        <is>
          <t>Probabilidade</t>
        </is>
      </c>
      <c r="H2519" t="inlineStr">
        <is>
          <t>Médio</t>
        </is>
      </c>
      <c r="I2519" t="inlineStr">
        <is>
          <t>ME</t>
        </is>
      </c>
      <c r="J2519" t="inlineStr">
        <is>
          <t>0,8%</t>
        </is>
      </c>
      <c r="K2519" t="inlineStr">
        <is>
          <t>4%</t>
        </is>
      </c>
      <c r="L2519" t="inlineStr">
        <is>
          <t>8%</t>
        </is>
      </c>
      <c r="M2519" t="inlineStr">
        <is>
          <t>20%</t>
        </is>
      </c>
      <c r="N2519" t="inlineStr">
        <is>
          <t>60%</t>
        </is>
      </c>
      <c r="O2519" t="inlineStr">
        <is>
          <t>A</t>
        </is>
      </c>
      <c r="P2519" t="n">
        <v>0</v>
      </c>
      <c r="Q2519" t="n">
        <v>0</v>
      </c>
      <c r="S2519"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19" t="n">
        <v>46016.09020833333</v>
      </c>
    </row>
    <row r="2520">
      <c r="A2520" t="n">
        <v>1089</v>
      </c>
      <c r="B2520" t="inlineStr">
        <is>
          <t>Cesgranrio</t>
        </is>
      </c>
      <c r="C2520" t="inlineStr">
        <is>
          <t>AgeRIO</t>
        </is>
      </c>
      <c r="D2520" t="inlineStr">
        <is>
          <t>2023</t>
        </is>
      </c>
      <c r="E2520" t="inlineStr">
        <is>
          <t>Uma moeda com faces cara e coroa e um dado usual, com seis faces numeradas de 1 a 6, ambos honestos, serão lançados simultaneamente. Qual é a probabilidade de o resultado do lançamento ser coroa e um número par menor do que 6?</t>
        </is>
      </c>
      <c r="F2520" t="inlineStr">
        <is>
          <t>Matemática</t>
        </is>
      </c>
      <c r="G2520" t="inlineStr">
        <is>
          <t>Probabilidade</t>
        </is>
      </c>
      <c r="H2520" t="inlineStr">
        <is>
          <t>Médio</t>
        </is>
      </c>
      <c r="I2520" t="inlineStr">
        <is>
          <t>ME</t>
        </is>
      </c>
      <c r="J2520" t="inlineStr">
        <is>
          <t>1/6</t>
        </is>
      </c>
      <c r="K2520" t="inlineStr">
        <is>
          <t>5/6</t>
        </is>
      </c>
      <c r="L2520" t="inlineStr">
        <is>
          <t>1/4</t>
        </is>
      </c>
      <c r="M2520" t="inlineStr">
        <is>
          <t>2/3</t>
        </is>
      </c>
      <c r="N2520" t="inlineStr">
        <is>
          <t>1/3</t>
        </is>
      </c>
      <c r="O2520" t="inlineStr">
        <is>
          <t>A</t>
        </is>
      </c>
      <c r="P2520" t="n">
        <v>0</v>
      </c>
      <c r="Q2520" t="n">
        <v>0</v>
      </c>
      <c r="S2520"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20" t="n">
        <v>46016.10258333333</v>
      </c>
    </row>
    <row r="2521">
      <c r="A2521" t="n">
        <v>1090</v>
      </c>
      <c r="B2521" t="inlineStr">
        <is>
          <t>Cesgranrio</t>
        </is>
      </c>
      <c r="C2521" t="inlineStr">
        <is>
          <t>Banco do Brasil</t>
        </is>
      </c>
      <c r="D2521" t="inlineStr">
        <is>
          <t>2023</t>
        </is>
      </c>
      <c r="E2521"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21" t="inlineStr">
        <is>
          <t>Matemática</t>
        </is>
      </c>
      <c r="G2521" t="inlineStr">
        <is>
          <t>Probabilidade</t>
        </is>
      </c>
      <c r="H2521" t="inlineStr">
        <is>
          <t>Médio</t>
        </is>
      </c>
      <c r="I2521" t="inlineStr">
        <is>
          <t>ME</t>
        </is>
      </c>
      <c r="J2521" t="inlineStr">
        <is>
          <t>65%</t>
        </is>
      </c>
      <c r="K2521" t="inlineStr">
        <is>
          <t>70%</t>
        </is>
      </c>
      <c r="L2521" t="inlineStr">
        <is>
          <t>77%</t>
        </is>
      </c>
      <c r="M2521" t="inlineStr">
        <is>
          <t>82%</t>
        </is>
      </c>
      <c r="N2521" t="inlineStr">
        <is>
          <t>85%</t>
        </is>
      </c>
      <c r="O2521" t="inlineStr">
        <is>
          <t>C</t>
        </is>
      </c>
      <c r="P2521" t="n">
        <v>0</v>
      </c>
      <c r="Q2521" t="n">
        <v>0</v>
      </c>
      <c r="S2521"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21" t="n">
        <v>46016.11495833333</v>
      </c>
    </row>
    <row r="2522">
      <c r="A2522" t="n">
        <v>1091</v>
      </c>
      <c r="B2522" t="inlineStr">
        <is>
          <t>Cesgranrio</t>
        </is>
      </c>
      <c r="C2522" t="inlineStr">
        <is>
          <t>Banco do Brasil</t>
        </is>
      </c>
      <c r="D2522" t="inlineStr">
        <is>
          <t>2021</t>
        </is>
      </c>
      <c r="E2522"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22" t="inlineStr">
        <is>
          <t>Matemática</t>
        </is>
      </c>
      <c r="G2522" t="inlineStr">
        <is>
          <t>Probabilidade</t>
        </is>
      </c>
      <c r="H2522" t="inlineStr">
        <is>
          <t>Médio</t>
        </is>
      </c>
      <c r="I2522" t="inlineStr">
        <is>
          <t>ME</t>
        </is>
      </c>
      <c r="J2522" t="inlineStr">
        <is>
          <t>1/125</t>
        </is>
      </c>
      <c r="K2522" t="inlineStr">
        <is>
          <t>5/125</t>
        </is>
      </c>
      <c r="L2522" t="inlineStr">
        <is>
          <t>12/125</t>
        </is>
      </c>
      <c r="M2522" t="inlineStr">
        <is>
          <t>13/125</t>
        </is>
      </c>
      <c r="N2522" t="inlineStr">
        <is>
          <t>16/125</t>
        </is>
      </c>
      <c r="O2522" t="inlineStr">
        <is>
          <t>D</t>
        </is>
      </c>
      <c r="P2522" t="n">
        <v>0</v>
      </c>
      <c r="Q2522" t="n">
        <v>0</v>
      </c>
      <c r="S2522"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22" t="n">
        <v>46016.12733333333</v>
      </c>
    </row>
    <row r="2523">
      <c r="A2523" t="n">
        <v>1092</v>
      </c>
      <c r="B2523" t="inlineStr">
        <is>
          <t>Cesgranrio</t>
        </is>
      </c>
      <c r="C2523" t="inlineStr">
        <is>
          <t>Banco do Brasil</t>
        </is>
      </c>
      <c r="D2523" t="inlineStr">
        <is>
          <t>2021</t>
        </is>
      </c>
      <c r="E2523"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23" t="inlineStr">
        <is>
          <t>Matemática</t>
        </is>
      </c>
      <c r="G2523" t="inlineStr">
        <is>
          <t>Probabilidade</t>
        </is>
      </c>
      <c r="H2523" t="inlineStr">
        <is>
          <t>Médio</t>
        </is>
      </c>
      <c r="I2523" t="inlineStr">
        <is>
          <t>ME</t>
        </is>
      </c>
      <c r="J2523" t="inlineStr">
        <is>
          <t>5,7%</t>
        </is>
      </c>
      <c r="K2523" t="inlineStr">
        <is>
          <t>6,2%</t>
        </is>
      </c>
      <c r="L2523" t="inlineStr">
        <is>
          <t>6,4%</t>
        </is>
      </c>
      <c r="M2523" t="inlineStr">
        <is>
          <t>7,2%</t>
        </is>
      </c>
      <c r="N2523" t="inlineStr">
        <is>
          <t>7,8%</t>
        </is>
      </c>
      <c r="O2523" t="inlineStr">
        <is>
          <t>A</t>
        </is>
      </c>
      <c r="P2523" t="n">
        <v>0</v>
      </c>
      <c r="Q2523" t="n">
        <v>0</v>
      </c>
      <c r="R2523" t="inlineStr">
        <is>
          <t>7f301c5d-e3f5-4ab8-9837-c122177329b4.png</t>
        </is>
      </c>
      <c r="S2523"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23" t="n">
        <v>46016.13970833334</v>
      </c>
    </row>
    <row r="2524">
      <c r="A2524" t="n">
        <v>1093</v>
      </c>
      <c r="B2524" t="inlineStr">
        <is>
          <t>Cesgranrio</t>
        </is>
      </c>
      <c r="C2524" t="inlineStr">
        <is>
          <t>CEF</t>
        </is>
      </c>
      <c r="D2524" t="inlineStr">
        <is>
          <t>2021</t>
        </is>
      </c>
      <c r="E2524"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24" t="inlineStr">
        <is>
          <t>Matemática</t>
        </is>
      </c>
      <c r="G2524" t="inlineStr">
        <is>
          <t>Probabilidade</t>
        </is>
      </c>
      <c r="H2524" t="inlineStr">
        <is>
          <t>Médio</t>
        </is>
      </c>
      <c r="I2524" t="inlineStr">
        <is>
          <t>ME</t>
        </is>
      </c>
      <c r="J2524" t="inlineStr">
        <is>
          <t>1/2</t>
        </is>
      </c>
      <c r="K2524" t="inlineStr">
        <is>
          <t>1/5</t>
        </is>
      </c>
      <c r="L2524" t="inlineStr">
        <is>
          <t>2/9</t>
        </is>
      </c>
      <c r="M2524" t="inlineStr">
        <is>
          <t>9/25</t>
        </is>
      </c>
      <c r="N2524" t="inlineStr">
        <is>
          <t>9/50</t>
        </is>
      </c>
      <c r="O2524" t="inlineStr">
        <is>
          <t>D</t>
        </is>
      </c>
      <c r="P2524" t="n">
        <v>0</v>
      </c>
      <c r="Q2524" t="n">
        <v>0</v>
      </c>
      <c r="S2524"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24" t="n">
        <v>46016.15208333333</v>
      </c>
    </row>
    <row r="2525">
      <c r="A2525" t="n">
        <v>1094</v>
      </c>
      <c r="B2525" t="inlineStr">
        <is>
          <t>Cesgranrio</t>
        </is>
      </c>
      <c r="C2525" t="inlineStr">
        <is>
          <t>TRANSPETRO</t>
        </is>
      </c>
      <c r="D2525" t="inlineStr">
        <is>
          <t>2018</t>
        </is>
      </c>
      <c r="E2525"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25" t="inlineStr">
        <is>
          <t>Matemática</t>
        </is>
      </c>
      <c r="G2525" t="inlineStr">
        <is>
          <t>Probabilidade</t>
        </is>
      </c>
      <c r="H2525" t="inlineStr">
        <is>
          <t>Médio</t>
        </is>
      </c>
      <c r="I2525" t="inlineStr">
        <is>
          <t>ME</t>
        </is>
      </c>
      <c r="J2525" t="inlineStr">
        <is>
          <t>0,025</t>
        </is>
      </c>
      <c r="K2525" t="inlineStr">
        <is>
          <t>0,032</t>
        </is>
      </c>
      <c r="L2525" t="inlineStr">
        <is>
          <t>0,31</t>
        </is>
      </c>
      <c r="M2525" t="inlineStr">
        <is>
          <t>0,55</t>
        </is>
      </c>
      <c r="N2525" t="inlineStr">
        <is>
          <t>0,78</t>
        </is>
      </c>
      <c r="O2525" t="inlineStr">
        <is>
          <t>C</t>
        </is>
      </c>
      <c r="P2525" t="n">
        <v>1</v>
      </c>
      <c r="Q2525" t="n">
        <v>1</v>
      </c>
      <c r="S2525"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25" t="n">
        <v>46016.16445833333</v>
      </c>
    </row>
    <row r="2526">
      <c r="A2526" t="n">
        <v>1095</v>
      </c>
      <c r="B2526" t="inlineStr">
        <is>
          <t>Cesgranrio</t>
        </is>
      </c>
      <c r="C2526" t="inlineStr">
        <is>
          <t>PETROBRAS</t>
        </is>
      </c>
      <c r="D2526" t="inlineStr">
        <is>
          <t>2018</t>
        </is>
      </c>
      <c r="E2526"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26" t="inlineStr">
        <is>
          <t>Matemática</t>
        </is>
      </c>
      <c r="G2526" t="inlineStr">
        <is>
          <t>Probabilidade</t>
        </is>
      </c>
      <c r="H2526" t="inlineStr">
        <is>
          <t>Médio</t>
        </is>
      </c>
      <c r="I2526" t="inlineStr">
        <is>
          <t>ME</t>
        </is>
      </c>
      <c r="J2526" t="inlineStr">
        <is>
          <t>1/5</t>
        </is>
      </c>
      <c r="K2526" t="inlineStr">
        <is>
          <t>4/5</t>
        </is>
      </c>
      <c r="L2526" t="inlineStr">
        <is>
          <t>1/25</t>
        </is>
      </c>
      <c r="M2526" t="inlineStr">
        <is>
          <t>9/25</t>
        </is>
      </c>
      <c r="N2526" t="inlineStr">
        <is>
          <t>6/25</t>
        </is>
      </c>
      <c r="O2526" t="inlineStr">
        <is>
          <t>D</t>
        </is>
      </c>
      <c r="P2526" t="n">
        <v>0</v>
      </c>
      <c r="Q2526" t="n">
        <v>0</v>
      </c>
      <c r="S2526"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26" t="n">
        <v>46016.17683333333</v>
      </c>
    </row>
    <row r="2527">
      <c r="A2527" t="n">
        <v>1096</v>
      </c>
      <c r="B2527" t="inlineStr">
        <is>
          <t>CESGRANRIO</t>
        </is>
      </c>
      <c r="C2527" t="inlineStr">
        <is>
          <t>Petrobras</t>
        </is>
      </c>
      <c r="D2527" t="inlineStr">
        <is>
          <t>2018</t>
        </is>
      </c>
      <c r="E2527"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27" t="inlineStr">
        <is>
          <t>Matemática</t>
        </is>
      </c>
      <c r="G2527" t="inlineStr">
        <is>
          <t>Probabilidade</t>
        </is>
      </c>
      <c r="H2527" t="inlineStr">
        <is>
          <t>Médio</t>
        </is>
      </c>
      <c r="I2527" t="inlineStr">
        <is>
          <t>ME</t>
        </is>
      </c>
      <c r="J2527" t="inlineStr">
        <is>
          <t>0,02p</t>
        </is>
      </c>
      <c r="K2527" t="inlineStr">
        <is>
          <t>1 – 0,02p</t>
        </is>
      </c>
      <c r="L2527" t="inlineStr">
        <is>
          <t>0,98 + 0,02p</t>
        </is>
      </c>
      <c r="M2527" t="inlineStr">
        <is>
          <t>0,02 – 0,02p</t>
        </is>
      </c>
      <c r="N2527" t="inlineStr">
        <is>
          <t>0,02 – 0,98p</t>
        </is>
      </c>
      <c r="O2527" t="inlineStr">
        <is>
          <t>B</t>
        </is>
      </c>
      <c r="P2527" t="n">
        <v>0</v>
      </c>
      <c r="Q2527" t="n">
        <v>0</v>
      </c>
      <c r="S2527"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27" t="n">
        <v>46016.18920833334</v>
      </c>
    </row>
    <row r="2528">
      <c r="A2528" t="n">
        <v>1097</v>
      </c>
      <c r="B2528" t="inlineStr">
        <is>
          <t>CESGRANRIO</t>
        </is>
      </c>
      <c r="C2528" t="inlineStr">
        <is>
          <t>Banco do Brasil</t>
        </is>
      </c>
      <c r="D2528" t="inlineStr">
        <is>
          <t>2018</t>
        </is>
      </c>
      <c r="E2528"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528" t="inlineStr">
        <is>
          <t>Matemática</t>
        </is>
      </c>
      <c r="G2528" t="inlineStr">
        <is>
          <t>Probabilidade</t>
        </is>
      </c>
      <c r="H2528" t="inlineStr">
        <is>
          <t>Médio</t>
        </is>
      </c>
      <c r="I2528" t="inlineStr">
        <is>
          <t>ME</t>
        </is>
      </c>
      <c r="J2528" t="inlineStr">
        <is>
          <t>0,54</t>
        </is>
      </c>
      <c r="K2528" t="inlineStr">
        <is>
          <t>0,46</t>
        </is>
      </c>
      <c r="L2528" t="inlineStr">
        <is>
          <t>0,20</t>
        </is>
      </c>
      <c r="M2528" t="inlineStr">
        <is>
          <t>0,26</t>
        </is>
      </c>
      <c r="N2528" t="inlineStr">
        <is>
          <t>0,44</t>
        </is>
      </c>
      <c r="O2528" t="inlineStr">
        <is>
          <t>E</t>
        </is>
      </c>
      <c r="P2528" t="n">
        <v>0</v>
      </c>
      <c r="Q2528" t="n">
        <v>0</v>
      </c>
      <c r="S2528"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528" t="n">
        <v>46016.20158333334</v>
      </c>
    </row>
    <row r="2529">
      <c r="A2529" t="n">
        <v>1098</v>
      </c>
      <c r="B2529" t="inlineStr">
        <is>
          <t>Cesgranrio</t>
        </is>
      </c>
      <c r="C2529" t="inlineStr">
        <is>
          <t>LIQUIGÁS</t>
        </is>
      </c>
      <c r="D2529" t="inlineStr">
        <is>
          <t>2018</t>
        </is>
      </c>
      <c r="E2529"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529" t="inlineStr">
        <is>
          <t>Matemática</t>
        </is>
      </c>
      <c r="G2529" t="inlineStr">
        <is>
          <t>Probabilidade</t>
        </is>
      </c>
      <c r="H2529" t="inlineStr">
        <is>
          <t>Médio</t>
        </is>
      </c>
      <c r="I2529" t="inlineStr">
        <is>
          <t>ME</t>
        </is>
      </c>
      <c r="J2529" t="inlineStr">
        <is>
          <t>4/64</t>
        </is>
      </c>
      <c r="K2529" t="inlineStr">
        <is>
          <t>8/64</t>
        </is>
      </c>
      <c r="L2529" t="inlineStr">
        <is>
          <t>10/64</t>
        </is>
      </c>
      <c r="M2529" t="inlineStr">
        <is>
          <t>14/64</t>
        </is>
      </c>
      <c r="N2529" t="inlineStr">
        <is>
          <t>16/64</t>
        </is>
      </c>
      <c r="O2529" t="inlineStr">
        <is>
          <t>C</t>
        </is>
      </c>
      <c r="P2529" t="n">
        <v>0</v>
      </c>
      <c r="Q2529" t="n">
        <v>0</v>
      </c>
      <c r="R2529" t="inlineStr">
        <is>
          <t>b3a680a0-d8be-4137-b9b2-adb6e3440064.png</t>
        </is>
      </c>
      <c r="S2529"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529" t="n">
        <v>46016.21395833333</v>
      </c>
    </row>
    <row r="2530">
      <c r="A2530" t="n">
        <v>1099</v>
      </c>
      <c r="B2530" t="inlineStr">
        <is>
          <t>Cesgranrio</t>
        </is>
      </c>
      <c r="C2530" t="inlineStr">
        <is>
          <t>PETROBRAS</t>
        </is>
      </c>
      <c r="D2530" t="inlineStr">
        <is>
          <t>2018</t>
        </is>
      </c>
      <c r="E2530"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530" t="inlineStr">
        <is>
          <t>Matemática</t>
        </is>
      </c>
      <c r="G2530" t="inlineStr">
        <is>
          <t>Probabilidade</t>
        </is>
      </c>
      <c r="H2530" t="inlineStr">
        <is>
          <t>Médio</t>
        </is>
      </c>
      <c r="I2530" t="inlineStr">
        <is>
          <t>ME</t>
        </is>
      </c>
      <c r="J2530" t="inlineStr">
        <is>
          <t>70%</t>
        </is>
      </c>
      <c r="K2530" t="inlineStr">
        <is>
          <t>74%</t>
        </is>
      </c>
      <c r="L2530" t="inlineStr">
        <is>
          <t>78%</t>
        </is>
      </c>
      <c r="M2530" t="inlineStr">
        <is>
          <t>82%</t>
        </is>
      </c>
      <c r="N2530" t="inlineStr">
        <is>
          <t>100%</t>
        </is>
      </c>
      <c r="O2530" t="inlineStr">
        <is>
          <t>D</t>
        </is>
      </c>
      <c r="P2530" t="n">
        <v>0</v>
      </c>
      <c r="Q2530" t="n">
        <v>0</v>
      </c>
      <c r="S2530"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530" t="n">
        <v>46016.22633333333</v>
      </c>
    </row>
    <row r="2531">
      <c r="A2531" t="n">
        <v>1100</v>
      </c>
      <c r="B2531" t="inlineStr">
        <is>
          <t>Cesgranrio</t>
        </is>
      </c>
      <c r="C2531" t="inlineStr">
        <is>
          <t>Transpetro</t>
        </is>
      </c>
      <c r="D2531" t="inlineStr">
        <is>
          <t>2018</t>
        </is>
      </c>
      <c r="E2531"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531" t="inlineStr">
        <is>
          <t>Matemática</t>
        </is>
      </c>
      <c r="G2531" t="inlineStr">
        <is>
          <t>Probabilidade</t>
        </is>
      </c>
      <c r="H2531" t="inlineStr">
        <is>
          <t>Médio</t>
        </is>
      </c>
      <c r="I2531" t="inlineStr">
        <is>
          <t>ME</t>
        </is>
      </c>
      <c r="J2531" t="inlineStr">
        <is>
          <t>12,5%</t>
        </is>
      </c>
      <c r="K2531" t="inlineStr">
        <is>
          <t>25%</t>
        </is>
      </c>
      <c r="L2531" t="inlineStr">
        <is>
          <t>37,5%</t>
        </is>
      </c>
      <c r="M2531" t="inlineStr">
        <is>
          <t>50%</t>
        </is>
      </c>
      <c r="N2531" t="inlineStr">
        <is>
          <t>62,5%</t>
        </is>
      </c>
      <c r="O2531" t="inlineStr">
        <is>
          <t>C</t>
        </is>
      </c>
      <c r="P2531" t="n">
        <v>0</v>
      </c>
      <c r="Q2531" t="n">
        <v>0</v>
      </c>
      <c r="S2531"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531" t="n">
        <v>46016.23870833333</v>
      </c>
    </row>
    <row r="2532">
      <c r="A2532" t="n">
        <v>1101</v>
      </c>
      <c r="B2532" t="inlineStr">
        <is>
          <t>CESGRANRIO</t>
        </is>
      </c>
      <c r="C2532" t="inlineStr">
        <is>
          <t>Banco do Brasil</t>
        </is>
      </c>
      <c r="D2532" t="inlineStr">
        <is>
          <t>2018</t>
        </is>
      </c>
      <c r="E253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532" t="inlineStr">
        <is>
          <t>Matemática</t>
        </is>
      </c>
      <c r="G2532" t="inlineStr">
        <is>
          <t>Probabilidade</t>
        </is>
      </c>
      <c r="H2532" t="inlineStr">
        <is>
          <t>Médio</t>
        </is>
      </c>
      <c r="I2532" t="inlineStr">
        <is>
          <t>ME</t>
        </is>
      </c>
      <c r="J2532" t="inlineStr">
        <is>
          <t>40%</t>
        </is>
      </c>
      <c r="K2532" t="inlineStr">
        <is>
          <t>35%</t>
        </is>
      </c>
      <c r="L2532" t="inlineStr">
        <is>
          <t>20%</t>
        </is>
      </c>
      <c r="M2532" t="inlineStr">
        <is>
          <t>25%</t>
        </is>
      </c>
      <c r="N2532" t="inlineStr">
        <is>
          <t>30%</t>
        </is>
      </c>
      <c r="O2532" t="inlineStr">
        <is>
          <t>A</t>
        </is>
      </c>
      <c r="P2532" t="n">
        <v>1</v>
      </c>
      <c r="Q2532" t="n">
        <v>1</v>
      </c>
      <c r="S253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532" t="n">
        <v>46016.25108333334</v>
      </c>
    </row>
    <row r="2533">
      <c r="A2533" t="n">
        <v>1102</v>
      </c>
      <c r="B2533" t="inlineStr">
        <is>
          <t>CESGRANRIO</t>
        </is>
      </c>
      <c r="C2533" t="inlineStr">
        <is>
          <t>Banco do Brasil</t>
        </is>
      </c>
      <c r="D2533" t="inlineStr">
        <is>
          <t>2018</t>
        </is>
      </c>
      <c r="E2533"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533" t="inlineStr">
        <is>
          <t>Matemática</t>
        </is>
      </c>
      <c r="G2533" t="inlineStr">
        <is>
          <t>Probabilidade</t>
        </is>
      </c>
      <c r="H2533" t="inlineStr">
        <is>
          <t>Médio</t>
        </is>
      </c>
      <c r="I2533" t="inlineStr">
        <is>
          <t>ME</t>
        </is>
      </c>
      <c r="J2533" t="inlineStr">
        <is>
          <t>40%</t>
        </is>
      </c>
      <c r="K2533" t="inlineStr">
        <is>
          <t>35%</t>
        </is>
      </c>
      <c r="L2533" t="inlineStr">
        <is>
          <t>20%</t>
        </is>
      </c>
      <c r="M2533" t="inlineStr">
        <is>
          <t>25%</t>
        </is>
      </c>
      <c r="N2533" t="inlineStr">
        <is>
          <t>30%</t>
        </is>
      </c>
      <c r="O2533" t="inlineStr">
        <is>
          <t>A</t>
        </is>
      </c>
      <c r="P2533" t="n">
        <v>0</v>
      </c>
      <c r="Q2533" t="n">
        <v>0</v>
      </c>
      <c r="S2533"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533" t="n">
        <v>46016.26345833333</v>
      </c>
    </row>
    <row r="2534">
      <c r="A2534" t="n">
        <v>1872</v>
      </c>
      <c r="B2534" t="inlineStr">
        <is>
          <t>CESGRANRIO</t>
        </is>
      </c>
      <c r="C2534" t="inlineStr">
        <is>
          <t>ELETRONUCLEAR</t>
        </is>
      </c>
      <c r="D2534" t="inlineStr">
        <is>
          <t>2022</t>
        </is>
      </c>
      <c r="E2534"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534" t="inlineStr">
        <is>
          <t>Matemática</t>
        </is>
      </c>
      <c r="G2534" t="inlineStr">
        <is>
          <t>Probabilidade</t>
        </is>
      </c>
      <c r="H2534" t="inlineStr">
        <is>
          <t>Médio</t>
        </is>
      </c>
      <c r="I2534" t="inlineStr">
        <is>
          <t>ME</t>
        </is>
      </c>
      <c r="J2534" t="inlineStr">
        <is>
          <t>Figura A)</t>
        </is>
      </c>
      <c r="K2534" t="inlineStr">
        <is>
          <t>Figura B)</t>
        </is>
      </c>
      <c r="L2534" t="inlineStr">
        <is>
          <t>Figura C)</t>
        </is>
      </c>
      <c r="M2534" t="inlineStr">
        <is>
          <t>Figura D)</t>
        </is>
      </c>
      <c r="N2534" t="inlineStr">
        <is>
          <t>Figura E)</t>
        </is>
      </c>
      <c r="O2534" t="inlineStr">
        <is>
          <t>B</t>
        </is>
      </c>
      <c r="P2534" t="n">
        <v>0</v>
      </c>
      <c r="Q2534" t="n">
        <v>0</v>
      </c>
      <c r="R2534" t="inlineStr">
        <is>
          <t>88d11b44-b07b-4489-85d2-89bf3744f546.png</t>
        </is>
      </c>
      <c r="S2534" t="inlineStr"/>
      <c r="U2534" t="inlineStr">
        <is>
          <t>11/01/2026 15:28</t>
        </is>
      </c>
    </row>
    <row r="2535">
      <c r="A2535" t="n">
        <v>4518</v>
      </c>
      <c r="B2535" t="inlineStr">
        <is>
          <t>FGV</t>
        </is>
      </c>
      <c r="C2535" t="inlineStr">
        <is>
          <t>TCE-RR</t>
        </is>
      </c>
      <c r="D2535" t="inlineStr">
        <is>
          <t>2025</t>
        </is>
      </c>
      <c r="E2535" t="inlineStr">
        <is>
          <t>Uma caixa contém nove cartões com as nove letras da palavra MARAVILHA.
Cada cartão apresenta uma das letras (a letra A é a única que aparece repetida; há três cartões com a letra</t>
        </is>
      </c>
      <c r="F2535" t="inlineStr">
        <is>
          <t>Matemática</t>
        </is>
      </c>
      <c r="G2535" t="inlineStr">
        <is>
          <t>Probabilidade</t>
        </is>
      </c>
      <c r="H2535" t="inlineStr">
        <is>
          <t>Médio</t>
        </is>
      </c>
      <c r="I2535" t="inlineStr">
        <is>
          <t>ME</t>
        </is>
      </c>
      <c r="J2535" t="inlineStr">
        <is>
          <t>4/9</t>
        </is>
      </c>
      <c r="K2535" t="inlineStr">
        <is>
          <t>2/9</t>
        </is>
      </c>
      <c r="L2535" t="inlineStr">
        <is>
          <t>1/27</t>
        </is>
      </c>
      <c r="M2535" t="inlineStr">
        <is>
          <t>1/24</t>
        </is>
      </c>
      <c r="N2535" t="inlineStr">
        <is>
          <t>1/12</t>
        </is>
      </c>
      <c r="O2535" t="inlineStr">
        <is>
          <t>E</t>
        </is>
      </c>
      <c r="P2535" t="n">
        <v>0</v>
      </c>
      <c r="Q2535" t="n">
        <v>0</v>
      </c>
      <c r="S2535"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535" t="inlineStr">
        <is>
          <t>14/08/2026 11:22</t>
        </is>
      </c>
    </row>
    <row r="2536">
      <c r="A2536" t="n">
        <v>4519</v>
      </c>
      <c r="B2536" t="inlineStr">
        <is>
          <t>FGV</t>
        </is>
      </c>
      <c r="C2536" t="inlineStr">
        <is>
          <t>TRT</t>
        </is>
      </c>
      <c r="D2536" t="inlineStr">
        <is>
          <t>2025</t>
        </is>
      </c>
      <c r="E2536" t="inlineStr">
        <is>
          <t>Seis homens e oito mulheres estão reunidos. Uma comissão de três pessoas será formada, entre essas pessoas, para compor um grupo de trabalho.
A probabilidade de que a comissão seja composta por duas mulheres e um homem é igual a</t>
        </is>
      </c>
      <c r="F2536" t="inlineStr">
        <is>
          <t>Matemática</t>
        </is>
      </c>
      <c r="G2536" t="inlineStr">
        <is>
          <t>Probabilidade</t>
        </is>
      </c>
      <c r="H2536" t="inlineStr">
        <is>
          <t>Médio</t>
        </is>
      </c>
      <c r="I2536" t="inlineStr">
        <is>
          <t>ME</t>
        </is>
      </c>
      <c r="J2536" t="inlineStr">
        <is>
          <t>3/8</t>
        </is>
      </c>
      <c r="K2536" t="inlineStr">
        <is>
          <t>5/12</t>
        </is>
      </c>
      <c r="L2536" t="inlineStr">
        <is>
          <t>6/13</t>
        </is>
      </c>
      <c r="M2536" t="inlineStr">
        <is>
          <t>8/15</t>
        </is>
      </c>
      <c r="N2536" t="inlineStr">
        <is>
          <t>9/16</t>
        </is>
      </c>
      <c r="O2536" t="inlineStr">
        <is>
          <t>C</t>
        </is>
      </c>
      <c r="P2536" t="n">
        <v>1</v>
      </c>
      <c r="Q2536" t="n">
        <v>1</v>
      </c>
      <c r="S2536"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536" t="inlineStr">
        <is>
          <t>14/08/2026 11:22</t>
        </is>
      </c>
    </row>
    <row r="2537">
      <c r="A2537" t="n">
        <v>4520</v>
      </c>
      <c r="B2537" t="inlineStr">
        <is>
          <t>CEBRASPE</t>
        </is>
      </c>
      <c r="C2537" t="inlineStr">
        <is>
          <t>ANTT</t>
        </is>
      </c>
      <c r="D2537" t="inlineStr">
        <is>
          <t>2024</t>
        </is>
      </c>
      <c r="E2537"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537" t="inlineStr">
        <is>
          <t>Matemática</t>
        </is>
      </c>
      <c r="G2537" t="inlineStr">
        <is>
          <t>Probabilidade</t>
        </is>
      </c>
      <c r="H2537" t="inlineStr">
        <is>
          <t>Médio</t>
        </is>
      </c>
      <c r="I2537" t="inlineStr">
        <is>
          <t>CE</t>
        </is>
      </c>
      <c r="J2537" t="inlineStr">
        <is>
          <t>3/8</t>
        </is>
      </c>
      <c r="K2537" t="inlineStr">
        <is>
          <t>5/12</t>
        </is>
      </c>
      <c r="L2537" t="inlineStr">
        <is>
          <t>6/13</t>
        </is>
      </c>
      <c r="M2537" t="inlineStr">
        <is>
          <t>8/15</t>
        </is>
      </c>
      <c r="N2537" t="inlineStr">
        <is>
          <t>9/16</t>
        </is>
      </c>
      <c r="O2537" t="inlineStr">
        <is>
          <t>C</t>
        </is>
      </c>
      <c r="P2537" t="n">
        <v>0</v>
      </c>
      <c r="Q2537" t="n">
        <v>0</v>
      </c>
      <c r="S2537"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537" t="inlineStr">
        <is>
          <t>14/08/2026 11:27</t>
        </is>
      </c>
    </row>
    <row r="2538">
      <c r="A2538" t="n">
        <v>4521</v>
      </c>
      <c r="B2538" t="inlineStr">
        <is>
          <t>Instituto Verbena</t>
        </is>
      </c>
      <c r="C2538" t="inlineStr">
        <is>
          <t>TJ-AC</t>
        </is>
      </c>
      <c r="D2538" t="inlineStr">
        <is>
          <t>2024</t>
        </is>
      </c>
      <c r="E2538" t="inlineStr">
        <is>
          <t>Em uma sala de aula com 30 discentes da disciplina de introdução à probabilidade, qual é a probabilidade de pelo menos dois discentes fazerem aniversário no mesmo dia? 365!</t>
        </is>
      </c>
      <c r="F2538" t="inlineStr">
        <is>
          <t>Matemática</t>
        </is>
      </c>
      <c r="G2538" t="inlineStr">
        <is>
          <t>Probabilidade</t>
        </is>
      </c>
      <c r="H2538" t="inlineStr">
        <is>
          <t>Médio</t>
        </is>
      </c>
      <c r="I2538" t="inlineStr">
        <is>
          <t>ME</t>
        </is>
      </c>
      <c r="J2538" t="inlineStr">
        <is>
          <t>$\frac{365!}{335!}$</t>
        </is>
      </c>
      <c r="K2538" t="inlineStr">
        <is>
          <t>$1 - \frac{365!}{335!}$</t>
        </is>
      </c>
      <c r="L2538" t="inlineStr">
        <is>
          <t>$\frac{365!}{335!365^{30}}$</t>
        </is>
      </c>
      <c r="M2538" t="inlineStr">
        <is>
          <t>$1 - \frac{365!}{335!365^{30}}$</t>
        </is>
      </c>
      <c r="N2538" t="inlineStr"/>
      <c r="O2538" t="inlineStr">
        <is>
          <t>D</t>
        </is>
      </c>
      <c r="P2538" t="n">
        <v>0</v>
      </c>
      <c r="Q2538" t="n">
        <v>0</v>
      </c>
      <c r="S2538"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538" t="inlineStr">
        <is>
          <t>14/08/2026 11:32</t>
        </is>
      </c>
    </row>
    <row r="2539">
      <c r="A2539" t="n">
        <v>4522</v>
      </c>
      <c r="B2539" t="inlineStr">
        <is>
          <t>AOCP</t>
        </is>
      </c>
      <c r="C2539" t="inlineStr">
        <is>
          <t>PM-PE</t>
        </is>
      </c>
      <c r="D2539" t="inlineStr">
        <is>
          <t>2024</t>
        </is>
      </c>
      <c r="E2539"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539" t="inlineStr">
        <is>
          <t>Matemática</t>
        </is>
      </c>
      <c r="G2539" t="inlineStr">
        <is>
          <t>Probabilidade</t>
        </is>
      </c>
      <c r="H2539" t="inlineStr">
        <is>
          <t>Médio</t>
        </is>
      </c>
      <c r="I2539" t="inlineStr">
        <is>
          <t>ME</t>
        </is>
      </c>
      <c r="J2539" t="inlineStr">
        <is>
          <t>trinta e cinco pessoas reprovaram em ambas as etapas.</t>
        </is>
      </c>
      <c r="K2539" t="inlineStr">
        <is>
          <t>a probabilidade de uma pessoa ter sido aprovada em ambas as etapas é menor que 50%.</t>
        </is>
      </c>
      <c r="L2539" t="inlineStr">
        <is>
          <t>o número total de pessoas que participaram das etapas E1 e E2 ultrapassa 400.</t>
        </is>
      </c>
      <c r="M2539" t="inlineStr">
        <is>
          <t>a probabilidade de uma pessoa, escolhida ao acaso, ter sido reprovada em alguma etapa é superior a 50%.</t>
        </is>
      </c>
      <c r="N2539" t="inlineStr">
        <is>
          <t>a probabilidade de uma dessas pessoas ser escolhida ao acaso e ela ter sido reprovada nas duas etapas é igual a 1/23.</t>
        </is>
      </c>
      <c r="O2539" t="inlineStr">
        <is>
          <t>E</t>
        </is>
      </c>
      <c r="P2539" t="n">
        <v>0</v>
      </c>
      <c r="Q2539" t="n">
        <v>0</v>
      </c>
      <c r="S2539"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539" t="inlineStr">
        <is>
          <t>14/08/2026 11:33</t>
        </is>
      </c>
    </row>
    <row r="2540">
      <c r="A2540" t="n">
        <v>4523</v>
      </c>
      <c r="B2540" t="inlineStr">
        <is>
          <t>AOCP</t>
        </is>
      </c>
      <c r="C2540" t="inlineStr">
        <is>
          <t>PM-PE</t>
        </is>
      </c>
      <c r="D2540" t="inlineStr">
        <is>
          <t>2024</t>
        </is>
      </c>
      <c r="E2540"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540" t="inlineStr">
        <is>
          <t>Matemática</t>
        </is>
      </c>
      <c r="G2540" t="inlineStr">
        <is>
          <t>Probabilidade</t>
        </is>
      </c>
      <c r="H2540" t="inlineStr">
        <is>
          <t>Médio</t>
        </is>
      </c>
      <c r="I2540" t="inlineStr">
        <is>
          <t>ME</t>
        </is>
      </c>
      <c r="J2540" t="inlineStr">
        <is>
          <t>Uma chance em 15.</t>
        </is>
      </c>
      <c r="K2540" t="inlineStr">
        <is>
          <t>Uma chance em 12.</t>
        </is>
      </c>
      <c r="L2540" t="inlineStr">
        <is>
          <t>Uma chance em 9.</t>
        </is>
      </c>
      <c r="M2540" t="inlineStr">
        <is>
          <t>Uma chance em 6.</t>
        </is>
      </c>
      <c r="N2540" t="inlineStr">
        <is>
          <t>Uma chance em 3.</t>
        </is>
      </c>
      <c r="O2540" t="inlineStr">
        <is>
          <t>A</t>
        </is>
      </c>
      <c r="P2540" t="n">
        <v>0</v>
      </c>
      <c r="Q2540" t="n">
        <v>0</v>
      </c>
      <c r="S2540"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540" t="inlineStr">
        <is>
          <t>14/08/2026 11:34</t>
        </is>
      </c>
    </row>
    <row r="2541">
      <c r="A2541" t="n">
        <v>4524</v>
      </c>
      <c r="B2541" t="inlineStr">
        <is>
          <t>IADES</t>
        </is>
      </c>
      <c r="C2541" t="inlineStr">
        <is>
          <t>SEAGRI</t>
        </is>
      </c>
      <c r="D2541" t="inlineStr">
        <is>
          <t>2023</t>
        </is>
      </c>
      <c r="E2541"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541" t="inlineStr">
        <is>
          <t>Matemática</t>
        </is>
      </c>
      <c r="G2541" t="inlineStr">
        <is>
          <t>Probabilidade</t>
        </is>
      </c>
      <c r="H2541" t="inlineStr">
        <is>
          <t>Médio</t>
        </is>
      </c>
      <c r="I2541" t="inlineStr">
        <is>
          <t>ME</t>
        </is>
      </c>
      <c r="J2541" t="inlineStr">
        <is>
          <t>1/2</t>
        </is>
      </c>
      <c r="K2541" t="inlineStr">
        <is>
          <t>1/3</t>
        </is>
      </c>
      <c r="L2541" t="inlineStr">
        <is>
          <t>1/4</t>
        </is>
      </c>
      <c r="M2541" t="inlineStr">
        <is>
          <t>1/5</t>
        </is>
      </c>
      <c r="N2541" t="inlineStr">
        <is>
          <t>1/6</t>
        </is>
      </c>
      <c r="O2541" t="inlineStr">
        <is>
          <t>E</t>
        </is>
      </c>
      <c r="P2541" t="n">
        <v>0</v>
      </c>
      <c r="Q2541" t="n">
        <v>0</v>
      </c>
      <c r="S2541"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541" t="inlineStr">
        <is>
          <t>14/08/2026 11:34</t>
        </is>
      </c>
    </row>
    <row r="2542">
      <c r="A2542" t="n">
        <v>4525</v>
      </c>
      <c r="B2542" t="inlineStr">
        <is>
          <t>FCC</t>
        </is>
      </c>
      <c r="C2542" t="inlineStr">
        <is>
          <t>SEDU</t>
        </is>
      </c>
      <c r="D2542" t="inlineStr">
        <is>
          <t>2022</t>
        </is>
      </c>
      <c r="E2542" t="inlineStr">
        <is>
          <t>Oito amigos sentam-se, ao acaso, ao redor de uma mesa retangular com 4 lugares em cada um dos lados mais longos. A probabilidade de Ana e Abel ficarem sentados em frente um do outro é:</t>
        </is>
      </c>
      <c r="F2542" t="inlineStr">
        <is>
          <t>Matemática</t>
        </is>
      </c>
      <c r="G2542" t="inlineStr">
        <is>
          <t>Probabilidade</t>
        </is>
      </c>
      <c r="H2542" t="inlineStr">
        <is>
          <t>Médio</t>
        </is>
      </c>
      <c r="I2542" t="inlineStr">
        <is>
          <t>ME</t>
        </is>
      </c>
      <c r="J2542" t="inlineStr">
        <is>
          <t>1/14</t>
        </is>
      </c>
      <c r="K2542" t="inlineStr">
        <is>
          <t>1/8</t>
        </is>
      </c>
      <c r="L2542" t="inlineStr">
        <is>
          <t>2/7</t>
        </is>
      </c>
      <c r="M2542" t="inlineStr">
        <is>
          <t>3/8</t>
        </is>
      </c>
      <c r="N2542" t="inlineStr">
        <is>
          <t>1/7</t>
        </is>
      </c>
      <c r="O2542" t="inlineStr">
        <is>
          <t>E</t>
        </is>
      </c>
      <c r="P2542" t="n">
        <v>0</v>
      </c>
      <c r="Q2542" t="n">
        <v>0</v>
      </c>
      <c r="S2542"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542" t="inlineStr">
        <is>
          <t>14/08/2026 11:34</t>
        </is>
      </c>
    </row>
    <row r="2543">
      <c r="A2543" t="n">
        <v>4526</v>
      </c>
      <c r="B2543" t="inlineStr">
        <is>
          <t>FCC</t>
        </is>
      </c>
      <c r="C2543" t="inlineStr">
        <is>
          <t>SEFAZ-PE</t>
        </is>
      </c>
      <c r="D2543" t="inlineStr">
        <is>
          <t>2022</t>
        </is>
      </c>
      <c r="E2543"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543" t="inlineStr">
        <is>
          <t>Matemática</t>
        </is>
      </c>
      <c r="G2543" t="inlineStr">
        <is>
          <t>Probabilidade</t>
        </is>
      </c>
      <c r="H2543" t="inlineStr">
        <is>
          <t>Médio</t>
        </is>
      </c>
      <c r="I2543" t="inlineStr">
        <is>
          <t>ME</t>
        </is>
      </c>
      <c r="J2543" t="inlineStr">
        <is>
          <t>1/2</t>
        </is>
      </c>
      <c r="K2543" t="inlineStr">
        <is>
          <t>3/4</t>
        </is>
      </c>
      <c r="L2543" t="inlineStr">
        <is>
          <t>3/5</t>
        </is>
      </c>
      <c r="M2543" t="inlineStr">
        <is>
          <t>5/6</t>
        </is>
      </c>
      <c r="N2543" t="inlineStr">
        <is>
          <t>2/3</t>
        </is>
      </c>
      <c r="O2543" t="inlineStr">
        <is>
          <t>D</t>
        </is>
      </c>
      <c r="P2543" t="n">
        <v>0</v>
      </c>
      <c r="Q2543" t="n">
        <v>0</v>
      </c>
      <c r="S2543"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543" t="inlineStr">
        <is>
          <t>14/08/2026 11:35</t>
        </is>
      </c>
    </row>
    <row r="2544">
      <c r="A2544" t="n">
        <v>4527</v>
      </c>
      <c r="B2544" t="inlineStr">
        <is>
          <t>FUNDEP</t>
        </is>
      </c>
      <c r="C2544" t="inlineStr">
        <is>
          <t>Pref. Mariana</t>
        </is>
      </c>
      <c r="D2544" t="inlineStr">
        <is>
          <t>2022</t>
        </is>
      </c>
      <c r="E2544"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544" t="inlineStr">
        <is>
          <t>Matemática</t>
        </is>
      </c>
      <c r="G2544" t="inlineStr">
        <is>
          <t>Probabilidade</t>
        </is>
      </c>
      <c r="H2544" t="inlineStr">
        <is>
          <t>Médio</t>
        </is>
      </c>
      <c r="I2544" t="inlineStr">
        <is>
          <t>ME</t>
        </is>
      </c>
      <c r="J2544" t="inlineStr">
        <is>
          <t>1/8</t>
        </is>
      </c>
      <c r="K2544" t="inlineStr">
        <is>
          <t>5/56</t>
        </is>
      </c>
      <c r="L2544" t="inlineStr">
        <is>
          <t>5/28</t>
        </is>
      </c>
      <c r="M2544" t="inlineStr">
        <is>
          <t>1/28</t>
        </is>
      </c>
      <c r="N2544" t="inlineStr"/>
      <c r="O2544" t="inlineStr">
        <is>
          <t>C</t>
        </is>
      </c>
      <c r="P2544" t="n">
        <v>0</v>
      </c>
      <c r="Q2544" t="n">
        <v>0</v>
      </c>
      <c r="S2544"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544" t="inlineStr">
        <is>
          <t>14/08/2026 11:35</t>
        </is>
      </c>
    </row>
    <row r="2545">
      <c r="A2545" t="n">
        <v>4528</v>
      </c>
      <c r="B2545" t="inlineStr">
        <is>
          <t>Quadrix</t>
        </is>
      </c>
      <c r="C2545" t="inlineStr">
        <is>
          <t>CRO-ES</t>
        </is>
      </c>
      <c r="D2545" t="inlineStr">
        <is>
          <t>2022</t>
        </is>
      </c>
      <c r="E2545" t="inlineStr">
        <is>
          <t>Julgue o item.
Selecionando-se um anagrama da palavra SISOS ao acaso, a probabilidade de ele começar com a letra S é de 60%.</t>
        </is>
      </c>
      <c r="F2545" t="inlineStr">
        <is>
          <t>Matemática</t>
        </is>
      </c>
      <c r="G2545" t="inlineStr">
        <is>
          <t>Probabilidade</t>
        </is>
      </c>
      <c r="H2545" t="inlineStr">
        <is>
          <t>Médio</t>
        </is>
      </c>
      <c r="I2545" t="inlineStr">
        <is>
          <t>CE</t>
        </is>
      </c>
      <c r="J2545" t="inlineStr"/>
      <c r="K2545" t="inlineStr"/>
      <c r="L2545" t="inlineStr"/>
      <c r="M2545" t="inlineStr"/>
      <c r="N2545" t="inlineStr"/>
      <c r="O2545" t="inlineStr">
        <is>
          <t>C</t>
        </is>
      </c>
      <c r="P2545" t="n">
        <v>0</v>
      </c>
      <c r="Q2545" t="n">
        <v>0</v>
      </c>
      <c r="S2545"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545" t="inlineStr">
        <is>
          <t>14/08/2026 11:36</t>
        </is>
      </c>
    </row>
    <row r="2546">
      <c r="A2546" t="n">
        <v>4529</v>
      </c>
      <c r="B2546" t="inlineStr">
        <is>
          <t>Consulplan</t>
        </is>
      </c>
      <c r="C2546" t="inlineStr">
        <is>
          <t>CM Barbacena</t>
        </is>
      </c>
      <c r="D2546" t="inlineStr">
        <is>
          <t>2022</t>
        </is>
      </c>
      <c r="E2546"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546" t="inlineStr">
        <is>
          <t>Matemática</t>
        </is>
      </c>
      <c r="G2546" t="inlineStr">
        <is>
          <t>Probabilidade</t>
        </is>
      </c>
      <c r="H2546" t="inlineStr">
        <is>
          <t>Médio</t>
        </is>
      </c>
      <c r="I2546" t="inlineStr">
        <is>
          <t>ME</t>
        </is>
      </c>
      <c r="J2546" t="inlineStr">
        <is>
          <t>1/7</t>
        </is>
      </c>
      <c r="K2546" t="inlineStr">
        <is>
          <t>2/7</t>
        </is>
      </c>
      <c r="L2546" t="inlineStr">
        <is>
          <t>4/21</t>
        </is>
      </c>
      <c r="M2546" t="inlineStr">
        <is>
          <t>6/21</t>
        </is>
      </c>
      <c r="N2546" t="inlineStr"/>
      <c r="O2546" t="inlineStr">
        <is>
          <t>A</t>
        </is>
      </c>
      <c r="P2546" t="n">
        <v>1</v>
      </c>
      <c r="Q2546" t="n">
        <v>1</v>
      </c>
      <c r="S2546"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546" t="inlineStr">
        <is>
          <t>14/08/2026 11:36</t>
        </is>
      </c>
    </row>
    <row r="2547">
      <c r="A2547" t="n">
        <v>4530</v>
      </c>
      <c r="B2547" t="inlineStr">
        <is>
          <t>Cebraspe</t>
        </is>
      </c>
      <c r="C2547" t="inlineStr">
        <is>
          <t>ANTT</t>
        </is>
      </c>
      <c r="D2547" t="inlineStr">
        <is>
          <t>2024</t>
        </is>
      </c>
      <c r="E2547" t="inlineStr">
        <is>
          <t>Julgue o item a seguir, considerando que $E_1$ e $E_2$ sejam eventos mutuamente independentes e que $E_1$ e $E_3$ sejam eventos mutuamente excludentes, de maneira que $0 &lt; P(E_k) &lt; 1$ para todo $k \in \{1, 2, 3, 4\}$.
Se $P(E_1) = P(E_3) = 0,1$, então $P(E_1 \cap E_3) = 0,01$.</t>
        </is>
      </c>
      <c r="F2547" t="inlineStr">
        <is>
          <t>Matemática</t>
        </is>
      </c>
      <c r="G2547" t="inlineStr">
        <is>
          <t>Probabilidade</t>
        </is>
      </c>
      <c r="H2547" t="inlineStr">
        <is>
          <t>Médio</t>
        </is>
      </c>
      <c r="I2547" t="inlineStr">
        <is>
          <t>CE</t>
        </is>
      </c>
      <c r="J2547" t="inlineStr"/>
      <c r="K2547" t="inlineStr"/>
      <c r="L2547" t="inlineStr"/>
      <c r="M2547" t="inlineStr"/>
      <c r="N2547" t="inlineStr"/>
      <c r="O2547" t="inlineStr">
        <is>
          <t>E</t>
        </is>
      </c>
      <c r="P2547" t="n">
        <v>0</v>
      </c>
      <c r="Q2547" t="n">
        <v>0</v>
      </c>
      <c r="S2547" t="inlineStr">
        <is>
          <t>Para eventos mutuamente excludentes, a probabilidade da interseção é igual a zero, logo:
𝑃(𝐸 ∩𝐸 ) = 0
1 3
Gabarito: Errado</t>
        </is>
      </c>
      <c r="U2547" t="inlineStr">
        <is>
          <t>14/08/2026 11:38</t>
        </is>
      </c>
    </row>
    <row r="2548">
      <c r="A2548" t="n">
        <v>4531</v>
      </c>
      <c r="B2548" t="inlineStr">
        <is>
          <t>FGV</t>
        </is>
      </c>
      <c r="C2548" t="inlineStr">
        <is>
          <t>Pref. SP</t>
        </is>
      </c>
      <c r="D2548" t="inlineStr">
        <is>
          <t>2023</t>
        </is>
      </c>
      <c r="E2548" t="inlineStr">
        <is>
          <t>Em um saco, há 50 bolinhas iguais numeradas de 1 até 50. Retirando uma delas ao acaso, a probabilidade de que seu número não seja nem par nem múltiplo de 3 é igual a</t>
        </is>
      </c>
      <c r="F2548" t="inlineStr">
        <is>
          <t>Matemática</t>
        </is>
      </c>
      <c r="G2548" t="inlineStr">
        <is>
          <t>Probabilidade</t>
        </is>
      </c>
      <c r="H2548" t="inlineStr">
        <is>
          <t>Médio</t>
        </is>
      </c>
      <c r="I2548" t="inlineStr">
        <is>
          <t>ME</t>
        </is>
      </c>
      <c r="J2548" t="inlineStr">
        <is>
          <t>30%</t>
        </is>
      </c>
      <c r="K2548" t="inlineStr">
        <is>
          <t>32%</t>
        </is>
      </c>
      <c r="L2548" t="inlineStr">
        <is>
          <t>34%</t>
        </is>
      </c>
      <c r="M2548" t="inlineStr">
        <is>
          <t>36%</t>
        </is>
      </c>
      <c r="N2548" t="inlineStr">
        <is>
          <t>38%</t>
        </is>
      </c>
      <c r="O2548" t="inlineStr">
        <is>
          <t>C</t>
        </is>
      </c>
      <c r="P2548" t="n">
        <v>0</v>
      </c>
      <c r="Q2548" t="n">
        <v>0</v>
      </c>
      <c r="S2548"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548" t="inlineStr">
        <is>
          <t>14/08/2026 11:39</t>
        </is>
      </c>
    </row>
    <row r="2549">
      <c r="A2549" t="n">
        <v>4532</v>
      </c>
      <c r="B2549" t="inlineStr">
        <is>
          <t>FGV</t>
        </is>
      </c>
      <c r="C2549" t="inlineStr">
        <is>
          <t>AGENERSA</t>
        </is>
      </c>
      <c r="D2549" t="inlineStr">
        <is>
          <t>2023</t>
        </is>
      </c>
      <c r="E2549" t="inlineStr">
        <is>
          <t>Em uma caixa há 5 cartas e cada uma delas contém um dos números: 1, 3, 4, 5, 8. Não aparece o mesmo número em duas cartas. Duas cartas são retiradas da caixa ao acaso. A probabilidade de que o produto dos números dessas cartas seja um número par é de</t>
        </is>
      </c>
      <c r="F2549" t="inlineStr">
        <is>
          <t>Matemática</t>
        </is>
      </c>
      <c r="G2549" t="inlineStr">
        <is>
          <t>Probabilidade</t>
        </is>
      </c>
      <c r="H2549" t="inlineStr">
        <is>
          <t>Médio</t>
        </is>
      </c>
      <c r="I2549" t="inlineStr">
        <is>
          <t>ME</t>
        </is>
      </c>
      <c r="J2549" t="inlineStr">
        <is>
          <t>30%</t>
        </is>
      </c>
      <c r="K2549" t="inlineStr">
        <is>
          <t>40%</t>
        </is>
      </c>
      <c r="L2549" t="inlineStr">
        <is>
          <t>50%</t>
        </is>
      </c>
      <c r="M2549" t="inlineStr">
        <is>
          <t>60%</t>
        </is>
      </c>
      <c r="N2549" t="inlineStr">
        <is>
          <t>70%</t>
        </is>
      </c>
      <c r="O2549" t="inlineStr">
        <is>
          <t>E</t>
        </is>
      </c>
      <c r="P2549" t="n">
        <v>1</v>
      </c>
      <c r="Q2549" t="n">
        <v>1</v>
      </c>
      <c r="S2549"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549" t="inlineStr">
        <is>
          <t>14/08/2026 11:39</t>
        </is>
      </c>
    </row>
    <row r="2550">
      <c r="A2550" t="n">
        <v>4533</v>
      </c>
      <c r="B2550" t="inlineStr">
        <is>
          <t>QUADRIX</t>
        </is>
      </c>
      <c r="C2550" t="inlineStr">
        <is>
          <t>IPREV</t>
        </is>
      </c>
      <c r="D2550" t="inlineStr">
        <is>
          <t>2023</t>
        </is>
      </c>
      <c r="E2550" t="inlineStr">
        <is>
          <t>Considerando que 𝑨 e 𝑩 são mutuamente exclusivos, tais que 𝑷(𝑨) = 𝟎,𝟒 e 𝑷(𝑩) = 𝟎,𝟐, julgue o item. 𝑃(𝐴∪𝐵) = 0,6.</t>
        </is>
      </c>
      <c r="F2550" t="inlineStr">
        <is>
          <t>Matemática</t>
        </is>
      </c>
      <c r="G2550" t="inlineStr">
        <is>
          <t>Probabilidade</t>
        </is>
      </c>
      <c r="H2550" t="inlineStr">
        <is>
          <t>Médio</t>
        </is>
      </c>
      <c r="I2550" t="inlineStr">
        <is>
          <t>CE</t>
        </is>
      </c>
      <c r="J2550" t="inlineStr"/>
      <c r="K2550" t="inlineStr"/>
      <c r="L2550" t="inlineStr"/>
      <c r="M2550" t="inlineStr"/>
      <c r="N2550" t="inlineStr"/>
      <c r="O2550" t="inlineStr">
        <is>
          <t>C</t>
        </is>
      </c>
      <c r="P2550" t="n">
        <v>0</v>
      </c>
      <c r="Q2550" t="n">
        <v>0</v>
      </c>
      <c r="S2550" t="inlineStr">
        <is>
          <t>A probabilidade da união de eventos mutuamente exclusivos é dada pela soma das probabilidades. Sendo
𝑃(𝐴) = 0,4 e 𝑃(𝐵) = 0,2, então:
𝑃(𝐴∪𝐵) = 𝑃(𝐴)+𝑃(𝐵) = 0,4+0,2 = 0,6
Gabarito: Certo</t>
        </is>
      </c>
      <c r="U2550" t="inlineStr">
        <is>
          <t>14/08/2026 11:39</t>
        </is>
      </c>
    </row>
    <row r="2551">
      <c r="A2551" t="n">
        <v>4534</v>
      </c>
      <c r="B2551" t="inlineStr">
        <is>
          <t>QUADRIX</t>
        </is>
      </c>
      <c r="C2551" t="inlineStr">
        <is>
          <t>IPREV</t>
        </is>
      </c>
      <c r="D2551" t="inlineStr">
        <is>
          <t>2023</t>
        </is>
      </c>
      <c r="E2551" t="inlineStr">
        <is>
          <t>Considerando que 𝑨 e 𝑩 são mutuamente exclusivos, tais que 𝑷(𝑨) = 𝟎,𝟒 e 𝑷(𝑩) = 𝟎,𝟐, julgue o item. 𝑃(𝐴̅∩𝐵̅) = 0,48.</t>
        </is>
      </c>
      <c r="F2551" t="inlineStr">
        <is>
          <t>Matemática</t>
        </is>
      </c>
      <c r="G2551" t="inlineStr">
        <is>
          <t>Probabilidade</t>
        </is>
      </c>
      <c r="H2551" t="inlineStr">
        <is>
          <t>Médio</t>
        </is>
      </c>
      <c r="I2551" t="inlineStr">
        <is>
          <t>CE</t>
        </is>
      </c>
      <c r="J2551" t="inlineStr"/>
      <c r="K2551" t="inlineStr"/>
      <c r="L2551" t="inlineStr"/>
      <c r="M2551" t="inlineStr"/>
      <c r="N2551" t="inlineStr"/>
      <c r="O2551" t="inlineStr">
        <is>
          <t>E</t>
        </is>
      </c>
      <c r="P2551" t="n">
        <v>0</v>
      </c>
      <c r="Q2551" t="n">
        <v>0</v>
      </c>
      <c r="S2551"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551" t="inlineStr">
        <is>
          <t>14/08/2026 11:41</t>
        </is>
      </c>
    </row>
    <row r="2552">
      <c r="A2552" t="n">
        <v>4535</v>
      </c>
      <c r="B2552" t="inlineStr">
        <is>
          <t>FCC</t>
        </is>
      </c>
      <c r="C2552" t="inlineStr">
        <is>
          <t>TRT 17ª Região</t>
        </is>
      </c>
      <c r="D2552" t="inlineStr">
        <is>
          <t>2022</t>
        </is>
      </c>
      <c r="E2552"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552" t="inlineStr">
        <is>
          <t>Matemática</t>
        </is>
      </c>
      <c r="G2552" t="inlineStr">
        <is>
          <t>Probabilidade</t>
        </is>
      </c>
      <c r="H2552" t="inlineStr">
        <is>
          <t>Médio</t>
        </is>
      </c>
      <c r="I2552" t="inlineStr">
        <is>
          <t>ME</t>
        </is>
      </c>
      <c r="J2552" t="inlineStr">
        <is>
          <t>35%</t>
        </is>
      </c>
      <c r="K2552" t="inlineStr">
        <is>
          <t>20%</t>
        </is>
      </c>
      <c r="L2552" t="inlineStr">
        <is>
          <t>30%</t>
        </is>
      </c>
      <c r="M2552" t="inlineStr">
        <is>
          <t>40%</t>
        </is>
      </c>
      <c r="N2552" t="inlineStr">
        <is>
          <t>25%</t>
        </is>
      </c>
      <c r="O2552" t="inlineStr">
        <is>
          <t>C</t>
        </is>
      </c>
      <c r="P2552" t="n">
        <v>0</v>
      </c>
      <c r="Q2552" t="n">
        <v>0</v>
      </c>
      <c r="S2552"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552" t="inlineStr">
        <is>
          <t>14/08/2026 11:41</t>
        </is>
      </c>
    </row>
    <row r="2553">
      <c r="A2553" t="n">
        <v>4536</v>
      </c>
      <c r="B2553" t="inlineStr">
        <is>
          <t>VUNESP</t>
        </is>
      </c>
      <c r="C2553" t="inlineStr">
        <is>
          <t>FICSAE</t>
        </is>
      </c>
      <c r="D2553" t="inlineStr">
        <is>
          <t>2022</t>
        </is>
      </c>
      <c r="E2553"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553" t="inlineStr">
        <is>
          <t>Matemática</t>
        </is>
      </c>
      <c r="G2553" t="inlineStr">
        <is>
          <t>Probabilidade</t>
        </is>
      </c>
      <c r="H2553" t="inlineStr">
        <is>
          <t>Médio</t>
        </is>
      </c>
      <c r="I2553" t="inlineStr">
        <is>
          <t>ME</t>
        </is>
      </c>
      <c r="J2553" t="inlineStr">
        <is>
          <t>6/5</t>
        </is>
      </c>
      <c r="K2553" t="inlineStr">
        <is>
          <t>2/3</t>
        </is>
      </c>
      <c r="L2553" t="inlineStr">
        <is>
          <t>8/15</t>
        </is>
      </c>
      <c r="M2553" t="inlineStr">
        <is>
          <t>1/2</t>
        </is>
      </c>
      <c r="N2553" t="inlineStr">
        <is>
          <t>2/5</t>
        </is>
      </c>
      <c r="O2553" t="inlineStr">
        <is>
          <t>B</t>
        </is>
      </c>
      <c r="P2553" t="n">
        <v>0</v>
      </c>
      <c r="Q2553" t="n">
        <v>0</v>
      </c>
      <c r="R2553" t="inlineStr">
        <is>
          <t>715b0923-b4d2-4d69-b427-6827c0bb150a.png</t>
        </is>
      </c>
      <c r="S2553"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553" t="inlineStr">
        <is>
          <t>14/08/2026 11:43</t>
        </is>
      </c>
    </row>
    <row r="2554">
      <c r="A2554" t="n">
        <v>4537</v>
      </c>
      <c r="B2554" t="inlineStr">
        <is>
          <t>IBFC</t>
        </is>
      </c>
      <c r="C2554" t="inlineStr">
        <is>
          <t>PC-BA</t>
        </is>
      </c>
      <c r="D2554" t="inlineStr">
        <is>
          <t>2022</t>
        </is>
      </c>
      <c r="E2554" t="inlineStr">
        <is>
          <t>Ao lançar um dado de 6 faces com números de 1 a 6 ao chão, a probabilidade de o número da face voltada para cima ser par ou maior que 3 é aproximadamente igual a:</t>
        </is>
      </c>
      <c r="F2554" t="inlineStr">
        <is>
          <t>Matemática</t>
        </is>
      </c>
      <c r="G2554" t="inlineStr">
        <is>
          <t>Probabilidade</t>
        </is>
      </c>
      <c r="H2554" t="inlineStr">
        <is>
          <t>Médio</t>
        </is>
      </c>
      <c r="I2554" t="inlineStr">
        <is>
          <t>ME</t>
        </is>
      </c>
      <c r="J2554" t="inlineStr">
        <is>
          <t>60%</t>
        </is>
      </c>
      <c r="K2554" t="inlineStr">
        <is>
          <t>33%</t>
        </is>
      </c>
      <c r="L2554" t="inlineStr">
        <is>
          <t>67%</t>
        </is>
      </c>
      <c r="M2554" t="inlineStr">
        <is>
          <t>40%</t>
        </is>
      </c>
      <c r="N2554" t="inlineStr">
        <is>
          <t>83%</t>
        </is>
      </c>
      <c r="O2554" t="inlineStr">
        <is>
          <t>C</t>
        </is>
      </c>
      <c r="P2554" t="n">
        <v>0</v>
      </c>
      <c r="Q2554" t="n">
        <v>0</v>
      </c>
      <c r="S2554"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554" t="inlineStr">
        <is>
          <t>14/08/2026 22:03</t>
        </is>
      </c>
    </row>
    <row r="2555">
      <c r="A2555" t="n">
        <v>4538</v>
      </c>
      <c r="B2555" t="inlineStr">
        <is>
          <t>Consulplan</t>
        </is>
      </c>
      <c r="C2555" t="inlineStr">
        <is>
          <t>PM-RN</t>
        </is>
      </c>
      <c r="D2555" t="inlineStr">
        <is>
          <t>2022</t>
        </is>
      </c>
      <c r="E2555"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555" t="inlineStr">
        <is>
          <t>Matemática</t>
        </is>
      </c>
      <c r="G2555" t="inlineStr">
        <is>
          <t>Probabilidade</t>
        </is>
      </c>
      <c r="H2555" t="inlineStr">
        <is>
          <t>Médio</t>
        </is>
      </c>
      <c r="I2555" t="inlineStr">
        <is>
          <t>ME</t>
        </is>
      </c>
      <c r="J2555" t="inlineStr">
        <is>
          <t>0,35</t>
        </is>
      </c>
      <c r="K2555" t="inlineStr">
        <is>
          <t>0,43</t>
        </is>
      </c>
      <c r="L2555" t="inlineStr">
        <is>
          <t>0,57</t>
        </is>
      </c>
      <c r="M2555" t="inlineStr">
        <is>
          <t>0,65</t>
        </is>
      </c>
      <c r="N2555" t="inlineStr">
        <is>
          <t>0,77</t>
        </is>
      </c>
      <c r="O2555" t="inlineStr">
        <is>
          <t>D</t>
        </is>
      </c>
      <c r="P2555" t="n">
        <v>0</v>
      </c>
      <c r="Q2555" t="n">
        <v>0</v>
      </c>
      <c r="S2555"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555" t="inlineStr">
        <is>
          <t>14/08/2026 22:04</t>
        </is>
      </c>
    </row>
    <row r="2556">
      <c r="A2556" t="inlineStr">
        <is>
          <t>4539</t>
        </is>
      </c>
      <c r="B2556" t="inlineStr">
        <is>
          <t>Quadrix</t>
        </is>
      </c>
      <c r="C2556" t="inlineStr">
        <is>
          <t>CRP 10</t>
        </is>
      </c>
      <c r="D2556" t="inlineStr">
        <is>
          <t>2022</t>
        </is>
      </c>
      <c r="E2556"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2556" t="inlineStr">
        <is>
          <t>Matemática</t>
        </is>
      </c>
      <c r="G2556" t="inlineStr">
        <is>
          <t>Probabilidade</t>
        </is>
      </c>
      <c r="H2556" t="inlineStr">
        <is>
          <t>Médio</t>
        </is>
      </c>
      <c r="I2556" t="inlineStr">
        <is>
          <t>CE</t>
        </is>
      </c>
      <c r="J2556" t="inlineStr"/>
      <c r="K2556" t="inlineStr"/>
      <c r="L2556" t="inlineStr"/>
      <c r="M2556" t="inlineStr"/>
      <c r="N2556" t="inlineStr"/>
      <c r="O2556" t="inlineStr">
        <is>
          <t>C</t>
        </is>
      </c>
      <c r="P2556" t="n">
        <v>0</v>
      </c>
      <c r="Q2556" t="n">
        <v>0</v>
      </c>
      <c r="S2556"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556" t="inlineStr">
        <is>
          <t>14/08/2026 22:04</t>
        </is>
      </c>
    </row>
    <row r="2557">
      <c r="A2557" t="n">
        <v>4540</v>
      </c>
      <c r="B2557" t="inlineStr">
        <is>
          <t>CPCP</t>
        </is>
      </c>
      <c r="C2557" t="inlineStr">
        <is>
          <t>UTFPR</t>
        </is>
      </c>
      <c r="D2557" t="inlineStr">
        <is>
          <t>2022</t>
        </is>
      </c>
      <c r="E2557" t="inlineStr">
        <is>
          <t>Em uma equipe com 20 engenheiros, há apenas 4 que já ocuparam a função de chefe. Selecionados 2 engenheiros dessa equipe, a probabilidade de que ao menos um já tenha sido chefe é:</t>
        </is>
      </c>
      <c r="F2557" t="inlineStr">
        <is>
          <t>Matemática</t>
        </is>
      </c>
      <c r="G2557" t="inlineStr">
        <is>
          <t>Probabilidade</t>
        </is>
      </c>
      <c r="H2557" t="inlineStr">
        <is>
          <t>Médio</t>
        </is>
      </c>
      <c r="I2557" t="inlineStr">
        <is>
          <t>ME</t>
        </is>
      </c>
      <c r="J2557" t="inlineStr">
        <is>
          <t>7/19</t>
        </is>
      </c>
      <c r="K2557" t="inlineStr">
        <is>
          <t>12/19</t>
        </is>
      </c>
      <c r="L2557" t="inlineStr">
        <is>
          <t>17/19</t>
        </is>
      </c>
      <c r="M2557" t="inlineStr">
        <is>
          <t>12/5</t>
        </is>
      </c>
      <c r="N2557" t="inlineStr">
        <is>
          <t>17/10</t>
        </is>
      </c>
      <c r="O2557" t="inlineStr">
        <is>
          <t>A</t>
        </is>
      </c>
      <c r="P2557" t="n">
        <v>0</v>
      </c>
      <c r="Q2557" t="n">
        <v>0</v>
      </c>
      <c r="S2557"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557" t="inlineStr">
        <is>
          <t>14/08/2026 22:09</t>
        </is>
      </c>
    </row>
    <row r="2558">
      <c r="A2558" t="n">
        <v>4541</v>
      </c>
      <c r="B2558" t="inlineStr">
        <is>
          <t>FGV</t>
        </is>
      </c>
      <c r="C2558" t="inlineStr">
        <is>
          <t>SEEC</t>
        </is>
      </c>
      <c r="D2558" t="inlineStr">
        <is>
          <t>2025</t>
        </is>
      </c>
      <c r="E2558"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558" t="inlineStr">
        <is>
          <t>Matemática</t>
        </is>
      </c>
      <c r="G2558" t="inlineStr">
        <is>
          <t>Probabilidade</t>
        </is>
      </c>
      <c r="H2558" t="inlineStr">
        <is>
          <t>Médio</t>
        </is>
      </c>
      <c r="I2558" t="inlineStr">
        <is>
          <t>ME</t>
        </is>
      </c>
      <c r="J2558" t="inlineStr">
        <is>
          <t>36/61</t>
        </is>
      </c>
      <c r="K2558" t="inlineStr">
        <is>
          <t>38/61</t>
        </is>
      </c>
      <c r="L2558" t="inlineStr">
        <is>
          <t>41/61</t>
        </is>
      </c>
      <c r="M2558" t="inlineStr">
        <is>
          <t>43/61</t>
        </is>
      </c>
      <c r="N2558" t="inlineStr">
        <is>
          <t>45/61</t>
        </is>
      </c>
      <c r="O2558" t="inlineStr">
        <is>
          <t>E</t>
        </is>
      </c>
      <c r="P2558" t="n">
        <v>0</v>
      </c>
      <c r="Q2558" t="n">
        <v>0</v>
      </c>
      <c r="S2558"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558" t="inlineStr">
        <is>
          <t>14/08/2026 22:12</t>
        </is>
      </c>
    </row>
    <row r="2559">
      <c r="A2559" t="n">
        <v>4542</v>
      </c>
      <c r="B2559" t="inlineStr">
        <is>
          <t>FCC</t>
        </is>
      </c>
      <c r="C2559" t="inlineStr">
        <is>
          <t>TRT 5ª Região</t>
        </is>
      </c>
      <c r="D2559" t="inlineStr">
        <is>
          <t>2022</t>
        </is>
      </c>
      <c r="E2559"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559" t="inlineStr">
        <is>
          <t>Matemática</t>
        </is>
      </c>
      <c r="G2559" t="inlineStr">
        <is>
          <t>Probabilidade</t>
        </is>
      </c>
      <c r="H2559" t="inlineStr">
        <is>
          <t>Médio</t>
        </is>
      </c>
      <c r="I2559" t="inlineStr">
        <is>
          <t>ME</t>
        </is>
      </c>
      <c r="J2559" t="inlineStr">
        <is>
          <t>50%</t>
        </is>
      </c>
      <c r="K2559" t="inlineStr">
        <is>
          <t>60%</t>
        </is>
      </c>
      <c r="L2559" t="inlineStr">
        <is>
          <t>40%</t>
        </is>
      </c>
      <c r="M2559" t="inlineStr">
        <is>
          <t>64%</t>
        </is>
      </c>
      <c r="N2559" t="inlineStr">
        <is>
          <t>70%</t>
        </is>
      </c>
      <c r="O2559" t="inlineStr">
        <is>
          <t>B</t>
        </is>
      </c>
      <c r="P2559" t="n">
        <v>0</v>
      </c>
      <c r="Q2559" t="n">
        <v>0</v>
      </c>
      <c r="S2559"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559" t="inlineStr">
        <is>
          <t>14/08/2026 22:12</t>
        </is>
      </c>
    </row>
    <row r="2560">
      <c r="A2560" t="n">
        <v>4543</v>
      </c>
      <c r="B2560" t="inlineStr">
        <is>
          <t>VUNESP</t>
        </is>
      </c>
      <c r="C2560" t="inlineStr">
        <is>
          <t>FICSAE</t>
        </is>
      </c>
      <c r="D2560" t="inlineStr">
        <is>
          <t>2021</t>
        </is>
      </c>
      <c r="E2560"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560" t="inlineStr">
        <is>
          <t>Matemática</t>
        </is>
      </c>
      <c r="G2560" t="inlineStr">
        <is>
          <t>Probabilidade</t>
        </is>
      </c>
      <c r="H2560" t="inlineStr">
        <is>
          <t>Médio</t>
        </is>
      </c>
      <c r="I2560" t="inlineStr">
        <is>
          <t>ME</t>
        </is>
      </c>
      <c r="J2560" t="inlineStr">
        <is>
          <t>1/5</t>
        </is>
      </c>
      <c r="K2560" t="inlineStr">
        <is>
          <t>3/5</t>
        </is>
      </c>
      <c r="L2560" t="inlineStr">
        <is>
          <t>4/9</t>
        </is>
      </c>
      <c r="M2560" t="inlineStr">
        <is>
          <t>5/16</t>
        </is>
      </c>
      <c r="N2560" t="inlineStr">
        <is>
          <t>6/19</t>
        </is>
      </c>
      <c r="O2560" t="inlineStr">
        <is>
          <t>E</t>
        </is>
      </c>
      <c r="P2560" t="n">
        <v>0</v>
      </c>
      <c r="Q2560" t="n">
        <v>0</v>
      </c>
      <c r="S2560"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560" t="inlineStr">
        <is>
          <t>14/08/2026 22:12</t>
        </is>
      </c>
    </row>
    <row r="2561">
      <c r="A2561" t="n">
        <v>4544</v>
      </c>
      <c r="B2561" t="inlineStr">
        <is>
          <t>IADES</t>
        </is>
      </c>
      <c r="C2561" t="inlineStr">
        <is>
          <t>CAU-MS</t>
        </is>
      </c>
      <c r="D2561" t="inlineStr">
        <is>
          <t>2021</t>
        </is>
      </c>
      <c r="E2561" t="inlineStr">
        <is>
          <t>A tabela representa a proporção de arquitetos e urbanistas, em 2017, por faixa etária. Qual é o percentual (x%) de arquitetos e urbanistas com mais de 60 anos de idade?</t>
        </is>
      </c>
      <c r="F2561" t="inlineStr">
        <is>
          <t>Matemática</t>
        </is>
      </c>
      <c r="G2561" t="inlineStr">
        <is>
          <t>Probabilidade</t>
        </is>
      </c>
      <c r="H2561" t="inlineStr">
        <is>
          <t>Médio</t>
        </is>
      </c>
      <c r="I2561" t="inlineStr">
        <is>
          <t>ME</t>
        </is>
      </c>
      <c r="J2561" t="inlineStr">
        <is>
          <t>9%</t>
        </is>
      </c>
      <c r="K2561" t="inlineStr">
        <is>
          <t>12%</t>
        </is>
      </c>
      <c r="L2561" t="inlineStr">
        <is>
          <t>15%</t>
        </is>
      </c>
      <c r="M2561" t="inlineStr">
        <is>
          <t>18%</t>
        </is>
      </c>
      <c r="N2561" t="inlineStr">
        <is>
          <t>27%</t>
        </is>
      </c>
      <c r="O2561" t="inlineStr">
        <is>
          <t>A</t>
        </is>
      </c>
      <c r="P2561" t="n">
        <v>0</v>
      </c>
      <c r="Q2561" t="n">
        <v>0</v>
      </c>
      <c r="R2561" t="inlineStr">
        <is>
          <t>e9d373ae-bcb9-45e2-8e1f-77062b306f8a.png</t>
        </is>
      </c>
      <c r="S2561" t="inlineStr">
        <is>
          <t>A probabilidade associada a todos os eventos possíveis é igual a 100%:
3. 𝑥 + 32% + 18% + 14% + 𝑥 = 100%
4. 𝑥 + 64% = 100%
4. 𝑥 = 36%
𝑥 = 9%
Gabarito: A</t>
        </is>
      </c>
      <c r="U2561" t="inlineStr">
        <is>
          <t>14/08/2026 22:17</t>
        </is>
      </c>
    </row>
    <row r="2562">
      <c r="A2562" t="n">
        <v>4545</v>
      </c>
      <c r="B2562" t="inlineStr">
        <is>
          <t>IBFC</t>
        </is>
      </c>
      <c r="C2562" t="inlineStr">
        <is>
          <t>IBGE</t>
        </is>
      </c>
      <c r="D2562" t="inlineStr">
        <is>
          <t>2021</t>
        </is>
      </c>
      <c r="E2562"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562" t="inlineStr">
        <is>
          <t>Matemática</t>
        </is>
      </c>
      <c r="G2562" t="inlineStr">
        <is>
          <t>Probabilidade</t>
        </is>
      </c>
      <c r="H2562" t="inlineStr">
        <is>
          <t>Médio</t>
        </is>
      </c>
      <c r="I2562" t="inlineStr">
        <is>
          <t>ME</t>
        </is>
      </c>
      <c r="J2562" t="inlineStr">
        <is>
          <t>11/21</t>
        </is>
      </c>
      <c r="K2562" t="inlineStr">
        <is>
          <t>1/3</t>
        </is>
      </c>
      <c r="L2562" t="inlineStr">
        <is>
          <t>4/7</t>
        </is>
      </c>
      <c r="M2562" t="inlineStr">
        <is>
          <t>6/21</t>
        </is>
      </c>
      <c r="N2562" t="inlineStr">
        <is>
          <t>1/6</t>
        </is>
      </c>
      <c r="O2562" t="inlineStr">
        <is>
          <t>D</t>
        </is>
      </c>
      <c r="P2562" t="n">
        <v>1</v>
      </c>
      <c r="Q2562" t="n">
        <v>1</v>
      </c>
      <c r="S2562"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562" t="inlineStr">
        <is>
          <t>14/08/2026 22:19</t>
        </is>
      </c>
    </row>
    <row r="2563">
      <c r="A2563" t="n">
        <v>4546</v>
      </c>
      <c r="B2563" t="inlineStr">
        <is>
          <t>FGV</t>
        </is>
      </c>
      <c r="C2563" t="inlineStr">
        <is>
          <t>TCE</t>
        </is>
      </c>
      <c r="D2563" t="inlineStr">
        <is>
          <t>2025</t>
        </is>
      </c>
      <c r="E2563"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563" t="inlineStr">
        <is>
          <t>Matemática</t>
        </is>
      </c>
      <c r="G2563" t="inlineStr">
        <is>
          <t>Probabilidade</t>
        </is>
      </c>
      <c r="H2563" t="inlineStr">
        <is>
          <t>Médio</t>
        </is>
      </c>
      <c r="I2563" t="inlineStr">
        <is>
          <t>ME</t>
        </is>
      </c>
      <c r="J2563" t="inlineStr">
        <is>
          <t>1/2, 1/4 e 2/9</t>
        </is>
      </c>
      <c r="K2563" t="inlineStr">
        <is>
          <t>1/3, 5/18 e 1/4</t>
        </is>
      </c>
      <c r="L2563" t="inlineStr">
        <is>
          <t>1/2, 5/18 e 1/4</t>
        </is>
      </c>
      <c r="M2563" t="inlineStr">
        <is>
          <t>1/3, 5/12 e 1/6</t>
        </is>
      </c>
      <c r="N2563" t="inlineStr">
        <is>
          <t>1/2, 5/18 e 2/9</t>
        </is>
      </c>
      <c r="O2563" t="inlineStr">
        <is>
          <t>E</t>
        </is>
      </c>
      <c r="P2563" t="n">
        <v>0</v>
      </c>
      <c r="Q2563" t="n">
        <v>0</v>
      </c>
      <c r="S2563"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563" t="inlineStr">
        <is>
          <t>14/08/2026 22:20</t>
        </is>
      </c>
    </row>
    <row r="2564">
      <c r="A2564" t="n">
        <v>4547</v>
      </c>
      <c r="B2564" t="inlineStr">
        <is>
          <t>FGV</t>
        </is>
      </c>
      <c r="C2564" t="inlineStr">
        <is>
          <t>PC-MG</t>
        </is>
      </c>
      <c r="D2564" t="inlineStr">
        <is>
          <t>2025</t>
        </is>
      </c>
      <c r="E2564"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564" t="inlineStr">
        <is>
          <t>Matemática</t>
        </is>
      </c>
      <c r="G2564" t="inlineStr">
        <is>
          <t>Probabilidade</t>
        </is>
      </c>
      <c r="H2564" t="inlineStr">
        <is>
          <t>Médio</t>
        </is>
      </c>
      <c r="I2564" t="inlineStr">
        <is>
          <t>ME</t>
        </is>
      </c>
      <c r="J2564" t="inlineStr">
        <is>
          <t>50%</t>
        </is>
      </c>
      <c r="K2564" t="inlineStr">
        <is>
          <t>49%</t>
        </is>
      </c>
      <c r="L2564" t="inlineStr">
        <is>
          <t>48%</t>
        </is>
      </c>
      <c r="M2564" t="inlineStr">
        <is>
          <t>47%</t>
        </is>
      </c>
      <c r="N2564" t="inlineStr">
        <is>
          <t>46%</t>
        </is>
      </c>
      <c r="O2564" t="inlineStr">
        <is>
          <t>B</t>
        </is>
      </c>
      <c r="P2564" t="n">
        <v>0</v>
      </c>
      <c r="Q2564" t="n">
        <v>0</v>
      </c>
      <c r="S2564"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564" t="inlineStr">
        <is>
          <t>14/08/2026 22:22</t>
        </is>
      </c>
    </row>
    <row r="2565">
      <c r="A2565" t="n">
        <v>4548</v>
      </c>
      <c r="B2565" t="inlineStr">
        <is>
          <t>AOCP</t>
        </is>
      </c>
      <c r="C2565" t="inlineStr">
        <is>
          <t>PM</t>
        </is>
      </c>
      <c r="D2565" t="inlineStr">
        <is>
          <t>2024</t>
        </is>
      </c>
      <c r="E2565"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565" t="inlineStr">
        <is>
          <t>Matemática</t>
        </is>
      </c>
      <c r="G2565" t="inlineStr">
        <is>
          <t>Probabilidade</t>
        </is>
      </c>
      <c r="H2565" t="inlineStr">
        <is>
          <t>Médio</t>
        </is>
      </c>
      <c r="I2565" t="inlineStr">
        <is>
          <t>ME</t>
        </is>
      </c>
      <c r="J2565" t="inlineStr">
        <is>
          <t>Aproximadamente 50%.</t>
        </is>
      </c>
      <c r="K2565" t="inlineStr">
        <is>
          <t>Aproximadamente 33%.</t>
        </is>
      </c>
      <c r="L2565" t="inlineStr">
        <is>
          <t>Aproximadamente 17%.</t>
        </is>
      </c>
      <c r="M2565" t="inlineStr">
        <is>
          <t>Aproximadamente 11%.</t>
        </is>
      </c>
      <c r="N2565" t="inlineStr">
        <is>
          <t>Aproximadamente 2%.</t>
        </is>
      </c>
      <c r="O2565" t="inlineStr">
        <is>
          <t>D</t>
        </is>
      </c>
      <c r="P2565" t="n">
        <v>0</v>
      </c>
      <c r="Q2565" t="n">
        <v>0</v>
      </c>
      <c r="S2565"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565" t="inlineStr">
        <is>
          <t>14/08/2026 22:25</t>
        </is>
      </c>
    </row>
    <row r="2566">
      <c r="A2566" t="n">
        <v>4549</v>
      </c>
      <c r="B2566" t="inlineStr">
        <is>
          <t>FCC</t>
        </is>
      </c>
      <c r="C2566" t="inlineStr">
        <is>
          <t>TRT 18ª Região</t>
        </is>
      </c>
      <c r="D2566" t="inlineStr">
        <is>
          <t>2023</t>
        </is>
      </c>
      <c r="E2566"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566" t="inlineStr">
        <is>
          <t>Matemática</t>
        </is>
      </c>
      <c r="G2566" t="inlineStr">
        <is>
          <t>Probabilidade</t>
        </is>
      </c>
      <c r="H2566" t="inlineStr">
        <is>
          <t>Médio</t>
        </is>
      </c>
      <c r="I2566" t="inlineStr">
        <is>
          <t>ME</t>
        </is>
      </c>
      <c r="J2566" t="inlineStr">
        <is>
          <t>20%</t>
        </is>
      </c>
      <c r="K2566" t="inlineStr">
        <is>
          <t>30%</t>
        </is>
      </c>
      <c r="L2566" t="inlineStr">
        <is>
          <t>36%</t>
        </is>
      </c>
      <c r="M2566" t="inlineStr">
        <is>
          <t>25%</t>
        </is>
      </c>
      <c r="N2566" t="inlineStr">
        <is>
          <t>40%</t>
        </is>
      </c>
      <c r="O2566" t="inlineStr">
        <is>
          <t>B</t>
        </is>
      </c>
      <c r="P2566" t="n">
        <v>0</v>
      </c>
      <c r="Q2566" t="n">
        <v>0</v>
      </c>
      <c r="S2566"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566" t="inlineStr">
        <is>
          <t>14/08/2026 22:26</t>
        </is>
      </c>
    </row>
    <row r="2567">
      <c r="A2567" t="n">
        <v>4550</v>
      </c>
      <c r="B2567" t="inlineStr">
        <is>
          <t>VUNESP</t>
        </is>
      </c>
      <c r="C2567" t="inlineStr">
        <is>
          <t>CAMPREV</t>
        </is>
      </c>
      <c r="D2567" t="inlineStr">
        <is>
          <t>2023</t>
        </is>
      </c>
      <c r="E2567" t="inlineStr">
        <is>
          <t>Em uma assembleia, 60% são do partido A e 40% do partido B. 80% dos membros do partido A são a favor da proposta XXV, enquanto no partido B são apenas 40%. Se um membro da assembleia votou a favor da proposta, qual a probabilidade de que seja do partido B?</t>
        </is>
      </c>
      <c r="F2567" t="inlineStr">
        <is>
          <t>Matemática</t>
        </is>
      </c>
      <c r="G2567" t="inlineStr">
        <is>
          <t>Probabilidade</t>
        </is>
      </c>
      <c r="H2567" t="inlineStr">
        <is>
          <t>Médio</t>
        </is>
      </c>
      <c r="I2567" t="inlineStr">
        <is>
          <t>ME</t>
        </is>
      </c>
      <c r="J2567" t="inlineStr">
        <is>
          <t>10%</t>
        </is>
      </c>
      <c r="K2567" t="inlineStr">
        <is>
          <t>24%</t>
        </is>
      </c>
      <c r="L2567" t="inlineStr">
        <is>
          <t>25%</t>
        </is>
      </c>
      <c r="M2567" t="inlineStr">
        <is>
          <t>40%</t>
        </is>
      </c>
      <c r="N2567" t="inlineStr">
        <is>
          <t>75%</t>
        </is>
      </c>
      <c r="O2567" t="inlineStr">
        <is>
          <t>C</t>
        </is>
      </c>
      <c r="P2567" t="n">
        <v>0</v>
      </c>
      <c r="Q2567" t="n">
        <v>0</v>
      </c>
      <c r="S2567"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567" t="inlineStr">
        <is>
          <t>14/08/2026 22:26</t>
        </is>
      </c>
    </row>
    <row r="2568">
      <c r="A2568" t="inlineStr">
        <is>
          <t>4551</t>
        </is>
      </c>
      <c r="B2568" t="inlineStr">
        <is>
          <t>Quadrix</t>
        </is>
      </c>
      <c r="C2568" t="inlineStr">
        <is>
          <t>IPREV</t>
        </is>
      </c>
      <c r="D2568" t="inlineStr">
        <is>
          <t>2023</t>
        </is>
      </c>
      <c r="E2568" t="inlineStr">
        <is>
          <t>Considerando os números de 3 algarismos distintos formados com os dígitos 1, 2, 3, 6, 8, 9, julgue o item.
Sorteado um desses números ao acaso, a probabilidade de ele ser múltiplo de 9, dado que ele é menor que 300, é igual a 15%.</t>
        </is>
      </c>
      <c r="F2568" t="inlineStr">
        <is>
          <t>Matemática</t>
        </is>
      </c>
      <c r="G2568" t="inlineStr">
        <is>
          <t>Probabilidade</t>
        </is>
      </c>
      <c r="H2568" t="inlineStr">
        <is>
          <t>Médio</t>
        </is>
      </c>
      <c r="I2568" t="inlineStr">
        <is>
          <t>CE</t>
        </is>
      </c>
      <c r="J2568" t="inlineStr">
        <is>
          <t>9%</t>
        </is>
      </c>
      <c r="K2568" t="inlineStr">
        <is>
          <t>12%</t>
        </is>
      </c>
      <c r="L2568" t="inlineStr">
        <is>
          <t>15%</t>
        </is>
      </c>
      <c r="M2568" t="inlineStr">
        <is>
          <t>18%</t>
        </is>
      </c>
      <c r="N2568" t="inlineStr">
        <is>
          <t>27%</t>
        </is>
      </c>
      <c r="O2568" t="inlineStr">
        <is>
          <t>C</t>
        </is>
      </c>
      <c r="P2568" t="n">
        <v>0</v>
      </c>
      <c r="Q2568" t="n">
        <v>0</v>
      </c>
      <c r="S2568"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568" t="inlineStr">
        <is>
          <t>14/08/2026 22:26</t>
        </is>
      </c>
    </row>
    <row r="2569">
      <c r="A2569" t="n">
        <v>4552</v>
      </c>
      <c r="B2569" t="inlineStr">
        <is>
          <t>FCM-CEFETMINAS</t>
        </is>
      </c>
      <c r="C2569" t="inlineStr">
        <is>
          <t>Pref. Contagem</t>
        </is>
      </c>
      <c r="D2569" t="inlineStr">
        <is>
          <t>2023</t>
        </is>
      </c>
      <c r="E2569"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569" t="inlineStr">
        <is>
          <t>Matemática</t>
        </is>
      </c>
      <c r="G2569" t="inlineStr">
        <is>
          <t>Probabilidade</t>
        </is>
      </c>
      <c r="H2569" t="inlineStr">
        <is>
          <t>Médio</t>
        </is>
      </c>
      <c r="I2569" t="inlineStr">
        <is>
          <t>ME</t>
        </is>
      </c>
      <c r="J2569" t="inlineStr">
        <is>
          <t>menor que 26%</t>
        </is>
      </c>
      <c r="K2569" t="inlineStr">
        <is>
          <t>entre 26% e 35%</t>
        </is>
      </c>
      <c r="L2569" t="inlineStr">
        <is>
          <t>entre 35% e 40%</t>
        </is>
      </c>
      <c r="M2569" t="inlineStr">
        <is>
          <t>entre 40% e 51%</t>
        </is>
      </c>
      <c r="N2569" t="inlineStr">
        <is>
          <t>maior que 51%</t>
        </is>
      </c>
      <c r="O2569" t="inlineStr">
        <is>
          <t>C</t>
        </is>
      </c>
      <c r="P2569" t="n">
        <v>0</v>
      </c>
      <c r="Q2569" t="n">
        <v>0</v>
      </c>
      <c r="R2569" t="inlineStr">
        <is>
          <t>b9f8cc7f-d5e1-4236-a62a-f3e05cd47c9d.png</t>
        </is>
      </c>
      <c r="S2569"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569" t="inlineStr">
        <is>
          <t>14/08/2026 22:31</t>
        </is>
      </c>
    </row>
    <row r="2570">
      <c r="A2570" t="n">
        <v>4553</v>
      </c>
      <c r="B2570" t="inlineStr">
        <is>
          <t>IADES</t>
        </is>
      </c>
      <c r="C2570" t="inlineStr">
        <is>
          <t>SEPLAD</t>
        </is>
      </c>
      <c r="D2570" t="inlineStr">
        <is>
          <t>2023</t>
        </is>
      </c>
      <c r="E2570"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570" t="inlineStr">
        <is>
          <t>Matemática</t>
        </is>
      </c>
      <c r="G2570" t="inlineStr">
        <is>
          <t>Probabilidade</t>
        </is>
      </c>
      <c r="H2570" t="inlineStr">
        <is>
          <t>Médio</t>
        </is>
      </c>
      <c r="I2570" t="inlineStr">
        <is>
          <t>ME</t>
        </is>
      </c>
      <c r="J2570" t="inlineStr">
        <is>
          <t>1/7</t>
        </is>
      </c>
      <c r="K2570" t="inlineStr">
        <is>
          <t>2/6</t>
        </is>
      </c>
      <c r="L2570" t="inlineStr">
        <is>
          <t>um valor acima de 0,3</t>
        </is>
      </c>
      <c r="M2570" t="inlineStr">
        <is>
          <t>um número real maior do que a probabilidade dele ter sido do DF</t>
        </is>
      </c>
      <c r="N2570" t="inlineStr">
        <is>
          <t>um valor superior a 28%</t>
        </is>
      </c>
      <c r="O2570" t="inlineStr">
        <is>
          <t>E</t>
        </is>
      </c>
      <c r="P2570" t="n">
        <v>0</v>
      </c>
      <c r="Q2570" t="n">
        <v>0</v>
      </c>
      <c r="S2570"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570" t="inlineStr">
        <is>
          <t>14/08/2026 22:39</t>
        </is>
      </c>
    </row>
    <row r="2571">
      <c r="A2571" t="n">
        <v>4554</v>
      </c>
      <c r="B2571" t="inlineStr">
        <is>
          <t>Consulplan</t>
        </is>
      </c>
      <c r="C2571" t="inlineStr">
        <is>
          <t>MPE-MG</t>
        </is>
      </c>
      <c r="D2571" t="inlineStr">
        <is>
          <t>2023</t>
        </is>
      </c>
      <c r="E2571"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571" t="inlineStr">
        <is>
          <t>Matemática</t>
        </is>
      </c>
      <c r="G2571" t="inlineStr">
        <is>
          <t>Probabilidade</t>
        </is>
      </c>
      <c r="H2571" t="inlineStr">
        <is>
          <t>Médio</t>
        </is>
      </c>
      <c r="I2571" t="inlineStr">
        <is>
          <t>ME</t>
        </is>
      </c>
      <c r="J2571" t="inlineStr">
        <is>
          <t>50,87%</t>
        </is>
      </c>
      <c r="K2571" t="inlineStr">
        <is>
          <t>55,87%</t>
        </is>
      </c>
      <c r="L2571" t="inlineStr">
        <is>
          <t>60,87%</t>
        </is>
      </c>
      <c r="M2571" t="inlineStr">
        <is>
          <t>65,87%</t>
        </is>
      </c>
      <c r="N2571" t="inlineStr"/>
      <c r="O2571" t="inlineStr">
        <is>
          <t>C</t>
        </is>
      </c>
      <c r="P2571" t="n">
        <v>0</v>
      </c>
      <c r="Q2571" t="n">
        <v>0</v>
      </c>
      <c r="S2571"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571" t="inlineStr">
        <is>
          <t>14/08/2026 22:40</t>
        </is>
      </c>
    </row>
    <row r="2572">
      <c r="A2572" t="n">
        <v>4555</v>
      </c>
      <c r="B2572" t="inlineStr">
        <is>
          <t>RBO</t>
        </is>
      </c>
      <c r="C2572" t="inlineStr">
        <is>
          <t>ISS-BH</t>
        </is>
      </c>
      <c r="D2572" t="inlineStr">
        <is>
          <t>2022</t>
        </is>
      </c>
      <c r="E2572"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572" t="inlineStr">
        <is>
          <t>Matemática</t>
        </is>
      </c>
      <c r="G2572" t="inlineStr">
        <is>
          <t>Probabilidade</t>
        </is>
      </c>
      <c r="H2572" t="inlineStr">
        <is>
          <t>Médio</t>
        </is>
      </c>
      <c r="I2572" t="inlineStr">
        <is>
          <t>ME</t>
        </is>
      </c>
      <c r="J2572" t="inlineStr">
        <is>
          <t>25,0%</t>
        </is>
      </c>
      <c r="K2572" t="inlineStr">
        <is>
          <t>33,3%</t>
        </is>
      </c>
      <c r="L2572" t="inlineStr">
        <is>
          <t>66,7%</t>
        </is>
      </c>
      <c r="M2572" t="inlineStr">
        <is>
          <t>75%</t>
        </is>
      </c>
      <c r="N2572" t="inlineStr">
        <is>
          <t>82,5%</t>
        </is>
      </c>
      <c r="O2572" t="inlineStr">
        <is>
          <t>D</t>
        </is>
      </c>
      <c r="P2572" t="n">
        <v>0</v>
      </c>
      <c r="Q2572" t="n">
        <v>0</v>
      </c>
      <c r="S2572"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572" t="inlineStr">
        <is>
          <t>14/08/2026 22:45</t>
        </is>
      </c>
    </row>
    <row r="2573">
      <c r="A2573" t="n">
        <v>4556</v>
      </c>
      <c r="B2573" t="inlineStr">
        <is>
          <t>SELECON</t>
        </is>
      </c>
      <c r="C2573" t="inlineStr">
        <is>
          <t>AMAZUL</t>
        </is>
      </c>
      <c r="D2573" t="inlineStr">
        <is>
          <t>2022</t>
        </is>
      </c>
      <c r="E2573"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573" t="inlineStr">
        <is>
          <t>Matemática</t>
        </is>
      </c>
      <c r="G2573" t="inlineStr">
        <is>
          <t>Probabilidade</t>
        </is>
      </c>
      <c r="H2573" t="inlineStr">
        <is>
          <t>Médio</t>
        </is>
      </c>
      <c r="I2573" t="inlineStr">
        <is>
          <t>ME</t>
        </is>
      </c>
      <c r="J2573" t="inlineStr">
        <is>
          <t>0,19</t>
        </is>
      </c>
      <c r="K2573" t="inlineStr">
        <is>
          <t>0,30</t>
        </is>
      </c>
      <c r="L2573" t="inlineStr">
        <is>
          <t>0,42</t>
        </is>
      </c>
      <c r="M2573" t="inlineStr">
        <is>
          <t>0,72</t>
        </is>
      </c>
      <c r="N2573" t="inlineStr"/>
      <c r="O2573" t="inlineStr">
        <is>
          <t>C</t>
        </is>
      </c>
      <c r="P2573" t="n">
        <v>1</v>
      </c>
      <c r="Q2573" t="n">
        <v>0</v>
      </c>
      <c r="S2573"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573" t="inlineStr">
        <is>
          <t>14/08/2026 22:46</t>
        </is>
      </c>
    </row>
    <row r="2574">
      <c r="A2574" t="n">
        <v>4557</v>
      </c>
      <c r="B2574" t="inlineStr">
        <is>
          <t>FEPESE</t>
        </is>
      </c>
      <c r="C2574" t="inlineStr">
        <is>
          <t>Pref. Criciúma</t>
        </is>
      </c>
      <c r="D2574" t="inlineStr">
        <is>
          <t>2022</t>
        </is>
      </c>
      <c r="E2574"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574" t="inlineStr">
        <is>
          <t>Matemática</t>
        </is>
      </c>
      <c r="G2574" t="inlineStr">
        <is>
          <t>Probabilidade</t>
        </is>
      </c>
      <c r="H2574" t="inlineStr">
        <is>
          <t>Médio</t>
        </is>
      </c>
      <c r="I2574" t="inlineStr">
        <is>
          <t>ME</t>
        </is>
      </c>
      <c r="J2574" t="inlineStr">
        <is>
          <t>45,67%</t>
        </is>
      </c>
      <c r="K2574" t="inlineStr">
        <is>
          <t>55,21%</t>
        </is>
      </c>
      <c r="L2574" t="inlineStr">
        <is>
          <t>64,33%</t>
        </is>
      </c>
      <c r="M2574" t="inlineStr">
        <is>
          <t>78,95%</t>
        </is>
      </c>
      <c r="N2574" t="inlineStr">
        <is>
          <t>81,90%</t>
        </is>
      </c>
      <c r="O2574" t="inlineStr">
        <is>
          <t>D</t>
        </is>
      </c>
      <c r="P2574" t="n">
        <v>0</v>
      </c>
      <c r="Q2574" t="n">
        <v>0</v>
      </c>
      <c r="S2574"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574" t="inlineStr">
        <is>
          <t>14/08/2026 22:46</t>
        </is>
      </c>
    </row>
    <row r="2575">
      <c r="A2575" t="n">
        <v>4558</v>
      </c>
      <c r="B2575" t="inlineStr">
        <is>
          <t>AOCP</t>
        </is>
      </c>
      <c r="C2575" t="inlineStr">
        <is>
          <t>Pref. Pinhais</t>
        </is>
      </c>
      <c r="D2575" t="inlineStr">
        <is>
          <t>2022</t>
        </is>
      </c>
      <c r="E2575"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575" t="inlineStr">
        <is>
          <t>Matemática</t>
        </is>
      </c>
      <c r="G2575" t="inlineStr">
        <is>
          <t>Probabilidade</t>
        </is>
      </c>
      <c r="H2575" t="inlineStr">
        <is>
          <t>Médio</t>
        </is>
      </c>
      <c r="I2575" t="inlineStr">
        <is>
          <t>ME</t>
        </is>
      </c>
      <c r="J2575" t="inlineStr">
        <is>
          <t>4%</t>
        </is>
      </c>
      <c r="K2575" t="inlineStr">
        <is>
          <t>4,8%</t>
        </is>
      </c>
      <c r="L2575" t="inlineStr">
        <is>
          <t>5,2%</t>
        </is>
      </c>
      <c r="M2575" t="inlineStr">
        <is>
          <t>5,6%</t>
        </is>
      </c>
      <c r="N2575" t="inlineStr">
        <is>
          <t>6%</t>
        </is>
      </c>
      <c r="O2575" t="inlineStr">
        <is>
          <t>E</t>
        </is>
      </c>
      <c r="P2575" t="n">
        <v>0</v>
      </c>
      <c r="Q2575" t="n">
        <v>0</v>
      </c>
      <c r="S2575"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575" t="inlineStr">
        <is>
          <t>14/08/2026 22:49</t>
        </is>
      </c>
    </row>
    <row r="2576">
      <c r="A2576" t="inlineStr">
        <is>
          <t>4559</t>
        </is>
      </c>
      <c r="B2576" t="inlineStr">
        <is>
          <t>FGV</t>
        </is>
      </c>
      <c r="C2576" t="inlineStr">
        <is>
          <t>CBM</t>
        </is>
      </c>
      <c r="D2576" t="inlineStr">
        <is>
          <t>2024</t>
        </is>
      </c>
      <c r="E2576" t="inlineStr">
        <is>
          <t>Considere a sequência de números naturais na qual o primeiro termo é 23 e cada termo a partir do segundo é 24 unidades maior do que o termo anterior a ele. O 100º termo dessa sequência é</t>
        </is>
      </c>
      <c r="F2576" t="inlineStr">
        <is>
          <t>Matemática</t>
        </is>
      </c>
      <c r="G2576" t="inlineStr">
        <is>
          <t>Raciocínio Sequencial</t>
        </is>
      </c>
      <c r="H2576" t="inlineStr">
        <is>
          <t>Médio</t>
        </is>
      </c>
      <c r="I2576" t="inlineStr">
        <is>
          <t>ME</t>
        </is>
      </c>
      <c r="J2576" t="inlineStr">
        <is>
          <t>2423.</t>
        </is>
      </c>
      <c r="K2576" t="inlineStr">
        <is>
          <t>2400.</t>
        </is>
      </c>
      <c r="L2576" t="inlineStr">
        <is>
          <t>2399.</t>
        </is>
      </c>
      <c r="M2576" t="inlineStr">
        <is>
          <t>2324.</t>
        </is>
      </c>
      <c r="N2576" t="inlineStr">
        <is>
          <t>2323.</t>
        </is>
      </c>
      <c r="O2576" t="inlineStr">
        <is>
          <t>C</t>
        </is>
      </c>
      <c r="P2576" t="n">
        <v>0</v>
      </c>
      <c r="Q2576" t="n">
        <v>0</v>
      </c>
      <c r="S2576"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576" t="inlineStr">
        <is>
          <t>14/08/2026 23:02</t>
        </is>
      </c>
    </row>
    <row r="2577">
      <c r="A2577" t="n">
        <v>4560</v>
      </c>
      <c r="B2577" t="inlineStr">
        <is>
          <t>CEBRASPE</t>
        </is>
      </c>
      <c r="C2577" t="inlineStr">
        <is>
          <t>SEFAZ-AC</t>
        </is>
      </c>
      <c r="D2577" t="inlineStr">
        <is>
          <t>2024</t>
        </is>
      </c>
      <c r="E2577" t="inlineStr">
        <is>
          <t>Assinale a opção em que é corretamente indicado o décimo termo da sequência numérica apresentada no texto CG2A3-II.</t>
        </is>
      </c>
      <c r="F2577" t="inlineStr">
        <is>
          <t>Matemática</t>
        </is>
      </c>
      <c r="G2577" t="inlineStr">
        <is>
          <t>Raciocínio Sequencial</t>
        </is>
      </c>
      <c r="H2577" t="inlineStr">
        <is>
          <t>Médio</t>
        </is>
      </c>
      <c r="I2577" t="inlineStr">
        <is>
          <t>ME</t>
        </is>
      </c>
      <c r="J2577" t="inlineStr">
        <is>
          <t>255</t>
        </is>
      </c>
      <c r="K2577" t="inlineStr">
        <is>
          <t>511</t>
        </is>
      </c>
      <c r="L2577" t="inlineStr">
        <is>
          <t>1.023</t>
        </is>
      </c>
      <c r="M2577" t="inlineStr">
        <is>
          <t>1.024</t>
        </is>
      </c>
      <c r="N2577" t="inlineStr">
        <is>
          <t>2.047</t>
        </is>
      </c>
      <c r="O2577" t="inlineStr">
        <is>
          <t>B</t>
        </is>
      </c>
      <c r="P2577" t="n">
        <v>1</v>
      </c>
      <c r="Q2577" t="n">
        <v>1</v>
      </c>
      <c r="S2577"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577" t="inlineStr">
        <is>
          <t>25c38817-8d6a-4032-8b43-64453cb86836</t>
        </is>
      </c>
      <c r="U2577" t="inlineStr">
        <is>
          <t>14/08/2026 23:07</t>
        </is>
      </c>
    </row>
    <row r="2578">
      <c r="A2578" t="inlineStr">
        <is>
          <t>4561</t>
        </is>
      </c>
      <c r="B2578" t="inlineStr">
        <is>
          <t>VUNESP</t>
        </is>
      </c>
      <c r="C2578" t="inlineStr">
        <is>
          <t>PREF. MARÍLIA</t>
        </is>
      </c>
      <c r="D2578" t="inlineStr">
        <is>
          <t>2023</t>
        </is>
      </c>
      <c r="E2578" t="inlineStr">
        <is>
          <t>A sequência de números a seguir foi criada com um padrão lógico:
𝟕,𝟔,𝟓,𝟔,𝟕,𝟖,𝟕,𝟔,𝟕,𝟖,𝟗,𝟖,𝟕,𝟖,𝟗,𝟏𝟎,...
A diferença entre o 45º e o 33º termos é igual a</t>
        </is>
      </c>
      <c r="F2578" t="inlineStr">
        <is>
          <t>Matemática</t>
        </is>
      </c>
      <c r="G2578" t="inlineStr">
        <is>
          <t>Raciocínio Sequencial</t>
        </is>
      </c>
      <c r="H2578" t="inlineStr">
        <is>
          <t>Médio</t>
        </is>
      </c>
      <c r="I2578" t="inlineStr">
        <is>
          <t>ME</t>
        </is>
      </c>
      <c r="J2578" t="inlineStr">
        <is>
          <t>6.</t>
        </is>
      </c>
      <c r="K2578" t="inlineStr">
        <is>
          <t>5.</t>
        </is>
      </c>
      <c r="L2578" t="inlineStr">
        <is>
          <t>4.</t>
        </is>
      </c>
      <c r="M2578" t="inlineStr">
        <is>
          <t>3.</t>
        </is>
      </c>
      <c r="N2578" t="inlineStr">
        <is>
          <t>2.</t>
        </is>
      </c>
      <c r="O2578" t="inlineStr">
        <is>
          <t>C</t>
        </is>
      </c>
      <c r="P2578" t="n">
        <v>0</v>
      </c>
      <c r="Q2578" t="n">
        <v>0</v>
      </c>
      <c r="S2578"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578" t="inlineStr">
        <is>
          <t>14/08/2026 23:08</t>
        </is>
      </c>
    </row>
    <row r="2579">
      <c r="A2579" t="n">
        <v>4562</v>
      </c>
      <c r="B2579" t="inlineStr">
        <is>
          <t>IDIB</t>
        </is>
      </c>
      <c r="C2579" t="inlineStr">
        <is>
          <t>GOINFRA</t>
        </is>
      </c>
      <c r="D2579" t="inlineStr">
        <is>
          <t>2022</t>
        </is>
      </c>
      <c r="E2579" t="inlineStr">
        <is>
          <t>Seja a sequência $$\left\{4, \frac{11}{3}, \frac{10}{3}, 3, x, \dots\right\}$$ Determine o valor de x para que a sequência continue seguindo o mesmo padrão.</t>
        </is>
      </c>
      <c r="F2579" t="inlineStr">
        <is>
          <t>Matemática</t>
        </is>
      </c>
      <c r="G2579" t="inlineStr">
        <is>
          <t>Raciocínio Sequencial</t>
        </is>
      </c>
      <c r="H2579" t="inlineStr">
        <is>
          <t>Médio</t>
        </is>
      </c>
      <c r="I2579" t="inlineStr">
        <is>
          <t>ME</t>
        </is>
      </c>
      <c r="J2579" t="inlineStr">
        <is>
          <t>x = 0</t>
        </is>
      </c>
      <c r="K2579" t="inlineStr">
        <is>
          <t>x = 1/3</t>
        </is>
      </c>
      <c r="L2579" t="inlineStr">
        <is>
          <t>x = 4/3</t>
        </is>
      </c>
      <c r="M2579" t="inlineStr">
        <is>
          <t>x = 5/3</t>
        </is>
      </c>
      <c r="N2579" t="inlineStr">
        <is>
          <t>x = 8/3</t>
        </is>
      </c>
      <c r="O2579" t="inlineStr">
        <is>
          <t>E</t>
        </is>
      </c>
      <c r="P2579" t="n">
        <v>1</v>
      </c>
      <c r="Q2579" t="n">
        <v>1</v>
      </c>
      <c r="S2579" t="inlineStr">
        <is>
          <t>Vamos visualizar essa sequência de uma outra forma.
12 11 10 9
{ , , , ,𝑥}
3 3 3 3
Observe que o padrão é que o numerador sempre diminui 1. Com isso, o valor de 𝑥 será:
𝑥 =
Gabarito: LETRA E.</t>
        </is>
      </c>
      <c r="U2579" t="inlineStr">
        <is>
          <t>14/08/2026 23:15</t>
        </is>
      </c>
    </row>
    <row r="2580">
      <c r="A2580" t="n">
        <v>4563</v>
      </c>
      <c r="B2580" t="inlineStr">
        <is>
          <t>CONSULPLAN</t>
        </is>
      </c>
      <c r="C2580" t="inlineStr">
        <is>
          <t>CM Barbacena</t>
        </is>
      </c>
      <c r="D2580" t="inlineStr">
        <is>
          <t>2022</t>
        </is>
      </c>
      <c r="E2580"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580" t="inlineStr">
        <is>
          <t>Matemática</t>
        </is>
      </c>
      <c r="G2580" t="inlineStr">
        <is>
          <t>Raciocínio Sequencial</t>
        </is>
      </c>
      <c r="H2580" t="inlineStr">
        <is>
          <t>Médio</t>
        </is>
      </c>
      <c r="I2580" t="inlineStr">
        <is>
          <t>ME</t>
        </is>
      </c>
      <c r="J2580" t="inlineStr">
        <is>
          <t>35</t>
        </is>
      </c>
      <c r="K2580" t="inlineStr">
        <is>
          <t>57</t>
        </is>
      </c>
      <c r="L2580" t="inlineStr">
        <is>
          <t>79</t>
        </is>
      </c>
      <c r="M2580" t="inlineStr">
        <is>
          <t>91</t>
        </is>
      </c>
      <c r="N2580" t="inlineStr"/>
      <c r="O2580" t="inlineStr">
        <is>
          <t>C</t>
        </is>
      </c>
      <c r="P2580" t="n">
        <v>0</v>
      </c>
      <c r="Q2580" t="n">
        <v>0</v>
      </c>
      <c r="S2580"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580" t="inlineStr">
        <is>
          <t>14/08/2026 23:18</t>
        </is>
      </c>
    </row>
    <row r="2581">
      <c r="A2581" t="n">
        <v>4564</v>
      </c>
      <c r="B2581" t="inlineStr">
        <is>
          <t>VUNESP</t>
        </is>
      </c>
      <c r="C2581" t="inlineStr">
        <is>
          <t>PRUDENCO</t>
        </is>
      </c>
      <c r="D2581" t="inlineStr">
        <is>
          <t>2022</t>
        </is>
      </c>
      <c r="E2581" t="inlineStr">
        <is>
          <t>Subtraindo o 15º termo do 18º termo, da sequência: 10, 21, 33, 46, 60, 75, 91, 108, ..., obtém-se o valor</t>
        </is>
      </c>
      <c r="F2581" t="inlineStr">
        <is>
          <t>Matemática</t>
        </is>
      </c>
      <c r="G2581" t="inlineStr">
        <is>
          <t>Raciocínio Sequencial</t>
        </is>
      </c>
      <c r="H2581" t="inlineStr">
        <is>
          <t>Médio</t>
        </is>
      </c>
      <c r="I2581" t="inlineStr">
        <is>
          <t>ME</t>
        </is>
      </c>
      <c r="J2581" t="inlineStr">
        <is>
          <t>34.</t>
        </is>
      </c>
      <c r="K2581" t="inlineStr">
        <is>
          <t>59.</t>
        </is>
      </c>
      <c r="L2581" t="inlineStr">
        <is>
          <t>78.</t>
        </is>
      </c>
      <c r="M2581" t="inlineStr">
        <is>
          <t>91.</t>
        </is>
      </c>
      <c r="N2581" t="inlineStr">
        <is>
          <t>112.</t>
        </is>
      </c>
      <c r="O2581" t="inlineStr">
        <is>
          <t>C</t>
        </is>
      </c>
      <c r="P2581" t="n">
        <v>1</v>
      </c>
      <c r="Q2581" t="n">
        <v>1</v>
      </c>
      <c r="S2581"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581" t="inlineStr">
        <is>
          <t>14/08/2026 23:19</t>
        </is>
      </c>
    </row>
    <row r="2582">
      <c r="A2582" t="n">
        <v>4565</v>
      </c>
      <c r="B2582" t="inlineStr">
        <is>
          <t>FUNDATEC</t>
        </is>
      </c>
      <c r="C2582" t="inlineStr">
        <is>
          <t>CM BAGÉ</t>
        </is>
      </c>
      <c r="D2582" t="inlineStr">
        <is>
          <t>2022</t>
        </is>
      </c>
      <c r="E2582" t="inlineStr">
        <is>
          <t>Observe a seguinte sequência: {18, 37, 75, ...}. O próximo termo da sequência, mantendo o padrão lógico, será:</t>
        </is>
      </c>
      <c r="F2582" t="inlineStr">
        <is>
          <t>Matemática</t>
        </is>
      </c>
      <c r="G2582" t="inlineStr">
        <is>
          <t>Raciocínio Sequencial</t>
        </is>
      </c>
      <c r="H2582" t="inlineStr">
        <is>
          <t>Médio</t>
        </is>
      </c>
      <c r="I2582" t="inlineStr">
        <is>
          <t>ME</t>
        </is>
      </c>
      <c r="J2582" t="inlineStr">
        <is>
          <t>147.</t>
        </is>
      </c>
      <c r="K2582" t="inlineStr">
        <is>
          <t>148.</t>
        </is>
      </c>
      <c r="L2582" t="inlineStr">
        <is>
          <t>149.</t>
        </is>
      </c>
      <c r="M2582" t="inlineStr">
        <is>
          <t>150.</t>
        </is>
      </c>
      <c r="N2582" t="inlineStr">
        <is>
          <t>151.</t>
        </is>
      </c>
      <c r="O2582" t="inlineStr">
        <is>
          <t>E</t>
        </is>
      </c>
      <c r="P2582" t="n">
        <v>0</v>
      </c>
      <c r="Q2582" t="n">
        <v>0</v>
      </c>
      <c r="S2582"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582" t="inlineStr">
        <is>
          <t>14/08/2026 23:20</t>
        </is>
      </c>
    </row>
    <row r="2583">
      <c r="A2583" t="n">
        <v>4566</v>
      </c>
      <c r="B2583" t="inlineStr">
        <is>
          <t>IDIB</t>
        </is>
      </c>
      <c r="C2583" t="inlineStr">
        <is>
          <t>CREMERJ</t>
        </is>
      </c>
      <c r="D2583" t="inlineStr">
        <is>
          <t>2021</t>
        </is>
      </c>
      <c r="E2583" t="inlineStr">
        <is>
          <t>Assinale a alternativa que apresenta o algoritmo de formação de padrão da sequência (8.640, 480, 40, 10).</t>
        </is>
      </c>
      <c r="F2583" t="inlineStr">
        <is>
          <t>Matemática</t>
        </is>
      </c>
      <c r="G2583" t="inlineStr">
        <is>
          <t>Raciocínio Sequencial</t>
        </is>
      </c>
      <c r="H2583" t="inlineStr">
        <is>
          <t>Médio</t>
        </is>
      </c>
      <c r="I2583" t="inlineStr">
        <is>
          <t>ME</t>
        </is>
      </c>
      <c r="J2583" t="inlineStr">
        <is>
          <t>Os números a partir do segundo são resultados do número anterior dividido pela soma dos algarismos do número sucessor.</t>
        </is>
      </c>
      <c r="K2583" t="inlineStr">
        <is>
          <t>Os números a partir do segundo são resultados do número sucessor dividido pela soma dos algarismos do número antecessor.</t>
        </is>
      </c>
      <c r="L2583" t="inlineStr">
        <is>
          <t>Os números a partir do segundo são resultados do número sucessor dividido pela soma dos algarismos do número posterior.</t>
        </is>
      </c>
      <c r="M2583" t="inlineStr">
        <is>
          <t>Os números a partir do segundo são resultados do número anterior dividido pela soma dos algarismos do número antecessor.</t>
        </is>
      </c>
      <c r="N2583" t="inlineStr"/>
      <c r="O2583" t="inlineStr">
        <is>
          <t>D</t>
        </is>
      </c>
      <c r="P2583" t="n">
        <v>0</v>
      </c>
      <c r="Q2583" t="n">
        <v>0</v>
      </c>
      <c r="S2583"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583" t="inlineStr">
        <is>
          <t>14/08/2026 23:26</t>
        </is>
      </c>
    </row>
    <row r="2584">
      <c r="A2584" t="n">
        <v>4567</v>
      </c>
      <c r="B2584" t="inlineStr">
        <is>
          <t>AOCP</t>
        </is>
      </c>
      <c r="C2584" t="inlineStr">
        <is>
          <t>Pref. João Pessoa</t>
        </is>
      </c>
      <c r="D2584" t="inlineStr">
        <is>
          <t>2021</t>
        </is>
      </c>
      <c r="E2584"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584" t="inlineStr">
        <is>
          <t>Matemática</t>
        </is>
      </c>
      <c r="G2584" t="inlineStr">
        <is>
          <t>Raciocínio Sequencial</t>
        </is>
      </c>
      <c r="H2584" t="inlineStr">
        <is>
          <t>Médio</t>
        </is>
      </c>
      <c r="I2584" t="inlineStr">
        <is>
          <t>ME</t>
        </is>
      </c>
      <c r="J2584" t="inlineStr">
        <is>
          <t>33</t>
        </is>
      </c>
      <c r="K2584" t="inlineStr">
        <is>
          <t>31</t>
        </is>
      </c>
      <c r="L2584" t="inlineStr">
        <is>
          <t>29</t>
        </is>
      </c>
      <c r="M2584" t="inlineStr">
        <is>
          <t>27</t>
        </is>
      </c>
      <c r="N2584" t="inlineStr">
        <is>
          <t>25</t>
        </is>
      </c>
      <c r="O2584" t="inlineStr">
        <is>
          <t>D</t>
        </is>
      </c>
      <c r="P2584" t="n">
        <v>1</v>
      </c>
      <c r="Q2584" t="n">
        <v>1</v>
      </c>
      <c r="S2584"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584" t="inlineStr">
        <is>
          <t>14/08/2026 23:30</t>
        </is>
      </c>
    </row>
    <row r="2585">
      <c r="A2585" t="n">
        <v>4568</v>
      </c>
      <c r="B2585" t="inlineStr">
        <is>
          <t>AOCP</t>
        </is>
      </c>
      <c r="C2585" t="inlineStr">
        <is>
          <t>Pref. João Pessoa</t>
        </is>
      </c>
      <c r="D2585" t="inlineStr">
        <is>
          <t>2021</t>
        </is>
      </c>
      <c r="E2585" t="inlineStr">
        <is>
          <t>A sequência numérica
(𝟏𝟎𝟎,𝟖𝟎,𝟒𝟎,𝟐𝟎,𝟏𝟎,−𝟏𝟎,−𝟓,...)
segue um padrão lógico. O termo dessa sequência imediatamente posterior ao número -5 é igual a</t>
        </is>
      </c>
      <c r="F2585" t="inlineStr">
        <is>
          <t>Matemática</t>
        </is>
      </c>
      <c r="G2585" t="inlineStr">
        <is>
          <t>Raciocínio Sequencial</t>
        </is>
      </c>
      <c r="H2585" t="inlineStr">
        <is>
          <t>Médio</t>
        </is>
      </c>
      <c r="I2585" t="inlineStr">
        <is>
          <t>ME</t>
        </is>
      </c>
      <c r="J2585" t="inlineStr">
        <is>
          <t>-25</t>
        </is>
      </c>
      <c r="K2585" t="inlineStr">
        <is>
          <t>35</t>
        </is>
      </c>
      <c r="L2585" t="inlineStr">
        <is>
          <t>-20</t>
        </is>
      </c>
      <c r="M2585" t="inlineStr">
        <is>
          <t>40</t>
        </is>
      </c>
      <c r="N2585" t="inlineStr">
        <is>
          <t>-10</t>
        </is>
      </c>
      <c r="O2585" t="inlineStr">
        <is>
          <t>A</t>
        </is>
      </c>
      <c r="P2585" t="n">
        <v>0</v>
      </c>
      <c r="Q2585" t="n">
        <v>0</v>
      </c>
      <c r="S2585"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585" t="inlineStr">
        <is>
          <t>14/08/2026 23:33</t>
        </is>
      </c>
    </row>
    <row r="2586">
      <c r="A2586" t="n">
        <v>4569</v>
      </c>
      <c r="B2586" t="inlineStr">
        <is>
          <t>AOCP</t>
        </is>
      </c>
      <c r="C2586" t="inlineStr">
        <is>
          <t>Pref. João Pessoa</t>
        </is>
      </c>
      <c r="D2586" t="inlineStr">
        <is>
          <t>2021</t>
        </is>
      </c>
      <c r="E2586"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586" t="inlineStr">
        <is>
          <t>Matemática</t>
        </is>
      </c>
      <c r="G2586" t="inlineStr">
        <is>
          <t>Raciocínio Sequencial</t>
        </is>
      </c>
      <c r="H2586" t="inlineStr">
        <is>
          <t>Médio</t>
        </is>
      </c>
      <c r="I2586" t="inlineStr">
        <is>
          <t>ME</t>
        </is>
      </c>
      <c r="J2586" t="inlineStr">
        <is>
          <t>x é um número maior que 30.</t>
        </is>
      </c>
      <c r="K2586" t="inlineStr">
        <is>
          <t>y é um número menor que 5.</t>
        </is>
      </c>
      <c r="L2586" t="inlineStr">
        <is>
          <t>a soma de x com y resulta em 25.</t>
        </is>
      </c>
      <c r="M2586" t="inlineStr">
        <is>
          <t>o produto de x por y resulta em 106.</t>
        </is>
      </c>
      <c r="N2586" t="inlineStr">
        <is>
          <t>a diferença entre y e x, nessa ordem, é um número positivo.</t>
        </is>
      </c>
      <c r="O2586" t="inlineStr">
        <is>
          <t>C</t>
        </is>
      </c>
      <c r="P2586" t="n">
        <v>0</v>
      </c>
      <c r="Q2586" t="n">
        <v>0</v>
      </c>
      <c r="S2586"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586" t="inlineStr">
        <is>
          <t>14/08/2026 23:36</t>
        </is>
      </c>
    </row>
    <row r="2587">
      <c r="A2587" t="n">
        <v>4570</v>
      </c>
      <c r="B2587" t="inlineStr">
        <is>
          <t>FUNDATEC</t>
        </is>
      </c>
      <c r="C2587" t="inlineStr">
        <is>
          <t>PREF. TREMANDAÍ</t>
        </is>
      </c>
      <c r="D2587" t="inlineStr">
        <is>
          <t>2021</t>
        </is>
      </c>
      <c r="E2587" t="inlineStr">
        <is>
          <t>Observe a seguinte sequência:
𝟏,𝟗,𝟖,𝟐,𝟏,𝟗,𝟖,𝟑,𝟏,𝟗,𝟖,( )
O número que completa a sequência é:</t>
        </is>
      </c>
      <c r="F2587" t="inlineStr">
        <is>
          <t>Matemática</t>
        </is>
      </c>
      <c r="G2587" t="inlineStr">
        <is>
          <t>Raciocínio Sequencial</t>
        </is>
      </c>
      <c r="H2587" t="inlineStr">
        <is>
          <t>Médio</t>
        </is>
      </c>
      <c r="I2587" t="inlineStr">
        <is>
          <t>ME</t>
        </is>
      </c>
      <c r="J2587" t="inlineStr">
        <is>
          <t>4.</t>
        </is>
      </c>
      <c r="K2587" t="inlineStr">
        <is>
          <t>5.</t>
        </is>
      </c>
      <c r="L2587" t="inlineStr">
        <is>
          <t>6.</t>
        </is>
      </c>
      <c r="M2587" t="inlineStr">
        <is>
          <t>7.</t>
        </is>
      </c>
      <c r="N2587" t="inlineStr"/>
      <c r="O2587" t="inlineStr">
        <is>
          <t>A</t>
        </is>
      </c>
      <c r="P2587" t="n">
        <v>0</v>
      </c>
      <c r="Q2587" t="n">
        <v>0</v>
      </c>
      <c r="S2587"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587" t="inlineStr">
        <is>
          <t>14/08/2026 23:38</t>
        </is>
      </c>
    </row>
    <row r="2588">
      <c r="A2588" t="n">
        <v>4571</v>
      </c>
      <c r="B2588" t="inlineStr">
        <is>
          <t>FGV</t>
        </is>
      </c>
      <c r="C2588" t="inlineStr">
        <is>
          <t>PM-SP</t>
        </is>
      </c>
      <c r="D2588" t="inlineStr">
        <is>
          <t>2023</t>
        </is>
      </c>
      <c r="E2588"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588" t="inlineStr">
        <is>
          <t>Matemática</t>
        </is>
      </c>
      <c r="G2588" t="inlineStr">
        <is>
          <t>Raciocínio Sequencial</t>
        </is>
      </c>
      <c r="H2588" t="inlineStr">
        <is>
          <t>Médio</t>
        </is>
      </c>
      <c r="I2588" t="inlineStr">
        <is>
          <t>ME</t>
        </is>
      </c>
      <c r="J2588" t="inlineStr">
        <is>
          <t>16 lados.</t>
        </is>
      </c>
      <c r="K2588" t="inlineStr">
        <is>
          <t>20 lados.</t>
        </is>
      </c>
      <c r="L2588" t="inlineStr">
        <is>
          <t>24 lados.</t>
        </is>
      </c>
      <c r="M2588" t="inlineStr">
        <is>
          <t>36 lados.</t>
        </is>
      </c>
      <c r="N2588" t="inlineStr"/>
      <c r="O2588" t="inlineStr">
        <is>
          <t>C</t>
        </is>
      </c>
      <c r="P2588" t="n">
        <v>0</v>
      </c>
      <c r="Q2588" t="n">
        <v>0</v>
      </c>
      <c r="R2588" t="inlineStr">
        <is>
          <t>7be16b42-9548-4880-85bb-4a1d31045048.png</t>
        </is>
      </c>
      <c r="S2588"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588" t="inlineStr">
        <is>
          <t>14/08/2026 23:39</t>
        </is>
      </c>
    </row>
    <row r="2589">
      <c r="A2589" t="n">
        <v>4572</v>
      </c>
      <c r="B2589" t="inlineStr">
        <is>
          <t>CESPE</t>
        </is>
      </c>
      <c r="C2589" t="inlineStr">
        <is>
          <t>CGDF</t>
        </is>
      </c>
      <c r="D2589" t="inlineStr">
        <is>
          <t>2023</t>
        </is>
      </c>
      <c r="E2589"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589" t="inlineStr">
        <is>
          <t>Matemática</t>
        </is>
      </c>
      <c r="G2589" t="inlineStr">
        <is>
          <t>Raciocínio Sequencial</t>
        </is>
      </c>
      <c r="H2589" t="inlineStr">
        <is>
          <t>Médio</t>
        </is>
      </c>
      <c r="I2589" t="inlineStr">
        <is>
          <t>ME</t>
        </is>
      </c>
      <c r="J2589" t="inlineStr">
        <is>
          <t>o azulejo de número 32 é do tipo C e o de número 101 é do tipo B.</t>
        </is>
      </c>
      <c r="K2589" t="inlineStr">
        <is>
          <t>o azulejo de número 44 é do tipo C e o de número 123 é do tipo A.</t>
        </is>
      </c>
      <c r="L2589" t="inlineStr">
        <is>
          <t>o azulejo de número 56 é do tipo B e o de número 157 é do tipo C.</t>
        </is>
      </c>
      <c r="M2589" t="inlineStr">
        <is>
          <t>o azulejo de número 98 é do tipo A e o de número 189 é do tipo C.</t>
        </is>
      </c>
      <c r="N2589" t="inlineStr"/>
      <c r="O2589" t="inlineStr">
        <is>
          <t>D</t>
        </is>
      </c>
      <c r="P2589" t="n">
        <v>0</v>
      </c>
      <c r="Q2589" t="n">
        <v>0</v>
      </c>
      <c r="R2589" t="inlineStr">
        <is>
          <t>43dc7698-7559-4de5-bb8c-9740a9122625.png</t>
        </is>
      </c>
      <c r="S2589"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589" t="inlineStr">
        <is>
          <t>14/08/2026 23:48</t>
        </is>
      </c>
    </row>
    <row r="2590">
      <c r="A2590" t="n">
        <v>4573</v>
      </c>
      <c r="B2590" t="inlineStr">
        <is>
          <t>FGV</t>
        </is>
      </c>
      <c r="C2590" t="inlineStr">
        <is>
          <t>MPE-SP</t>
        </is>
      </c>
      <c r="D2590" t="inlineStr">
        <is>
          <t>2023</t>
        </is>
      </c>
      <c r="E2590" t="inlineStr">
        <is>
          <t>As figuras a seguir representam os 4 primeiros termos da sequência de números pentagonais: (𝟏,𝟓,𝟏𝟐,𝟐𝟐,...)
O número que ocupa a 7ª posição nessa sequência é</t>
        </is>
      </c>
      <c r="F2590" t="inlineStr">
        <is>
          <t>Matemática</t>
        </is>
      </c>
      <c r="G2590" t="inlineStr">
        <is>
          <t>Raciocínio Sequencial</t>
        </is>
      </c>
      <c r="H2590" t="inlineStr">
        <is>
          <t>Médio</t>
        </is>
      </c>
      <c r="I2590" t="inlineStr">
        <is>
          <t>ME</t>
        </is>
      </c>
      <c r="J2590" t="inlineStr">
        <is>
          <t>46.</t>
        </is>
      </c>
      <c r="K2590" t="inlineStr">
        <is>
          <t>51.</t>
        </is>
      </c>
      <c r="L2590" t="inlineStr">
        <is>
          <t>59.</t>
        </is>
      </c>
      <c r="M2590" t="inlineStr">
        <is>
          <t>63.</t>
        </is>
      </c>
      <c r="N2590" t="inlineStr">
        <is>
          <t>70.</t>
        </is>
      </c>
      <c r="O2590" t="inlineStr">
        <is>
          <t>E</t>
        </is>
      </c>
      <c r="P2590" t="n">
        <v>0</v>
      </c>
      <c r="Q2590" t="n">
        <v>0</v>
      </c>
      <c r="R2590" t="inlineStr">
        <is>
          <t>e8a8a049-885c-4d5a-b925-bfcfb88ad4c3.png</t>
        </is>
      </c>
      <c r="S2590"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590" t="inlineStr">
        <is>
          <t>14/08/2026 23:51</t>
        </is>
      </c>
    </row>
    <row r="2591">
      <c r="A2591" t="n">
        <v>4574</v>
      </c>
      <c r="B2591" t="inlineStr">
        <is>
          <t>VUNESP</t>
        </is>
      </c>
      <c r="C2591" t="inlineStr">
        <is>
          <t>TCM</t>
        </is>
      </c>
      <c r="D2591" t="inlineStr">
        <is>
          <t>2023</t>
        </is>
      </c>
      <c r="E2591"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591" t="inlineStr">
        <is>
          <t>Matemática</t>
        </is>
      </c>
      <c r="G2591" t="inlineStr">
        <is>
          <t>Raciocínio Sequencial</t>
        </is>
      </c>
      <c r="H2591" t="inlineStr">
        <is>
          <t>Médio</t>
        </is>
      </c>
      <c r="I2591" t="inlineStr">
        <is>
          <t>ME</t>
        </is>
      </c>
      <c r="J2591" t="inlineStr">
        <is>
          <t>8.</t>
        </is>
      </c>
      <c r="K2591" t="inlineStr">
        <is>
          <t>6.</t>
        </is>
      </c>
      <c r="L2591" t="inlineStr">
        <is>
          <t>4.</t>
        </is>
      </c>
      <c r="M2591" t="inlineStr">
        <is>
          <t>2.</t>
        </is>
      </c>
      <c r="N2591" t="inlineStr">
        <is>
          <t>0.</t>
        </is>
      </c>
      <c r="O2591" t="inlineStr">
        <is>
          <t>A</t>
        </is>
      </c>
      <c r="P2591" t="n">
        <v>0</v>
      </c>
      <c r="Q2591" t="n">
        <v>0</v>
      </c>
      <c r="R2591" t="inlineStr">
        <is>
          <t>ac2140e8-3dac-4663-8d59-3ac91055c715.png</t>
        </is>
      </c>
      <c r="S2591"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591" t="inlineStr">
        <is>
          <t>14/08/2026 23:55</t>
        </is>
      </c>
    </row>
    <row r="2592">
      <c r="A2592" t="inlineStr">
        <is>
          <t>4575</t>
        </is>
      </c>
      <c r="B2592" t="inlineStr">
        <is>
          <t>CONSULPLAN</t>
        </is>
      </c>
      <c r="C2592" t="inlineStr">
        <is>
          <t>Pref. Volta Grande</t>
        </is>
      </c>
      <c r="D2592" t="inlineStr">
        <is>
          <t>2022</t>
        </is>
      </c>
      <c r="E2592" t="inlineStr">
        <is>
          <t>Considere a sequência lógica de figuras a seguir. O número de bolas que haverá na figura 7 é:</t>
        </is>
      </c>
      <c r="F2592" t="inlineStr">
        <is>
          <t>Matemática</t>
        </is>
      </c>
      <c r="G2592" t="inlineStr">
        <is>
          <t>Raciocínio Sequencial</t>
        </is>
      </c>
      <c r="H2592" t="inlineStr">
        <is>
          <t>Médio</t>
        </is>
      </c>
      <c r="I2592" t="inlineStr">
        <is>
          <t>ME</t>
        </is>
      </c>
      <c r="J2592" t="inlineStr">
        <is>
          <t>24</t>
        </is>
      </c>
      <c r="K2592" t="inlineStr">
        <is>
          <t>29</t>
        </is>
      </c>
      <c r="L2592" t="inlineStr">
        <is>
          <t>37</t>
        </is>
      </c>
      <c r="M2592" t="inlineStr">
        <is>
          <t>45</t>
        </is>
      </c>
      <c r="N2592" t="inlineStr"/>
      <c r="O2592" t="inlineStr">
        <is>
          <t>C</t>
        </is>
      </c>
      <c r="P2592" t="n">
        <v>1</v>
      </c>
      <c r="Q2592" t="n">
        <v>1</v>
      </c>
      <c r="R2592" t="inlineStr">
        <is>
          <t>79692c6f-e2f5-4ecd-9a01-f7c543d88cc8.png</t>
        </is>
      </c>
      <c r="S2592"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592" t="inlineStr">
        <is>
          <t>14/08/2026 23:58</t>
        </is>
      </c>
    </row>
    <row r="2593">
      <c r="A2593" t="inlineStr">
        <is>
          <t>4576</t>
        </is>
      </c>
      <c r="B2593" t="inlineStr">
        <is>
          <t>CONSULPLAN</t>
        </is>
      </c>
      <c r="C2593" t="inlineStr">
        <is>
          <t>CM Parauapebas</t>
        </is>
      </c>
      <c r="D2593" t="inlineStr">
        <is>
          <t>2022</t>
        </is>
      </c>
      <c r="E2593" t="inlineStr">
        <is>
          <t>A sequência de figuras contém uma regra lógica de formação; observe.
Assinale a alternativa que contém a figura que completa corretamente essa sequência.</t>
        </is>
      </c>
      <c r="F2593" t="inlineStr">
        <is>
          <t>Matemática</t>
        </is>
      </c>
      <c r="G2593" t="inlineStr">
        <is>
          <t>Raciocínio Sequencial</t>
        </is>
      </c>
      <c r="H2593" t="inlineStr">
        <is>
          <t>Médio</t>
        </is>
      </c>
      <c r="I2593" t="inlineStr">
        <is>
          <t>ME</t>
        </is>
      </c>
      <c r="J2593" t="inlineStr">
        <is>
          <t>Figura A)</t>
        </is>
      </c>
      <c r="K2593" t="inlineStr">
        <is>
          <t>Figura B)</t>
        </is>
      </c>
      <c r="L2593" t="inlineStr">
        <is>
          <t>Figura C)</t>
        </is>
      </c>
      <c r="M2593" t="inlineStr">
        <is>
          <t>Figura D)</t>
        </is>
      </c>
      <c r="N2593" t="inlineStr"/>
      <c r="O2593" t="inlineStr">
        <is>
          <t>D</t>
        </is>
      </c>
      <c r="P2593" t="n">
        <v>0</v>
      </c>
      <c r="Q2593" t="n">
        <v>0</v>
      </c>
      <c r="R2593" t="inlineStr">
        <is>
          <t>6ab2cdd1-13af-4bea-b6d7-f8f5e31695f7.png</t>
        </is>
      </c>
      <c r="S2593"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593" t="inlineStr">
        <is>
          <t>15/08/2026 00:07</t>
        </is>
      </c>
    </row>
    <row r="2594">
      <c r="A2594" t="n">
        <v>4577</v>
      </c>
      <c r="B2594" t="inlineStr">
        <is>
          <t>CONSULPLAN</t>
        </is>
      </c>
      <c r="C2594" t="inlineStr">
        <is>
          <t>CM Parauapebas</t>
        </is>
      </c>
      <c r="D2594" t="inlineStr">
        <is>
          <t>2022</t>
        </is>
      </c>
      <c r="E2594" t="inlineStr">
        <is>
          <t>Considere que, na sequência de figuras a seguir, há uma regra lógica envolvendo sua formação.
Se tal regra for mantida na construção das próximas figuras, qual alternativa poderá representar a 768ª figura?</t>
        </is>
      </c>
      <c r="F2594" t="inlineStr">
        <is>
          <t>Matemática</t>
        </is>
      </c>
      <c r="G2594" t="inlineStr">
        <is>
          <t>Raciocínio Sequencial</t>
        </is>
      </c>
      <c r="H2594" t="inlineStr">
        <is>
          <t>Médio</t>
        </is>
      </c>
      <c r="I2594" t="inlineStr">
        <is>
          <t>ME</t>
        </is>
      </c>
      <c r="J2594" t="inlineStr">
        <is>
          <t>Figura A)</t>
        </is>
      </c>
      <c r="K2594" t="inlineStr">
        <is>
          <t>Figura B)</t>
        </is>
      </c>
      <c r="L2594" t="inlineStr">
        <is>
          <t>Figura C)</t>
        </is>
      </c>
      <c r="M2594" t="inlineStr">
        <is>
          <t>Figura D)</t>
        </is>
      </c>
      <c r="N2594" t="inlineStr"/>
      <c r="O2594" t="inlineStr">
        <is>
          <t>B</t>
        </is>
      </c>
      <c r="P2594" t="n">
        <v>0</v>
      </c>
      <c r="Q2594" t="n">
        <v>0</v>
      </c>
      <c r="R2594" t="inlineStr">
        <is>
          <t>c0c8889a-3a87-4c5f-aebd-282eddff1b6a.png</t>
        </is>
      </c>
      <c r="S2594"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594" t="inlineStr">
        <is>
          <t>15/08/2026 00:15</t>
        </is>
      </c>
    </row>
    <row r="2595">
      <c r="A2595" t="n">
        <v>4578</v>
      </c>
      <c r="B2595" t="inlineStr">
        <is>
          <t>FUNDATEC</t>
        </is>
      </c>
      <c r="C2595" t="inlineStr">
        <is>
          <t>PREF. TRAMANDAÍ</t>
        </is>
      </c>
      <c r="D2595" t="inlineStr">
        <is>
          <t>2021</t>
        </is>
      </c>
      <c r="E2595" t="inlineStr">
        <is>
          <t>Observe a imagem abaixo:
O número que deverá estar na parte em branco da última peça, para que a sequência lógica seja mantida, é:</t>
        </is>
      </c>
      <c r="F2595" t="inlineStr">
        <is>
          <t>Matemática</t>
        </is>
      </c>
      <c r="G2595" t="inlineStr">
        <is>
          <t>Raciocínio Sequencial</t>
        </is>
      </c>
      <c r="H2595" t="inlineStr">
        <is>
          <t>Médio</t>
        </is>
      </c>
      <c r="I2595" t="inlineStr">
        <is>
          <t>ME</t>
        </is>
      </c>
      <c r="J2595" t="inlineStr">
        <is>
          <t>1.</t>
        </is>
      </c>
      <c r="K2595" t="inlineStr">
        <is>
          <t>3.</t>
        </is>
      </c>
      <c r="L2595" t="inlineStr">
        <is>
          <t>4.</t>
        </is>
      </c>
      <c r="M2595" t="inlineStr">
        <is>
          <t>5.</t>
        </is>
      </c>
      <c r="N2595" t="inlineStr"/>
      <c r="O2595" t="inlineStr">
        <is>
          <t>C</t>
        </is>
      </c>
      <c r="P2595" t="n">
        <v>1</v>
      </c>
      <c r="Q2595" t="n">
        <v>1</v>
      </c>
      <c r="R2595" t="inlineStr">
        <is>
          <t>94b0ca9f-62ca-493a-b6a1-bd66d80ceeed.png</t>
        </is>
      </c>
      <c r="S2595" t="inlineStr">
        <is>
          <t>Devemos perceber que a parte de baixo de cada peça tem sempre uma unidade a mais do que a de cima.
2 4 1 5
3 5 2 6
Sendo assim, é de se esperar que a parte em branco contenha o número 4.
Gabarito: LETRA C.</t>
        </is>
      </c>
      <c r="U2595" t="inlineStr">
        <is>
          <t>15/08/2026 00:18</t>
        </is>
      </c>
    </row>
    <row r="2596">
      <c r="A2596" t="n">
        <v>4579</v>
      </c>
      <c r="B2596" t="inlineStr">
        <is>
          <t>IBFC</t>
        </is>
      </c>
      <c r="C2596" t="inlineStr">
        <is>
          <t>SAAE SGDA RN</t>
        </is>
      </c>
      <c r="D2596" t="inlineStr">
        <is>
          <t>2021</t>
        </is>
      </c>
      <c r="E2596" t="inlineStr">
        <is>
          <t>A sequência de polígonos apresentados abaixo, seguem um padrão que possibilita representar os polígonos subsequentes.
Assinale a alternativa que indica o próximo polígono compatível com o padrão dos anteriores.</t>
        </is>
      </c>
      <c r="F2596" t="inlineStr">
        <is>
          <t>Matemática</t>
        </is>
      </c>
      <c r="G2596" t="inlineStr">
        <is>
          <t>Raciocínio Sequencial</t>
        </is>
      </c>
      <c r="H2596" t="inlineStr">
        <is>
          <t>Médio</t>
        </is>
      </c>
      <c r="I2596" t="inlineStr">
        <is>
          <t>ME</t>
        </is>
      </c>
      <c r="J2596" t="inlineStr">
        <is>
          <t>Figura A)</t>
        </is>
      </c>
      <c r="K2596" t="inlineStr">
        <is>
          <t>Figura B)</t>
        </is>
      </c>
      <c r="L2596" t="inlineStr">
        <is>
          <t>Figura C)</t>
        </is>
      </c>
      <c r="M2596" t="inlineStr">
        <is>
          <t>Figura D)</t>
        </is>
      </c>
      <c r="N2596" t="inlineStr"/>
      <c r="O2596" t="inlineStr">
        <is>
          <t>B</t>
        </is>
      </c>
      <c r="P2596" t="n">
        <v>1</v>
      </c>
      <c r="Q2596" t="n">
        <v>1</v>
      </c>
      <c r="R2596" t="inlineStr">
        <is>
          <t>3601a91e-62de-4f6d-90ae-367cb9f79e6a.png</t>
        </is>
      </c>
      <c r="S2596"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596" t="inlineStr">
        <is>
          <t>15/08/2026 00:24</t>
        </is>
      </c>
    </row>
    <row r="2597">
      <c r="A2597" t="n">
        <v>4580</v>
      </c>
      <c r="B2597" t="inlineStr">
        <is>
          <t>FUNDEP</t>
        </is>
      </c>
      <c r="C2597" t="inlineStr">
        <is>
          <t>CM UBERLÂNDIA</t>
        </is>
      </c>
      <c r="D2597" t="inlineStr">
        <is>
          <t>2021</t>
        </is>
      </c>
      <c r="E2597" t="inlineStr">
        <is>
          <t>A distribuição dos pontos nestes polígonos regulares segue um padrão lógico.
Obedecendo a esse padrão, quantos pontos devem ser marcados no polígono a seguir?</t>
        </is>
      </c>
      <c r="F2597" t="inlineStr">
        <is>
          <t>Matemática</t>
        </is>
      </c>
      <c r="G2597" t="inlineStr">
        <is>
          <t>Raciocínio Sequencial</t>
        </is>
      </c>
      <c r="H2597" t="inlineStr">
        <is>
          <t>Médio</t>
        </is>
      </c>
      <c r="I2597" t="inlineStr">
        <is>
          <t>ME</t>
        </is>
      </c>
      <c r="J2597" t="inlineStr">
        <is>
          <t>5.</t>
        </is>
      </c>
      <c r="K2597" t="inlineStr">
        <is>
          <t>6.</t>
        </is>
      </c>
      <c r="L2597" t="inlineStr">
        <is>
          <t>7.</t>
        </is>
      </c>
      <c r="M2597" t="inlineStr">
        <is>
          <t>8.</t>
        </is>
      </c>
      <c r="N2597" t="inlineStr"/>
      <c r="O2597" t="inlineStr">
        <is>
          <t>D</t>
        </is>
      </c>
      <c r="P2597" t="n">
        <v>0</v>
      </c>
      <c r="Q2597" t="n">
        <v>0</v>
      </c>
      <c r="R2597" t="inlineStr">
        <is>
          <t>f6f1b233-b0e2-4be5-a783-8f09bbabed4a.png</t>
        </is>
      </c>
      <c r="S2597" t="inlineStr">
        <is>
          <t>Nessa questão, deveríamos perceber que a quantidade de pontos dentro do polígono é exatamente igual
a quantidade de lados. Como o polígono da figura tem 8 lados, então devem ser marcados 8 pontos em seu
interior.
Gabarito: LETRA D.</t>
        </is>
      </c>
      <c r="U2597" t="inlineStr">
        <is>
          <t>15/08/2026 00:28</t>
        </is>
      </c>
    </row>
    <row r="2598">
      <c r="A2598" t="inlineStr">
        <is>
          <t>4581</t>
        </is>
      </c>
      <c r="B2598" t="inlineStr">
        <is>
          <t>VUNESP</t>
        </is>
      </c>
      <c r="C2598" t="inlineStr">
        <is>
          <t>TJ-SP</t>
        </is>
      </c>
      <c r="D2598" t="inlineStr">
        <is>
          <t>2024</t>
        </is>
      </c>
      <c r="E2598"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598" t="inlineStr">
        <is>
          <t>Matemática</t>
        </is>
      </c>
      <c r="G2598" t="inlineStr">
        <is>
          <t>Raciocínio Sequencial</t>
        </is>
      </c>
      <c r="H2598" t="inlineStr">
        <is>
          <t>Médio</t>
        </is>
      </c>
      <c r="I2598" t="inlineStr">
        <is>
          <t>ME</t>
        </is>
      </c>
      <c r="J2598" t="inlineStr">
        <is>
          <t>D C B A</t>
        </is>
      </c>
      <c r="K2598" t="inlineStr">
        <is>
          <t>A E D C</t>
        </is>
      </c>
      <c r="L2598" t="inlineStr">
        <is>
          <t>E D C B</t>
        </is>
      </c>
      <c r="M2598" t="inlineStr">
        <is>
          <t>B A E D</t>
        </is>
      </c>
      <c r="N2598" t="inlineStr">
        <is>
          <t>C B A E</t>
        </is>
      </c>
      <c r="O2598" t="inlineStr">
        <is>
          <t>B</t>
        </is>
      </c>
      <c r="P2598" t="n">
        <v>0</v>
      </c>
      <c r="Q2598" t="n">
        <v>0</v>
      </c>
      <c r="S2598"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598" t="inlineStr">
        <is>
          <t>15/08/2026 00:28</t>
        </is>
      </c>
    </row>
    <row r="2599">
      <c r="A2599" t="n">
        <v>4582</v>
      </c>
      <c r="B2599" t="inlineStr">
        <is>
          <t>AOCP</t>
        </is>
      </c>
      <c r="C2599" t="inlineStr">
        <is>
          <t>DEPPEN-PR</t>
        </is>
      </c>
      <c r="D2599" t="inlineStr">
        <is>
          <t>2024</t>
        </is>
      </c>
      <c r="E2599" t="inlineStr">
        <is>
          <t>Se a sequência (P, E, N, A, L, P, E, N, A, L, P, ...) for escrita até o 1000º termo, seguindo o mesmo padrão, é correto afirmar que o 644º e o 735º termos são, respectivamente:</t>
        </is>
      </c>
      <c r="F2599" t="inlineStr">
        <is>
          <t>Matemática</t>
        </is>
      </c>
      <c r="G2599" t="inlineStr">
        <is>
          <t>Raciocínio Sequencial</t>
        </is>
      </c>
      <c r="H2599" t="inlineStr">
        <is>
          <t>Médio</t>
        </is>
      </c>
      <c r="I2599" t="inlineStr">
        <is>
          <t>ME</t>
        </is>
      </c>
      <c r="J2599" t="inlineStr">
        <is>
          <t>A e L.</t>
        </is>
      </c>
      <c r="K2599" t="inlineStr">
        <is>
          <t>P e N.</t>
        </is>
      </c>
      <c r="L2599" t="inlineStr">
        <is>
          <t>E e P.</t>
        </is>
      </c>
      <c r="M2599" t="inlineStr">
        <is>
          <t>N e A.</t>
        </is>
      </c>
      <c r="N2599" t="inlineStr">
        <is>
          <t>E e L.</t>
        </is>
      </c>
      <c r="O2599" t="inlineStr">
        <is>
          <t>A</t>
        </is>
      </c>
      <c r="P2599" t="n">
        <v>0</v>
      </c>
      <c r="Q2599" t="n">
        <v>0</v>
      </c>
      <c r="S2599"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599" t="inlineStr">
        <is>
          <t>15/08/2026 00:31</t>
        </is>
      </c>
    </row>
    <row r="2600">
      <c r="A2600" t="n">
        <v>4583</v>
      </c>
      <c r="B2600" t="inlineStr">
        <is>
          <t>AOCP</t>
        </is>
      </c>
      <c r="C2600" t="inlineStr">
        <is>
          <t>UFS</t>
        </is>
      </c>
      <c r="D2600" t="inlineStr">
        <is>
          <t>2024</t>
        </is>
      </c>
      <c r="E2600" t="inlineStr">
        <is>
          <t>Considere que a sequência (1, U, F, S, 5, 1, U, F, S, 5, 1, U, F, S, 5, 1, U, F, S, 5, ...) se estenda até o seu milésimo termo. Nesse caso, certamente, o termo da posição 999 será</t>
        </is>
      </c>
      <c r="F2600" t="inlineStr">
        <is>
          <t>Matemática</t>
        </is>
      </c>
      <c r="G2600" t="inlineStr">
        <is>
          <t>Raciocínio Sequencial</t>
        </is>
      </c>
      <c r="H2600" t="inlineStr">
        <is>
          <t>Médio</t>
        </is>
      </c>
      <c r="I2600" t="inlineStr">
        <is>
          <t>ME</t>
        </is>
      </c>
      <c r="J2600" t="inlineStr">
        <is>
          <t>1</t>
        </is>
      </c>
      <c r="K2600" t="inlineStr">
        <is>
          <t>U</t>
        </is>
      </c>
      <c r="L2600" t="inlineStr">
        <is>
          <t>F</t>
        </is>
      </c>
      <c r="M2600" t="inlineStr">
        <is>
          <t>S</t>
        </is>
      </c>
      <c r="N2600" t="inlineStr">
        <is>
          <t>5</t>
        </is>
      </c>
      <c r="O2600" t="inlineStr">
        <is>
          <t>D</t>
        </is>
      </c>
      <c r="P2600" t="n">
        <v>0</v>
      </c>
      <c r="Q2600" t="n">
        <v>0</v>
      </c>
      <c r="S2600"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00" t="inlineStr">
        <is>
          <t>15/08/2026 00:41</t>
        </is>
      </c>
    </row>
    <row r="2601">
      <c r="A2601" t="n">
        <v>4584</v>
      </c>
      <c r="B2601" t="inlineStr">
        <is>
          <t>FGV</t>
        </is>
      </c>
      <c r="C2601" t="inlineStr">
        <is>
          <t>CM ARACAJU</t>
        </is>
      </c>
      <c r="D2601" t="inlineStr">
        <is>
          <t>2021</t>
        </is>
      </c>
      <c r="E2601" t="inlineStr">
        <is>
          <t>Um artista criou uma faixa decorativa com o nome do estado escrito diversas vezes em sequência:
SERGIPESERGIPESERGIPESERG...
A milésima letra dessa faixa é:</t>
        </is>
      </c>
      <c r="F2601" t="inlineStr">
        <is>
          <t>Matemática</t>
        </is>
      </c>
      <c r="G2601" t="inlineStr">
        <is>
          <t>Raciocínio Sequencial</t>
        </is>
      </c>
      <c r="H2601" t="inlineStr">
        <is>
          <t>Médio</t>
        </is>
      </c>
      <c r="I2601" t="inlineStr">
        <is>
          <t>ME</t>
        </is>
      </c>
      <c r="J2601" t="inlineStr">
        <is>
          <t>S;</t>
        </is>
      </c>
      <c r="K2601" t="inlineStr">
        <is>
          <t>R;</t>
        </is>
      </c>
      <c r="L2601" t="inlineStr">
        <is>
          <t>G;</t>
        </is>
      </c>
      <c r="M2601" t="inlineStr">
        <is>
          <t>I;</t>
        </is>
      </c>
      <c r="N2601" t="inlineStr">
        <is>
          <t>P.</t>
        </is>
      </c>
      <c r="O2601" t="inlineStr">
        <is>
          <t>E</t>
        </is>
      </c>
      <c r="P2601" t="n">
        <v>0</v>
      </c>
      <c r="Q2601" t="n">
        <v>0</v>
      </c>
      <c r="S2601"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01" t="inlineStr">
        <is>
          <t>15/08/2026 00:43</t>
        </is>
      </c>
    </row>
    <row r="2602">
      <c r="A2602" t="n">
        <v>4585</v>
      </c>
      <c r="B2602" t="inlineStr">
        <is>
          <t>IDIB</t>
        </is>
      </c>
      <c r="C2602" t="inlineStr">
        <is>
          <t>CRECI 15</t>
        </is>
      </c>
      <c r="D2602" t="inlineStr">
        <is>
          <t>2021</t>
        </is>
      </c>
      <c r="E2602" t="inlineStr">
        <is>
          <t>Considerando a sequência formada pelas letras da palavra SUCESSO, a 282ª letra da sequência
SUCESSOSUCESSOSUCESSOSUCESSO
é:</t>
        </is>
      </c>
      <c r="F2602" t="inlineStr">
        <is>
          <t>Matemática</t>
        </is>
      </c>
      <c r="G2602" t="inlineStr">
        <is>
          <t>Raciocínio Sequencial</t>
        </is>
      </c>
      <c r="H2602" t="inlineStr">
        <is>
          <t>Médio</t>
        </is>
      </c>
      <c r="I2602" t="inlineStr">
        <is>
          <t>ME</t>
        </is>
      </c>
      <c r="J2602" t="inlineStr">
        <is>
          <t>S</t>
        </is>
      </c>
      <c r="K2602" t="inlineStr">
        <is>
          <t>U</t>
        </is>
      </c>
      <c r="L2602" t="inlineStr">
        <is>
          <t>C</t>
        </is>
      </c>
      <c r="M2602" t="inlineStr">
        <is>
          <t>E</t>
        </is>
      </c>
      <c r="N2602" t="inlineStr"/>
      <c r="O2602" t="inlineStr">
        <is>
          <t>B</t>
        </is>
      </c>
      <c r="P2602" t="n">
        <v>1</v>
      </c>
      <c r="Q2602" t="n">
        <v>1</v>
      </c>
      <c r="S2602"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02" t="inlineStr">
        <is>
          <t>15/08/2026 00:45</t>
        </is>
      </c>
    </row>
    <row r="2603">
      <c r="A2603" t="n">
        <v>4586</v>
      </c>
      <c r="B2603" t="inlineStr">
        <is>
          <t>FGV</t>
        </is>
      </c>
      <c r="C2603" t="inlineStr">
        <is>
          <t>IMBEL</t>
        </is>
      </c>
      <c r="D2603" t="inlineStr">
        <is>
          <t>2021</t>
        </is>
      </c>
      <c r="E2603" t="inlineStr">
        <is>
          <t>Um funcionário da fábrica da IMBEL de Juiz de Fora pensou em pintar uma faixa decorativa no muro externo da fábrica com o motivo abaixo:
I M B E L J F I M B E L J F I M B E L J F ...
Mantendo esse padrão, a 500ª letra dessa faixa será</t>
        </is>
      </c>
      <c r="F2603" t="inlineStr">
        <is>
          <t>Matemática</t>
        </is>
      </c>
      <c r="G2603" t="inlineStr">
        <is>
          <t>Raciocínio Sequencial</t>
        </is>
      </c>
      <c r="H2603" t="inlineStr">
        <is>
          <t>Médio</t>
        </is>
      </c>
      <c r="I2603" t="inlineStr">
        <is>
          <t>ME</t>
        </is>
      </c>
      <c r="J2603" t="inlineStr">
        <is>
          <t>B.</t>
        </is>
      </c>
      <c r="K2603" t="inlineStr">
        <is>
          <t>E.</t>
        </is>
      </c>
      <c r="L2603" t="inlineStr">
        <is>
          <t>L.</t>
        </is>
      </c>
      <c r="M2603" t="inlineStr">
        <is>
          <t>J.</t>
        </is>
      </c>
      <c r="N2603" t="inlineStr">
        <is>
          <t>F.</t>
        </is>
      </c>
      <c r="O2603" t="inlineStr">
        <is>
          <t>A</t>
        </is>
      </c>
      <c r="P2603" t="n">
        <v>0</v>
      </c>
      <c r="Q2603" t="n">
        <v>0</v>
      </c>
      <c r="S2603"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03" t="inlineStr">
        <is>
          <t>15/08/2026 00:48</t>
        </is>
      </c>
    </row>
    <row r="2604">
      <c r="A2604" t="inlineStr">
        <is>
          <t>4587</t>
        </is>
      </c>
      <c r="B2604" t="inlineStr">
        <is>
          <t>IDIB</t>
        </is>
      </c>
      <c r="C2604" t="inlineStr">
        <is>
          <t>PREF. ARAGUAÍNA</t>
        </is>
      </c>
      <c r="D2604" t="inlineStr">
        <is>
          <t>2020</t>
        </is>
      </c>
      <c r="E2604"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04" t="inlineStr">
        <is>
          <t>Matemática</t>
        </is>
      </c>
      <c r="G2604" t="inlineStr">
        <is>
          <t>Raciocínio Sequencial</t>
        </is>
      </c>
      <c r="H2604" t="inlineStr">
        <is>
          <t>Médio</t>
        </is>
      </c>
      <c r="I2604" t="inlineStr">
        <is>
          <t>ME</t>
        </is>
      </c>
      <c r="J2604" t="inlineStr">
        <is>
          <t>K</t>
        </is>
      </c>
      <c r="K2604" t="inlineStr">
        <is>
          <t>L</t>
        </is>
      </c>
      <c r="L2604" t="inlineStr">
        <is>
          <t>M</t>
        </is>
      </c>
      <c r="M2604" t="inlineStr">
        <is>
          <t>N</t>
        </is>
      </c>
      <c r="N2604" t="inlineStr"/>
      <c r="O2604" t="inlineStr">
        <is>
          <t>D</t>
        </is>
      </c>
      <c r="P2604" t="n">
        <v>0</v>
      </c>
      <c r="Q2604" t="n">
        <v>0</v>
      </c>
      <c r="S2604"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04" t="inlineStr">
        <is>
          <t>15/08/2026 00:52</t>
        </is>
      </c>
    </row>
    <row r="2605">
      <c r="A2605" t="n">
        <v>4588</v>
      </c>
      <c r="B2605" t="inlineStr">
        <is>
          <t>NUCEPI UESP</t>
        </is>
      </c>
      <c r="C2605" t="inlineStr">
        <is>
          <t>PREF. TIMON</t>
        </is>
      </c>
      <c r="D2605" t="inlineStr">
        <is>
          <t>2019</t>
        </is>
      </c>
      <c r="E2605" t="inlineStr">
        <is>
          <t>Abaixo temos uma sequência de letras que obedecem a uma determinada lei de formação: C, V, G, S, K, P, O, M, S, __, __, __. Com base no padrão lógico acima estabelecido, as próximas três letras que completam a sequência acima são respectivamente:</t>
        </is>
      </c>
      <c r="F2605" t="inlineStr">
        <is>
          <t>Matemática</t>
        </is>
      </c>
      <c r="G2605" t="inlineStr">
        <is>
          <t>Raciocínio Sequencial</t>
        </is>
      </c>
      <c r="H2605" t="inlineStr">
        <is>
          <t>Médio</t>
        </is>
      </c>
      <c r="I2605" t="inlineStr">
        <is>
          <t>ME</t>
        </is>
      </c>
      <c r="J2605" t="inlineStr">
        <is>
          <t>D, H, I</t>
        </is>
      </c>
      <c r="K2605" t="inlineStr">
        <is>
          <t>Y, M, L</t>
        </is>
      </c>
      <c r="L2605" t="inlineStr">
        <is>
          <t>G, U, K</t>
        </is>
      </c>
      <c r="M2605" t="inlineStr">
        <is>
          <t>J, W, G</t>
        </is>
      </c>
      <c r="N2605" t="inlineStr">
        <is>
          <t>P, M, T</t>
        </is>
      </c>
      <c r="O2605" t="inlineStr">
        <is>
          <t>D</t>
        </is>
      </c>
      <c r="P2605" t="n">
        <v>0</v>
      </c>
      <c r="Q2605" t="n">
        <v>0</v>
      </c>
      <c r="S2605"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05" t="inlineStr">
        <is>
          <t>15/08/2026 00:55</t>
        </is>
      </c>
    </row>
    <row r="2606">
      <c r="A2606" t="n">
        <v>4589</v>
      </c>
      <c r="B2606" t="inlineStr">
        <is>
          <t>AOCP</t>
        </is>
      </c>
      <c r="C2606" t="inlineStr">
        <is>
          <t>Pref. Cariacica</t>
        </is>
      </c>
      <c r="D2606" t="inlineStr">
        <is>
          <t>2019</t>
        </is>
      </c>
      <c r="E2606" t="inlineStr">
        <is>
          <t>Considerando as letras do alfabeto, foi criada a seguinte sequência usando um determinado critério:
𝑨; 𝑪; 𝑩; 𝑫; 𝑪; 𝑬; ...
Seguindo esse padrão, quais serão as próximas duas letras dessa sequência?</t>
        </is>
      </c>
      <c r="F2606" t="inlineStr">
        <is>
          <t>Matemática</t>
        </is>
      </c>
      <c r="G2606" t="inlineStr">
        <is>
          <t>Raciocínio Sequencial</t>
        </is>
      </c>
      <c r="H2606" t="inlineStr">
        <is>
          <t>Médio</t>
        </is>
      </c>
      <c r="I2606" t="inlineStr">
        <is>
          <t>ME</t>
        </is>
      </c>
      <c r="J2606" t="inlineStr">
        <is>
          <t>E; D.</t>
        </is>
      </c>
      <c r="K2606" t="inlineStr">
        <is>
          <t>D; F.</t>
        </is>
      </c>
      <c r="L2606" t="inlineStr">
        <is>
          <t>F; G.</t>
        </is>
      </c>
      <c r="M2606" t="inlineStr">
        <is>
          <t>D; G.</t>
        </is>
      </c>
      <c r="N2606" t="inlineStr"/>
      <c r="O2606" t="inlineStr">
        <is>
          <t>B</t>
        </is>
      </c>
      <c r="P2606" t="n">
        <v>1</v>
      </c>
      <c r="Q2606" t="n">
        <v>1</v>
      </c>
      <c r="S2606"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06" t="inlineStr">
        <is>
          <t>15/08/2026 01:00</t>
        </is>
      </c>
    </row>
    <row r="2607">
      <c r="A2607" t="n">
        <v>4590</v>
      </c>
      <c r="B2607" t="inlineStr">
        <is>
          <t>IBFC</t>
        </is>
      </c>
      <c r="C2607" t="inlineStr">
        <is>
          <t>PREF. DIVINÓPOLIS</t>
        </is>
      </c>
      <c r="D2607" t="inlineStr">
        <is>
          <t>2018</t>
        </is>
      </c>
      <c r="E2607" t="inlineStr">
        <is>
          <t>Considerando a sequência de letras que formam a palavra “COMUNITÁRIO” C,O,M,U,N,I,T,A,R,I,O,C,O,M,U ,N,I,T,A,R,I,O, ..., a 72ª letra da sequência será:</t>
        </is>
      </c>
      <c r="F2607" t="inlineStr">
        <is>
          <t>Matemática</t>
        </is>
      </c>
      <c r="G2607" t="inlineStr">
        <is>
          <t>Raciocínio Sequencial</t>
        </is>
      </c>
      <c r="H2607" t="inlineStr">
        <is>
          <t>Médio</t>
        </is>
      </c>
      <c r="I2607" t="inlineStr">
        <is>
          <t>ME</t>
        </is>
      </c>
      <c r="J2607" t="inlineStr">
        <is>
          <t>I</t>
        </is>
      </c>
      <c r="K2607" t="inlineStr">
        <is>
          <t>T</t>
        </is>
      </c>
      <c r="L2607" t="inlineStr">
        <is>
          <t>U</t>
        </is>
      </c>
      <c r="M2607" t="inlineStr">
        <is>
          <t>N</t>
        </is>
      </c>
      <c r="N2607" t="inlineStr"/>
      <c r="O2607" t="inlineStr">
        <is>
          <t>A</t>
        </is>
      </c>
      <c r="P2607" t="n">
        <v>0</v>
      </c>
      <c r="Q2607" t="n">
        <v>0</v>
      </c>
      <c r="S2607"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07" t="inlineStr">
        <is>
          <t>15/08/2026 01:07</t>
        </is>
      </c>
    </row>
    <row r="2608">
      <c r="A2608" t="n">
        <v>4591</v>
      </c>
      <c r="B2608" t="inlineStr">
        <is>
          <t>IBFC</t>
        </is>
      </c>
      <c r="C2608" t="inlineStr">
        <is>
          <t>DIVIPREV</t>
        </is>
      </c>
      <c r="D2608" t="inlineStr">
        <is>
          <t>2018</t>
        </is>
      </c>
      <c r="E2608" t="inlineStr">
        <is>
          <t>A senha de atendimento de um setor inicia-se pelas duas próximas letras da sequência lógica (A, D, G, J, M, ...). Desse modo, a senha de atendimento desse setor, considerando o alfabeto de 26 letras, se inicia com as letras:</t>
        </is>
      </c>
      <c r="F2608" t="inlineStr">
        <is>
          <t>Matemática</t>
        </is>
      </c>
      <c r="G2608" t="inlineStr">
        <is>
          <t>Raciocínio Sequencial</t>
        </is>
      </c>
      <c r="H2608" t="inlineStr">
        <is>
          <t>Médio</t>
        </is>
      </c>
      <c r="I2608" t="inlineStr">
        <is>
          <t>ME</t>
        </is>
      </c>
      <c r="J2608" t="inlineStr">
        <is>
          <t>PS</t>
        </is>
      </c>
      <c r="K2608" t="inlineStr">
        <is>
          <t>OS</t>
        </is>
      </c>
      <c r="L2608" t="inlineStr">
        <is>
          <t>QT</t>
        </is>
      </c>
      <c r="M2608" t="inlineStr">
        <is>
          <t>PT</t>
        </is>
      </c>
      <c r="N2608" t="inlineStr"/>
      <c r="O2608" t="inlineStr">
        <is>
          <t>A</t>
        </is>
      </c>
      <c r="P2608" t="n">
        <v>0</v>
      </c>
      <c r="Q2608" t="n">
        <v>0</v>
      </c>
      <c r="S2608"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08" t="inlineStr">
        <is>
          <t>15/08/2026 01:08</t>
        </is>
      </c>
    </row>
    <row r="2609">
      <c r="A2609" t="n">
        <v>4592</v>
      </c>
      <c r="B2609" t="inlineStr">
        <is>
          <t>IBFC</t>
        </is>
      </c>
      <c r="C2609" t="inlineStr">
        <is>
          <t>PREF. DIVINÓPOLIS</t>
        </is>
      </c>
      <c r="D2609" t="inlineStr">
        <is>
          <t>2018</t>
        </is>
      </c>
      <c r="E2609" t="inlineStr">
        <is>
          <t>Considerando a sequência formada pelas letras da palavra APRENDIZ , nessa ordem, a 110ª letra da sequência A,P,R,E,N,D,I,Z,A,P,R,E,N,D,I,Z,..., é:</t>
        </is>
      </c>
      <c r="F2609" t="inlineStr">
        <is>
          <t>Matemática</t>
        </is>
      </c>
      <c r="G2609" t="inlineStr">
        <is>
          <t>Raciocínio Sequencial</t>
        </is>
      </c>
      <c r="H2609" t="inlineStr">
        <is>
          <t>Médio</t>
        </is>
      </c>
      <c r="I2609" t="inlineStr">
        <is>
          <t>ME</t>
        </is>
      </c>
      <c r="J2609" t="inlineStr">
        <is>
          <t>A</t>
        </is>
      </c>
      <c r="K2609" t="inlineStr">
        <is>
          <t>P</t>
        </is>
      </c>
      <c r="L2609" t="inlineStr">
        <is>
          <t>E</t>
        </is>
      </c>
      <c r="M2609" t="inlineStr">
        <is>
          <t>D</t>
        </is>
      </c>
      <c r="N2609" t="inlineStr"/>
      <c r="O2609" t="inlineStr">
        <is>
          <t>D</t>
        </is>
      </c>
      <c r="P2609" t="n">
        <v>0</v>
      </c>
      <c r="Q2609" t="n">
        <v>0</v>
      </c>
      <c r="S2609"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09" t="inlineStr">
        <is>
          <t>15/08/2026 01:10</t>
        </is>
      </c>
    </row>
    <row r="2610">
      <c r="A2610" t="n">
        <v>4593</v>
      </c>
      <c r="B2610" t="inlineStr">
        <is>
          <t>IAUPE</t>
        </is>
      </c>
      <c r="C2610" t="inlineStr">
        <is>
          <t>PAULISTA PE</t>
        </is>
      </c>
      <c r="D2610" t="inlineStr">
        <is>
          <t>2018</t>
        </is>
      </c>
      <c r="E2610" t="inlineStr">
        <is>
          <t>Por um defeito, uma tela ficou repetindo a seguinte sequência de letras:
S U B L I M E S U B L I M E S U B L I M E S U B L I M E ......
A quadringentésima trigésima segunda letra que ele escreveu foi</t>
        </is>
      </c>
      <c r="F2610" t="inlineStr">
        <is>
          <t>Matemática</t>
        </is>
      </c>
      <c r="G2610" t="inlineStr">
        <is>
          <t>Raciocínio Sequencial</t>
        </is>
      </c>
      <c r="H2610" t="inlineStr">
        <is>
          <t>Médio</t>
        </is>
      </c>
      <c r="I2610" t="inlineStr">
        <is>
          <t>ME</t>
        </is>
      </c>
      <c r="J2610" t="inlineStr">
        <is>
          <t>B</t>
        </is>
      </c>
      <c r="K2610" t="inlineStr">
        <is>
          <t>I</t>
        </is>
      </c>
      <c r="L2610" t="inlineStr">
        <is>
          <t>S</t>
        </is>
      </c>
      <c r="M2610" t="inlineStr">
        <is>
          <t>M</t>
        </is>
      </c>
      <c r="N2610" t="inlineStr">
        <is>
          <t>E</t>
        </is>
      </c>
      <c r="O2610" t="inlineStr">
        <is>
          <t>B</t>
        </is>
      </c>
      <c r="P2610" t="n">
        <v>0</v>
      </c>
      <c r="Q2610" t="n">
        <v>0</v>
      </c>
      <c r="S2610"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10" t="inlineStr">
        <is>
          <t>15/08/2026 01:18</t>
        </is>
      </c>
    </row>
    <row r="2611">
      <c r="A2611" t="n">
        <v>4594</v>
      </c>
      <c r="B2611" t="inlineStr">
        <is>
          <t>IBFC</t>
        </is>
      </c>
      <c r="C2611" t="inlineStr">
        <is>
          <t>TCM</t>
        </is>
      </c>
      <c r="D2611" t="inlineStr">
        <is>
          <t>2016</t>
        </is>
      </c>
      <c r="E2611" t="inlineStr">
        <is>
          <t>Se as letras da sequência A,C,F,J, ..., estão descritas através de raciocínio lógico, então, considerando as 26 letras do alfabeto, a próxima letra da sequência deve ser:</t>
        </is>
      </c>
      <c r="F2611" t="inlineStr">
        <is>
          <t>Matemática</t>
        </is>
      </c>
      <c r="G2611" t="inlineStr">
        <is>
          <t>Raciocínio Sequencial</t>
        </is>
      </c>
      <c r="H2611" t="inlineStr">
        <is>
          <t>Médio</t>
        </is>
      </c>
      <c r="I2611" t="inlineStr">
        <is>
          <t>ME</t>
        </is>
      </c>
      <c r="J2611" t="inlineStr">
        <is>
          <t>M</t>
        </is>
      </c>
      <c r="K2611" t="inlineStr">
        <is>
          <t>O</t>
        </is>
      </c>
      <c r="L2611" t="inlineStr">
        <is>
          <t>P</t>
        </is>
      </c>
      <c r="M2611" t="inlineStr">
        <is>
          <t>N</t>
        </is>
      </c>
      <c r="N2611" t="inlineStr"/>
      <c r="O2611" t="inlineStr">
        <is>
          <t>B</t>
        </is>
      </c>
      <c r="P2611" t="n">
        <v>0</v>
      </c>
      <c r="Q2611" t="n">
        <v>0</v>
      </c>
      <c r="S2611"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11" t="inlineStr">
        <is>
          <t>15/08/2026 01:21</t>
        </is>
      </c>
    </row>
    <row r="2612">
      <c r="A2612" t="n">
        <v>4595</v>
      </c>
      <c r="B2612" t="inlineStr">
        <is>
          <t>IBFC</t>
        </is>
      </c>
      <c r="C2612" t="inlineStr">
        <is>
          <t>TCM</t>
        </is>
      </c>
      <c r="D2612" t="inlineStr">
        <is>
          <t>2016</t>
        </is>
      </c>
      <c r="E2612" t="inlineStr">
        <is>
          <t>15. (IAUPE/EXPRESSO CIDADÃO/2015) Considerando o alfabeto oficial com 26 letras, assinale a alternativa que completa a sequência ZA YB WD TG</t>
        </is>
      </c>
      <c r="F2612" t="inlineStr">
        <is>
          <t>Matemática</t>
        </is>
      </c>
      <c r="G2612" t="inlineStr">
        <is>
          <t>Raciocínio Sequencial</t>
        </is>
      </c>
      <c r="H2612" t="inlineStr">
        <is>
          <t>Médio</t>
        </is>
      </c>
      <c r="I2612" t="inlineStr">
        <is>
          <t>ME</t>
        </is>
      </c>
      <c r="J2612" t="inlineStr">
        <is>
          <t>NM</t>
        </is>
      </c>
      <c r="K2612" t="inlineStr">
        <is>
          <t>OL</t>
        </is>
      </c>
      <c r="L2612" t="inlineStr">
        <is>
          <t>PK</t>
        </is>
      </c>
      <c r="M2612" t="inlineStr">
        <is>
          <t>QJ</t>
        </is>
      </c>
      <c r="N2612" t="inlineStr">
        <is>
          <t>RI</t>
        </is>
      </c>
      <c r="O2612" t="inlineStr">
        <is>
          <t>C</t>
        </is>
      </c>
      <c r="P2612" t="n">
        <v>1</v>
      </c>
      <c r="Q2612" t="n">
        <v>1</v>
      </c>
      <c r="S2612"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12" t="inlineStr">
        <is>
          <t>15/08/2026 01:23</t>
        </is>
      </c>
    </row>
    <row r="2613">
      <c r="A2613" t="n">
        <v>4596</v>
      </c>
      <c r="B2613" t="inlineStr">
        <is>
          <t>UNIOESTE</t>
        </is>
      </c>
      <c r="C2613" t="inlineStr">
        <is>
          <t>Pref de Cascavel</t>
        </is>
      </c>
      <c r="D2613" t="inlineStr">
        <is>
          <t>2023</t>
        </is>
      </c>
      <c r="E2613" t="inlineStr">
        <is>
          <t>Sobre as características geográficas do estado do Paraná e seu processo de colonização, analise os itens a seguir e assinale a alternativa CORRETA:</t>
        </is>
      </c>
      <c r="F2613" t="inlineStr">
        <is>
          <t>Conhecimentos Gerais</t>
        </is>
      </c>
      <c r="G2613" t="inlineStr">
        <is>
          <t>Conhecimentos Gerais sobre o Paraná</t>
        </is>
      </c>
      <c r="H2613" t="inlineStr">
        <is>
          <t>Médio</t>
        </is>
      </c>
      <c r="I2613" t="inlineStr">
        <is>
          <t>ME</t>
        </is>
      </c>
      <c r="J2613" t="inlineStr">
        <is>
          <t>O estado do Paraná possui inúmeras bacias hidrográficas que cortam o seu território, tais como as bacias do rio Tibagi, Ivaí, Piquiri, Iguaçu.</t>
        </is>
      </c>
      <c r="K2613" t="inlineStr">
        <is>
          <t>O rio Iguaçu tem suas nascentes localizadas no Norte do Estado do Paraná e cruza o estado até alcançar o rio Paraguai, próximo da fronteira com a Argentina.</t>
        </is>
      </c>
      <c r="L2613" t="inlineStr">
        <is>
          <t>A vegetação típica do estado do Paraná é a de cerrado, que gradativamente foi substituída pela agricultura temporária de soja e milho.</t>
        </is>
      </c>
      <c r="M2613" t="inlineStr">
        <is>
          <t>O processo de colonização do estado do Paraná não causou prejuízos aos indígenas, os quais se adaptaram ao processo de ocupação.</t>
        </is>
      </c>
      <c r="N2613" t="inlineStr">
        <is>
          <t>A expressiva produção de soja e milho no estado do Paraná deve-se à fertilidade dos solos arenosos, que recobrem o Oeste e o Norte do estado paranaense.</t>
        </is>
      </c>
      <c r="O2613" t="inlineStr">
        <is>
          <t>A</t>
        </is>
      </c>
      <c r="P2613" t="n">
        <v>0</v>
      </c>
      <c r="Q2613" t="n">
        <v>0</v>
      </c>
      <c r="S2613"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13" t="inlineStr">
        <is>
          <t>15/08/2026 01:38</t>
        </is>
      </c>
    </row>
    <row r="2614">
      <c r="A2614" t="inlineStr">
        <is>
          <t>4597</t>
        </is>
      </c>
      <c r="B2614" t="inlineStr">
        <is>
          <t>FAUEL</t>
        </is>
      </c>
      <c r="C2614" t="inlineStr">
        <is>
          <t>Pref Piên</t>
        </is>
      </c>
      <c r="D2614" t="inlineStr">
        <is>
          <t>2023</t>
        </is>
      </c>
      <c r="E2614" t="inlineStr">
        <is>
          <t>Quais são os biomas brasileiros presentes no Estado do Paraná?</t>
        </is>
      </c>
      <c r="F2614" t="inlineStr">
        <is>
          <t>Conhecimentos Gerais</t>
        </is>
      </c>
      <c r="G2614" t="inlineStr">
        <is>
          <t>Conhecimentos Gerais sobre o Paraná</t>
        </is>
      </c>
      <c r="H2614" t="inlineStr">
        <is>
          <t>Médio</t>
        </is>
      </c>
      <c r="I2614" t="inlineStr">
        <is>
          <t>ME</t>
        </is>
      </c>
      <c r="J2614" t="inlineStr">
        <is>
          <t>Caatinga e Cerrado.</t>
        </is>
      </c>
      <c r="K2614" t="inlineStr">
        <is>
          <t>Caatinga e Pantanal.</t>
        </is>
      </c>
      <c r="L2614" t="inlineStr">
        <is>
          <t>Cerrado e a Mata Atlântica.</t>
        </is>
      </c>
      <c r="M2614" t="inlineStr">
        <is>
          <t>Mata Atlântica e Pampas.</t>
        </is>
      </c>
      <c r="N2614" t="inlineStr">
        <is>
          <t>Pampas e Pantanal.</t>
        </is>
      </c>
      <c r="O2614" t="inlineStr">
        <is>
          <t>C</t>
        </is>
      </c>
      <c r="P2614" t="n">
        <v>0</v>
      </c>
      <c r="Q2614" t="n">
        <v>0</v>
      </c>
      <c r="S2614"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14" t="inlineStr">
        <is>
          <t>15/08/2026 01:39</t>
        </is>
      </c>
    </row>
    <row r="2615">
      <c r="A2615" t="n">
        <v>4598</v>
      </c>
      <c r="B2615" t="inlineStr">
        <is>
          <t>MARANATHA</t>
        </is>
      </c>
      <c r="C2615" t="inlineStr">
        <is>
          <t>Pref de Farol</t>
        </is>
      </c>
      <c r="D2615" t="inlineStr">
        <is>
          <t>2023</t>
        </is>
      </c>
      <c r="E2615" t="inlineStr">
        <is>
          <t>É um tipo de bioma presente no Estado do Paraná:</t>
        </is>
      </c>
      <c r="F2615" t="inlineStr">
        <is>
          <t>Conhecimentos Gerais</t>
        </is>
      </c>
      <c r="G2615" t="inlineStr">
        <is>
          <t>Conhecimentos Gerais sobre o Paraná</t>
        </is>
      </c>
      <c r="H2615" t="inlineStr">
        <is>
          <t>Médio</t>
        </is>
      </c>
      <c r="I2615" t="inlineStr">
        <is>
          <t>ME</t>
        </is>
      </c>
      <c r="J2615" t="inlineStr">
        <is>
          <t>Caatinga.</t>
        </is>
      </c>
      <c r="K2615" t="inlineStr">
        <is>
          <t>Cerrado.</t>
        </is>
      </c>
      <c r="L2615" t="inlineStr">
        <is>
          <t>Pampas.</t>
        </is>
      </c>
      <c r="M2615" t="inlineStr">
        <is>
          <t>Savana.</t>
        </is>
      </c>
      <c r="N2615" t="inlineStr"/>
      <c r="O2615" t="inlineStr">
        <is>
          <t>B</t>
        </is>
      </c>
      <c r="P2615" t="n">
        <v>0</v>
      </c>
      <c r="Q2615" t="n">
        <v>0</v>
      </c>
      <c r="S2615" t="inlineStr">
        <is>
          <t>A alternativa B está correta pois é um dos biomas encontrados no Paraná, especialmente nas
áreas de transição. Há o predomínio da mata de araucárias, de mata atlântica, com presença de
cerrados e no litoral a presença de mangues.
CONSULPLAN</t>
        </is>
      </c>
      <c r="U2615" t="inlineStr">
        <is>
          <t>15/08/2026 01:39</t>
        </is>
      </c>
    </row>
    <row r="2616">
      <c r="A2616" t="inlineStr">
        <is>
          <t>4599</t>
        </is>
      </c>
      <c r="B2616" t="inlineStr">
        <is>
          <t>CONSULPLAN</t>
        </is>
      </c>
      <c r="C2616" t="inlineStr">
        <is>
          <t>Prefeitura de Cascavel</t>
        </is>
      </c>
      <c r="D2616" t="inlineStr">
        <is>
          <t>2016</t>
        </is>
      </c>
      <c r="E2616"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16" t="inlineStr">
        <is>
          <t>Conhecimentos Gerais</t>
        </is>
      </c>
      <c r="G2616" t="inlineStr">
        <is>
          <t>Conhecimentos Gerais sobre o Paraná</t>
        </is>
      </c>
      <c r="H2616" t="inlineStr">
        <is>
          <t>Médio</t>
        </is>
      </c>
      <c r="I2616" t="inlineStr">
        <is>
          <t>ME</t>
        </is>
      </c>
      <c r="J2616" t="inlineStr">
        <is>
          <t>F, F, V, V.</t>
        </is>
      </c>
      <c r="K2616" t="inlineStr">
        <is>
          <t>F, V, V, F.</t>
        </is>
      </c>
      <c r="L2616" t="inlineStr">
        <is>
          <t>F, V, F, V.</t>
        </is>
      </c>
      <c r="M2616" t="inlineStr">
        <is>
          <t>V, F, V, F.</t>
        </is>
      </c>
      <c r="N2616" t="inlineStr">
        <is>
          <t>V, V, F, F</t>
        </is>
      </c>
      <c r="O2616" t="inlineStr">
        <is>
          <t>B</t>
        </is>
      </c>
      <c r="P2616" t="n">
        <v>0</v>
      </c>
      <c r="Q2616" t="n">
        <v>0</v>
      </c>
      <c r="S2616"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16" t="inlineStr">
        <is>
          <t>15/08/2026 01:40</t>
        </is>
      </c>
    </row>
    <row r="2617">
      <c r="A2617" t="n">
        <v>4600</v>
      </c>
      <c r="B2617" t="inlineStr">
        <is>
          <t>CONSULPLAN</t>
        </is>
      </c>
      <c r="C2617" t="inlineStr">
        <is>
          <t>Prefeitura de Cascavel</t>
        </is>
      </c>
      <c r="D2617" t="inlineStr">
        <is>
          <t>2016</t>
        </is>
      </c>
      <c r="E2617" t="inlineStr">
        <is>
          <t>Localizado na região Sul do Brasil, cortado pelo trópico de Capricórnio, o Paraná NÃO</t>
        </is>
      </c>
      <c r="F2617" t="inlineStr">
        <is>
          <t>Conhecimentos Gerais</t>
        </is>
      </c>
      <c r="G2617" t="inlineStr">
        <is>
          <t>Conhecimentos Gerais sobre o Paraná</t>
        </is>
      </c>
      <c r="H2617" t="inlineStr">
        <is>
          <t>Médio</t>
        </is>
      </c>
      <c r="I2617" t="inlineStr">
        <is>
          <t>ME</t>
        </is>
      </c>
      <c r="J2617" t="inlineStr">
        <is>
          <t>tem sua cultura marcada pelo tropeirismo.</t>
        </is>
      </c>
      <c r="K2617" t="inlineStr">
        <is>
          <t>foi governado por Beto Richa, reeleito no primeiro turno com mais de 55% dos votos.</t>
        </is>
      </c>
      <c r="L2617" t="inlineStr">
        <is>
          <t>possui a maior área de remanescentes das matas de araucária, típicas do sul do Brasil.</t>
        </is>
      </c>
      <c r="M2617" t="inlineStr">
        <is>
          <t>recebeu grande influência da cultura açoriana na região próxima com a fronteira com o Paraguai.</t>
        </is>
      </c>
      <c r="N2617" t="inlineStr">
        <is>
          <t>teve o Parque Nacional do Iguaçu, declarado pela Unesco como patrimônio natural da humanidade.</t>
        </is>
      </c>
      <c r="O2617" t="inlineStr">
        <is>
          <t>D</t>
        </is>
      </c>
      <c r="P2617" t="n">
        <v>0</v>
      </c>
      <c r="Q2617" t="n">
        <v>0</v>
      </c>
      <c r="S2617"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17" t="inlineStr">
        <is>
          <t>15/08/2026 01:40</t>
        </is>
      </c>
    </row>
    <row r="2618">
      <c r="A2618" t="n">
        <v>4601</v>
      </c>
      <c r="B2618" t="inlineStr">
        <is>
          <t>CONSULPLAN</t>
        </is>
      </c>
      <c r="C2618" t="inlineStr">
        <is>
          <t>Prefeitura de Cascavel</t>
        </is>
      </c>
      <c r="D2618" t="inlineStr">
        <is>
          <t>2016</t>
        </is>
      </c>
      <c r="E2618"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18" t="inlineStr">
        <is>
          <t>Conhecimentos Gerais</t>
        </is>
      </c>
      <c r="G2618" t="inlineStr">
        <is>
          <t>Conhecimentos Gerais sobre o Paraná</t>
        </is>
      </c>
      <c r="H2618" t="inlineStr">
        <is>
          <t>Médio</t>
        </is>
      </c>
      <c r="I2618" t="inlineStr">
        <is>
          <t>ME</t>
        </is>
      </c>
      <c r="J2618" t="inlineStr">
        <is>
          <t>Predomina nessa área o clima subtropical.</t>
        </is>
      </c>
      <c r="K2618" t="inlineStr">
        <is>
          <t>A maior parte de suas terras fica localizada na Zona Temperado Sul.</t>
        </is>
      </c>
      <c r="L2618" t="inlineStr">
        <is>
          <t>É responsável pelas maiores amplitudes térmicas registradas no país.</t>
        </is>
      </c>
      <c r="M2618" t="inlineStr">
        <is>
          <t>A influência do clima afeta os índices pluviométricos, considerados os mais baixos do Brasil.</t>
        </is>
      </c>
      <c r="N2618" t="inlineStr">
        <is>
          <t>A Mata das Araucárias se refere a formações vegetais adaptadas ao clima regional e por isso caracterizam a paisagem dessa região.</t>
        </is>
      </c>
      <c r="O2618" t="inlineStr">
        <is>
          <t>D</t>
        </is>
      </c>
      <c r="P2618" t="n">
        <v>0</v>
      </c>
      <c r="Q2618" t="n">
        <v>0</v>
      </c>
      <c r="S2618"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18" t="inlineStr">
        <is>
          <t>15/08/2026 01:41</t>
        </is>
      </c>
    </row>
    <row r="2619">
      <c r="A2619" t="n">
        <v>4602</v>
      </c>
      <c r="B2619" t="inlineStr">
        <is>
          <t>FAFIPA</t>
        </is>
      </c>
      <c r="C2619" t="inlineStr">
        <is>
          <t>CISLIPA</t>
        </is>
      </c>
      <c r="D2619" t="inlineStr">
        <is>
          <t>2015</t>
        </is>
      </c>
      <c r="E2619" t="inlineStr">
        <is>
          <t>O Clima é um importante fator natural que facilita a ocupação dos territórios. Na região leste do estado do Paraná, o clima também faz a diferença nas formas de ocupação. Qual é o clima dominante no litoral paranaense?</t>
        </is>
      </c>
      <c r="F2619" t="inlineStr">
        <is>
          <t>Conhecimentos Gerais</t>
        </is>
      </c>
      <c r="G2619" t="inlineStr">
        <is>
          <t>Conhecimentos Gerais sobre o Paraná</t>
        </is>
      </c>
      <c r="H2619" t="inlineStr">
        <is>
          <t>Médio</t>
        </is>
      </c>
      <c r="I2619" t="inlineStr">
        <is>
          <t>ME</t>
        </is>
      </c>
      <c r="J2619" t="inlineStr">
        <is>
          <t>Litoral do Estado do Paraná enquadra-se dentro do tipo climático CFa (Clima temperado chuvoso e moderadamente quente), úmido em todas as estações e com verão quente.</t>
        </is>
      </c>
      <c r="K2619" t="inlineStr">
        <is>
          <t>Litoral do Estado do Paraná enquadra-se dentro do tipo climático Cba (Clima quente chuvoso e moderadamente quente).</t>
        </is>
      </c>
      <c r="L2619" t="inlineStr">
        <is>
          <t>Litoral do Estado do Paraná enquadra-se dentro do tipo climático CCA (Clima temperado chuvoso úmido em todas as estações e com verão quente).</t>
        </is>
      </c>
      <c r="M2619" t="inlineStr">
        <is>
          <t>Litoral do Estado do Paraná enquadra-se dentro do tipo climático BSh (Clima Quente e chuvoso em todas as estações).</t>
        </is>
      </c>
      <c r="N2619" t="inlineStr"/>
      <c r="O2619" t="inlineStr">
        <is>
          <t>A</t>
        </is>
      </c>
      <c r="P2619" t="n">
        <v>0</v>
      </c>
      <c r="Q2619" t="n">
        <v>0</v>
      </c>
      <c r="S2619"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19" t="inlineStr">
        <is>
          <t>15/08/2026 01:41</t>
        </is>
      </c>
    </row>
    <row r="2620">
      <c r="A2620" t="n">
        <v>4603</v>
      </c>
      <c r="B2620" t="inlineStr">
        <is>
          <t>IBFC</t>
        </is>
      </c>
      <c r="C2620" t="inlineStr">
        <is>
          <t>TJ</t>
        </is>
      </c>
      <c r="D2620" t="inlineStr">
        <is>
          <t>2014</t>
        </is>
      </c>
      <c r="E2620" t="inlineStr">
        <is>
          <t>Sobre o relevo do território do Estado do Paraná e hidrografia, assinale a opção correta:</t>
        </is>
      </c>
      <c r="F2620" t="inlineStr">
        <is>
          <t>Conhecimentos Gerais</t>
        </is>
      </c>
      <c r="G2620" t="inlineStr">
        <is>
          <t>Conhecimentos Gerais sobre o Paraná</t>
        </is>
      </c>
      <c r="H2620" t="inlineStr">
        <is>
          <t>Médio</t>
        </is>
      </c>
      <c r="I2620" t="inlineStr">
        <is>
          <t>ME</t>
        </is>
      </c>
      <c r="J2620" t="inlineStr">
        <is>
          <t>As bacias hidrográficas do Paraná são: do Rio Paraná, do Rio Paranapanema, do Rio Iguaçu, do Rio Iguarapé, do Litoral Paranaense e do Rio Tibagi.</t>
        </is>
      </c>
      <c r="K2620" t="inlineStr">
        <is>
          <t>As unidades de relevo são: a baixada litorânea, a Serra do Mar, o 1º Planalto, o 2º Planalto, o 3º Planalto e a Planície do Rio Paraná.</t>
        </is>
      </c>
      <c r="L2620" t="inlineStr">
        <is>
          <t>O Planalto basáltico, ou Planalto de Guarapuava, é constituído por rochas ígneas eruptivas que deram origem às 'terras roxas'.</t>
        </is>
      </c>
      <c r="M2620" t="inlineStr">
        <is>
          <t>Os arenitos de Vila Velha e Furnas situam-se na região dos Campos Gerais, no Planalto paleozóico, a mais extensa das unidades de relevo do Paraná.</t>
        </is>
      </c>
      <c r="N2620" t="inlineStr"/>
      <c r="O2620" t="inlineStr">
        <is>
          <t>C</t>
        </is>
      </c>
      <c r="P2620" t="n">
        <v>0</v>
      </c>
      <c r="Q2620" t="n">
        <v>0</v>
      </c>
      <c r="S2620"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20" t="inlineStr">
        <is>
          <t>15/08/2026 01:47</t>
        </is>
      </c>
    </row>
    <row r="2621">
      <c r="A2621" t="n">
        <v>4604</v>
      </c>
      <c r="B2621" t="inlineStr">
        <is>
          <t>FAFIPA</t>
        </is>
      </c>
      <c r="C2621" t="inlineStr">
        <is>
          <t>CISLIPA</t>
        </is>
      </c>
      <c r="D2621" t="inlineStr">
        <is>
          <t>2015</t>
        </is>
      </c>
      <c r="E2621" t="inlineStr">
        <is>
          <t>Assinale a alternativa que contempla a melhor descrição do litoral do Paraná:</t>
        </is>
      </c>
      <c r="F2621" t="inlineStr">
        <is>
          <t>Conhecimentos Gerais</t>
        </is>
      </c>
      <c r="G2621" t="inlineStr">
        <is>
          <t>Conhecimentos Gerais sobre o Paraná</t>
        </is>
      </c>
      <c r="H2621" t="inlineStr">
        <is>
          <t>Médio</t>
        </is>
      </c>
      <c r="I2621" t="inlineStr">
        <is>
          <t>ME</t>
        </is>
      </c>
      <c r="J2621" t="inlineStr">
        <is>
          <t>O litoral paranaense divide terras com o litoral paulista, refere-se ao litoral sul do estado de São Paulo e é composto basicamente pelas seguintes regiões: Litoral norte, microrregião de Paranaguá, e litoral Sul, Região de Garuva em Santa Catarina.</t>
        </is>
      </c>
      <c r="K2621" t="inlineStr">
        <is>
          <t>O litoral paranaense tem cerca de 100 km de extensão, com cenários bem diversificados, desde a foz do rio Ararapira (ao norte), até a do Saí-Guaçu (ao sul). É delimitado pelas baías: ao norte, a de Paranaguá, e, ao sul, a de Guaratuba.</t>
        </is>
      </c>
      <c r="L2621" t="inlineStr">
        <is>
          <t>Grande parte do litoral está localizada ao norte no estado de São Paulo e só tem comunicação com o Paraná pelo vale do rio Ribeira.</t>
        </is>
      </c>
      <c r="M2621" t="inlineStr">
        <is>
          <t>O Litoral Paranaense se destaca pela presença dos manguezais na porção sul, pela grande quantidade de ilhas espalhadas por toda a baía de Guaratuba, Guaraqueçaba e Superagui.</t>
        </is>
      </c>
      <c r="N2621" t="inlineStr"/>
      <c r="O2621" t="inlineStr">
        <is>
          <t>B</t>
        </is>
      </c>
      <c r="P2621" t="n">
        <v>0</v>
      </c>
      <c r="Q2621" t="n">
        <v>0</v>
      </c>
      <c r="S2621"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21" t="inlineStr">
        <is>
          <t>15/08/2026 01:48</t>
        </is>
      </c>
    </row>
    <row r="2622">
      <c r="A2622" t="n">
        <v>4605</v>
      </c>
      <c r="B2622" t="inlineStr">
        <is>
          <t>FAFIPA</t>
        </is>
      </c>
      <c r="C2622" t="inlineStr">
        <is>
          <t>PM-PR</t>
        </is>
      </c>
      <c r="D2622" t="inlineStr">
        <is>
          <t>2013</t>
        </is>
      </c>
      <c r="E2622"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22" t="inlineStr">
        <is>
          <t>Conhecimentos Gerais</t>
        </is>
      </c>
      <c r="G2622" t="inlineStr">
        <is>
          <t>Conhecimentos Gerais sobre o Paraná</t>
        </is>
      </c>
      <c r="H2622" t="inlineStr">
        <is>
          <t>Médio</t>
        </is>
      </c>
      <c r="I2622" t="inlineStr">
        <is>
          <t>ME</t>
        </is>
      </c>
      <c r="J2622" t="inlineStr">
        <is>
          <t>Precipitações leves, mas contínuas, dos meses de julho e agosto, com encharcamento do solo e mobilização dos bancos de sedimentos da Serra do Mar.</t>
        </is>
      </c>
      <c r="K2622" t="inlineStr">
        <is>
          <t>Ventos intensos da entrada do outono, provocando mobilização de grandes blocos rochosos, nas encostas da Serra do Mar, que acabam por arrastar, junto com eles, o solo e a lama.</t>
        </is>
      </c>
      <c r="L2622" t="inlineStr">
        <is>
          <t>Presença de forte neblina, nas porções mais elevadas da Serra do Mar, provocando os deslizamentos de terra, nas rampas rochosas e ao longo da hidrografia local.</t>
        </is>
      </c>
      <c r="M2622" t="inlineStr">
        <is>
          <t>Intensificação das chuvas orográficas, isto é, daquelas provocadas pelo encontro de massas de ar com diferentes características, sendo uma de origem Tropical e outra de origem Polar, provocando a mobilização dos solos nas áreas de baixada.</t>
        </is>
      </c>
      <c r="N2622" t="inlineStr">
        <is>
          <t>Episódios pluviais intensos associados à estação quente, entre os meses de janeiro e março, provocando o encharcamento e a mobilização das formações superficiais nas encostas de declividade média ou alta, na Serra do Mar.</t>
        </is>
      </c>
      <c r="O2622" t="inlineStr">
        <is>
          <t>E</t>
        </is>
      </c>
      <c r="P2622" t="n">
        <v>0</v>
      </c>
      <c r="Q2622" t="n">
        <v>0</v>
      </c>
      <c r="S2622"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22" t="inlineStr">
        <is>
          <t>15/08/2026 01:49</t>
        </is>
      </c>
    </row>
    <row r="2623">
      <c r="A2623" t="n">
        <v>4606</v>
      </c>
      <c r="B2623" t="inlineStr">
        <is>
          <t>UEL</t>
        </is>
      </c>
      <c r="C2623" t="inlineStr">
        <is>
          <t>PM</t>
        </is>
      </c>
      <c r="D2623" t="inlineStr">
        <is>
          <t>2013</t>
        </is>
      </c>
      <c r="E2623" t="inlineStr">
        <is>
          <t>O estado do Paraná é constituído por três Planaltos, que se apresentam como típica paisagem de degraus estruturais ou escarpas de estratos.
Com base nos conhecimentos sobre os Planaltos paranaenses, assinale a alternativa correta.</t>
        </is>
      </c>
      <c r="F2623" t="inlineStr">
        <is>
          <t>Conhecimentos Gerais</t>
        </is>
      </c>
      <c r="G2623" t="inlineStr">
        <is>
          <t>Conhecimentos Gerais sobre o Paraná</t>
        </is>
      </c>
      <c r="H2623" t="inlineStr">
        <is>
          <t>Médio</t>
        </is>
      </c>
      <c r="I2623" t="inlineStr">
        <is>
          <t>ME</t>
        </is>
      </c>
      <c r="J2623" t="inlineStr">
        <is>
          <t>O Primeiro Planalto é formado pelos campos de Curitiba e Castro e divide-se em três regiões:Planalto de Curitiba, Região Açungui e Planalto Maracanã.</t>
        </is>
      </c>
      <c r="K2623" t="inlineStr">
        <is>
          <t>O Primeiro Planalto é formado pelos campos de Cambará e Iguaçu, onde se encontram os principais bens minerais energéticos, como carvão mineral, urânio e xisto pirobetuminoso.</t>
        </is>
      </c>
      <c r="L2623" t="inlineStr">
        <is>
          <t>O Segundo Planalto, formado pelos campos de Palmas, é a região onde se localizam os minerais metálicos, como ouro e prata.</t>
        </is>
      </c>
      <c r="M2623" t="inlineStr">
        <is>
          <t>O Segundo Planalto representa o plano de declive que forma a encosta Serra Geral do Paraná, denominada de escarpa mesozoica.</t>
        </is>
      </c>
      <c r="N2623" t="inlineStr">
        <is>
          <t>O Terceiro Planalto, formado pelos campos Gerais e pelo Aquífero Carste, apresenta várias quedas d’água, como Salto São Francisco.</t>
        </is>
      </c>
      <c r="O2623" t="inlineStr">
        <is>
          <t>A</t>
        </is>
      </c>
      <c r="P2623" t="n">
        <v>0</v>
      </c>
      <c r="Q2623" t="n">
        <v>0</v>
      </c>
      <c r="S2623"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23" t="inlineStr">
        <is>
          <t>15/08/2026 01:49</t>
        </is>
      </c>
    </row>
    <row r="2624">
      <c r="A2624" t="n">
        <v>4607</v>
      </c>
      <c r="B2624" t="inlineStr">
        <is>
          <t>IBFC</t>
        </is>
      </c>
      <c r="C2624" t="inlineStr">
        <is>
          <t>CBM-PR</t>
        </is>
      </c>
      <c r="D2624" t="inlineStr">
        <is>
          <t>2025</t>
        </is>
      </c>
      <c r="E2624"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24" t="inlineStr">
        <is>
          <t>Conhecimentos Gerais</t>
        </is>
      </c>
      <c r="G2624" t="inlineStr">
        <is>
          <t>Conhecimentos Gerais sobre o Paraná</t>
        </is>
      </c>
      <c r="H2624" t="inlineStr">
        <is>
          <t>Médio</t>
        </is>
      </c>
      <c r="I2624" t="inlineStr">
        <is>
          <t>ME</t>
        </is>
      </c>
      <c r="J2624" t="inlineStr">
        <is>
          <t>na terra indígena de Maringá, localizada na região sul do estado.</t>
        </is>
      </c>
      <c r="K2624" t="inlineStr">
        <is>
          <t>na terra indígena de Palmas, localizada na região sudoeste do estado.</t>
        </is>
      </c>
      <c r="L2624" t="inlineStr">
        <is>
          <t>na terra indígena de Rio das Cobras, localizada na região centro-sul do estado.</t>
        </is>
      </c>
      <c r="M2624" t="inlineStr">
        <is>
          <t>na terra indígena de Mangueirinha, localizada na região noroeste do estado.</t>
        </is>
      </c>
      <c r="N2624" t="inlineStr">
        <is>
          <t>no parque estadual Pico do Marumbi, localizado na região leste do estado.</t>
        </is>
      </c>
      <c r="O2624" t="inlineStr">
        <is>
          <t>C</t>
        </is>
      </c>
      <c r="P2624" t="n">
        <v>0</v>
      </c>
      <c r="Q2624" t="n">
        <v>0</v>
      </c>
      <c r="S2624"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24" t="inlineStr">
        <is>
          <t>15/08/2026 02:00</t>
        </is>
      </c>
    </row>
    <row r="2625">
      <c r="A2625" t="n">
        <v>4608</v>
      </c>
      <c r="B2625" t="inlineStr">
        <is>
          <t>IBFC</t>
        </is>
      </c>
      <c r="C2625" t="inlineStr">
        <is>
          <t>CBM-PR</t>
        </is>
      </c>
      <c r="D2625" t="inlineStr">
        <is>
          <t>2025</t>
        </is>
      </c>
      <c r="E2625"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25" t="inlineStr">
        <is>
          <t>Conhecimentos Gerais</t>
        </is>
      </c>
      <c r="G2625" t="inlineStr">
        <is>
          <t>Conhecimentos Gerais sobre o Paraná</t>
        </is>
      </c>
      <c r="H2625" t="inlineStr">
        <is>
          <t>Médio</t>
        </is>
      </c>
      <c r="I2625" t="inlineStr">
        <is>
          <t>ME</t>
        </is>
      </c>
      <c r="J2625" t="inlineStr">
        <is>
          <t>Faxinalenses</t>
        </is>
      </c>
      <c r="K2625" t="inlineStr">
        <is>
          <t>Morroquianos</t>
        </is>
      </c>
      <c r="L2625" t="inlineStr">
        <is>
          <t>Andirobeiras</t>
        </is>
      </c>
      <c r="M2625" t="inlineStr">
        <is>
          <t>Pantaneiros</t>
        </is>
      </c>
      <c r="N2625" t="inlineStr">
        <is>
          <t>Quebradeiras de Coco Babaçu</t>
        </is>
      </c>
      <c r="O2625" t="inlineStr">
        <is>
          <t>A</t>
        </is>
      </c>
      <c r="P2625" t="n">
        <v>0</v>
      </c>
      <c r="Q2625" t="n">
        <v>0</v>
      </c>
      <c r="S2625"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25" t="inlineStr">
        <is>
          <t>15/08/2026 02:00</t>
        </is>
      </c>
    </row>
    <row r="2626">
      <c r="A2626" t="n">
        <v>4609</v>
      </c>
      <c r="B2626" t="inlineStr">
        <is>
          <t>FGV</t>
        </is>
      </c>
      <c r="C2626" t="inlineStr">
        <is>
          <t>ALEP-PR</t>
        </is>
      </c>
      <c r="D2626" t="inlineStr">
        <is>
          <t>2024</t>
        </is>
      </c>
      <c r="E2626"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26" t="inlineStr">
        <is>
          <t>Conhecimentos Gerais</t>
        </is>
      </c>
      <c r="G2626" t="inlineStr">
        <is>
          <t>Conhecimentos Gerais sobre o Paraná</t>
        </is>
      </c>
      <c r="H2626" t="inlineStr">
        <is>
          <t>Médio</t>
        </is>
      </c>
      <c r="I2626" t="inlineStr">
        <is>
          <t>ME</t>
        </is>
      </c>
      <c r="J2626" t="inlineStr">
        <is>
          <t>I, apenas.</t>
        </is>
      </c>
      <c r="K2626" t="inlineStr">
        <is>
          <t>III, apenas.</t>
        </is>
      </c>
      <c r="L2626" t="inlineStr">
        <is>
          <t>I e II, apenas.</t>
        </is>
      </c>
      <c r="M2626" t="inlineStr">
        <is>
          <t>II e III, apenas.</t>
        </is>
      </c>
      <c r="N2626" t="inlineStr">
        <is>
          <t>I, II e III.</t>
        </is>
      </c>
      <c r="O2626" t="inlineStr">
        <is>
          <t>D</t>
        </is>
      </c>
      <c r="P2626" t="n">
        <v>0</v>
      </c>
      <c r="Q2626" t="n">
        <v>0</v>
      </c>
      <c r="S2626"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26" t="inlineStr">
        <is>
          <t>15/08/2026 02:02</t>
        </is>
      </c>
    </row>
    <row r="2627">
      <c r="A2627" t="n">
        <v>4610</v>
      </c>
      <c r="B2627" t="inlineStr">
        <is>
          <t>FGV</t>
        </is>
      </c>
      <c r="C2627" t="inlineStr">
        <is>
          <t>ALEP-PR</t>
        </is>
      </c>
      <c r="D2627" t="inlineStr">
        <is>
          <t>2024</t>
        </is>
      </c>
      <c r="E2627"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27" t="inlineStr">
        <is>
          <t>Conhecimentos Gerais</t>
        </is>
      </c>
      <c r="G2627" t="inlineStr">
        <is>
          <t>Conhecimentos Gerais sobre o Paraná</t>
        </is>
      </c>
      <c r="H2627" t="inlineStr">
        <is>
          <t>Médio</t>
        </is>
      </c>
      <c r="I2627" t="inlineStr">
        <is>
          <t>ME</t>
        </is>
      </c>
      <c r="J2627" t="inlineStr">
        <is>
          <t>Pinhais.</t>
        </is>
      </c>
      <c r="K2627" t="inlineStr">
        <is>
          <t>Maringá.</t>
        </is>
      </c>
      <c r="L2627" t="inlineStr">
        <is>
          <t>Londrina.</t>
        </is>
      </c>
      <c r="M2627" t="inlineStr">
        <is>
          <t>Guarapuava.</t>
        </is>
      </c>
      <c r="N2627" t="inlineStr">
        <is>
          <t>Nova Aliança do Avaí.</t>
        </is>
      </c>
      <c r="O2627" t="inlineStr">
        <is>
          <t>A</t>
        </is>
      </c>
      <c r="P2627" t="n">
        <v>0</v>
      </c>
      <c r="Q2627" t="n">
        <v>0</v>
      </c>
      <c r="R2627" t="inlineStr">
        <is>
          <t>d30aa7dc-dc3e-493d-a211-ce195d898ee6.png</t>
        </is>
      </c>
      <c r="S2627"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27" t="inlineStr">
        <is>
          <t>15/08/2026 02:03</t>
        </is>
      </c>
    </row>
    <row r="2628">
      <c r="A2628" t="n">
        <v>4611</v>
      </c>
      <c r="B2628" t="inlineStr">
        <is>
          <t>FGV</t>
        </is>
      </c>
      <c r="C2628" t="inlineStr">
        <is>
          <t>ALEP</t>
        </is>
      </c>
      <c r="D2628" t="inlineStr">
        <is>
          <t>2024</t>
        </is>
      </c>
      <c r="E2628"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628" t="inlineStr">
        <is>
          <t>Conhecimentos Gerais</t>
        </is>
      </c>
      <c r="G2628" t="inlineStr">
        <is>
          <t>Conhecimentos Gerais sobre o Paraná</t>
        </is>
      </c>
      <c r="H2628" t="inlineStr">
        <is>
          <t>Médio</t>
        </is>
      </c>
      <c r="I2628" t="inlineStr">
        <is>
          <t>ME</t>
        </is>
      </c>
      <c r="J2628" t="inlineStr">
        <is>
          <t>II, apenas.</t>
        </is>
      </c>
      <c r="K2628" t="inlineStr">
        <is>
          <t>I e II, apenas.</t>
        </is>
      </c>
      <c r="L2628" t="inlineStr">
        <is>
          <t>I e III, apenas.</t>
        </is>
      </c>
      <c r="M2628" t="inlineStr">
        <is>
          <t>II e III, apenas.</t>
        </is>
      </c>
      <c r="N2628" t="inlineStr">
        <is>
          <t>I, II e III.</t>
        </is>
      </c>
      <c r="O2628" t="inlineStr">
        <is>
          <t>E</t>
        </is>
      </c>
      <c r="P2628" t="n">
        <v>0</v>
      </c>
      <c r="Q2628" t="n">
        <v>0</v>
      </c>
      <c r="R2628" t="inlineStr">
        <is>
          <t>0892b3e3-fbc4-4da0-b99a-55aabe6f834c.png</t>
        </is>
      </c>
      <c r="S2628"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628" t="inlineStr">
        <is>
          <t>15/08/2026 02:06</t>
        </is>
      </c>
    </row>
    <row r="2629">
      <c r="A2629" t="n">
        <v>4612</v>
      </c>
      <c r="B2629" t="inlineStr">
        <is>
          <t>FGV</t>
        </is>
      </c>
      <c r="C2629" t="inlineStr">
        <is>
          <t>ALEP-PR</t>
        </is>
      </c>
      <c r="D2629" t="inlineStr">
        <is>
          <t>2024</t>
        </is>
      </c>
      <c r="E2629"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629" t="inlineStr">
        <is>
          <t>Conhecimentos Gerais</t>
        </is>
      </c>
      <c r="G2629" t="inlineStr">
        <is>
          <t>Conhecimentos Gerais sobre o Paraná</t>
        </is>
      </c>
      <c r="H2629" t="inlineStr">
        <is>
          <t>Médio</t>
        </is>
      </c>
      <c r="I2629" t="inlineStr">
        <is>
          <t>ME</t>
        </is>
      </c>
      <c r="J2629" t="inlineStr">
        <is>
          <t>I, apenas.</t>
        </is>
      </c>
      <c r="K2629" t="inlineStr">
        <is>
          <t>III, apenas.</t>
        </is>
      </c>
      <c r="L2629" t="inlineStr">
        <is>
          <t>I e II, apenas.</t>
        </is>
      </c>
      <c r="M2629" t="inlineStr">
        <is>
          <t>I e III, apenas.</t>
        </is>
      </c>
      <c r="N2629" t="inlineStr">
        <is>
          <t>I, II e III.</t>
        </is>
      </c>
      <c r="O2629" t="inlineStr">
        <is>
          <t>D</t>
        </is>
      </c>
      <c r="P2629" t="n">
        <v>0</v>
      </c>
      <c r="Q2629" t="n">
        <v>0</v>
      </c>
      <c r="S2629"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629" t="inlineStr">
        <is>
          <t>15/08/2026 02:07</t>
        </is>
      </c>
    </row>
    <row r="2630">
      <c r="A2630" t="n">
        <v>4613</v>
      </c>
      <c r="B2630" t="inlineStr">
        <is>
          <t>FAUEL</t>
        </is>
      </c>
      <c r="C2630" t="inlineStr">
        <is>
          <t>Pref Cândido Abreu</t>
        </is>
      </c>
      <c r="D2630" t="inlineStr">
        <is>
          <t>2024</t>
        </is>
      </c>
      <c r="E2630" t="inlineStr">
        <is>
          <t>Qual município paranaense foi considerado, por meio de Lei Estadual, como a “capital paranaense da cevada e do malte”?</t>
        </is>
      </c>
      <c r="F2630" t="inlineStr">
        <is>
          <t>Conhecimentos Gerais</t>
        </is>
      </c>
      <c r="G2630" t="inlineStr">
        <is>
          <t>Conhecimentos Gerais sobre o Paraná</t>
        </is>
      </c>
      <c r="H2630" t="inlineStr">
        <is>
          <t>Médio</t>
        </is>
      </c>
      <c r="I2630" t="inlineStr">
        <is>
          <t>ME</t>
        </is>
      </c>
      <c r="J2630" t="inlineStr">
        <is>
          <t>Rolândia.</t>
        </is>
      </c>
      <c r="K2630" t="inlineStr">
        <is>
          <t>Guarapuava.</t>
        </is>
      </c>
      <c r="L2630" t="inlineStr">
        <is>
          <t>Umuarama.</t>
        </is>
      </c>
      <c r="M2630" t="inlineStr">
        <is>
          <t>Jacarezinho.</t>
        </is>
      </c>
      <c r="N2630" t="inlineStr"/>
      <c r="O2630" t="inlineStr">
        <is>
          <t>B</t>
        </is>
      </c>
      <c r="P2630" t="n">
        <v>0</v>
      </c>
      <c r="Q2630" t="n">
        <v>0</v>
      </c>
      <c r="S2630"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630" t="inlineStr">
        <is>
          <t>15/08/2026 02:07</t>
        </is>
      </c>
    </row>
    <row r="2631">
      <c r="A2631" t="n">
        <v>4614</v>
      </c>
      <c r="B2631" t="inlineStr">
        <is>
          <t>FAU</t>
        </is>
      </c>
      <c r="C2631" t="inlineStr">
        <is>
          <t>Unioeste</t>
        </is>
      </c>
      <c r="D2631" t="inlineStr">
        <is>
          <t>2023</t>
        </is>
      </c>
      <c r="E2631"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631" t="inlineStr">
        <is>
          <t>Conhecimentos Gerais</t>
        </is>
      </c>
      <c r="G2631" t="inlineStr">
        <is>
          <t>Conhecimentos Gerais sobre o Paraná</t>
        </is>
      </c>
      <c r="H2631" t="inlineStr">
        <is>
          <t>Médio</t>
        </is>
      </c>
      <c r="I2631" t="inlineStr">
        <is>
          <t>ME</t>
        </is>
      </c>
      <c r="J2631" t="inlineStr">
        <is>
          <t>Promoção da igualdade de gênero, equidade racial e proteção às reservas indígenas.</t>
        </is>
      </c>
      <c r="K2631" t="inlineStr">
        <is>
          <t>Erradicação da fome, da desigualdade social e da função social da propriedade de terra.</t>
        </is>
      </c>
      <c r="L2631" t="inlineStr">
        <is>
          <t>Divulgação de energias renováveis, saneamento e água potável, replantio da mata atlântica.</t>
        </is>
      </c>
      <c r="M2631" t="inlineStr">
        <is>
          <t>Diminuição da violência contra os animais, consumo responsável e empoderamento feminino.</t>
        </is>
      </c>
      <c r="N2631" t="inlineStr">
        <is>
          <t>Elevação do crescimento econômico, da inclusão social e da proteção ambiental.</t>
        </is>
      </c>
      <c r="O2631" t="inlineStr">
        <is>
          <t>E</t>
        </is>
      </c>
      <c r="P2631" t="n">
        <v>0</v>
      </c>
      <c r="Q2631" t="n">
        <v>0</v>
      </c>
      <c r="S2631"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631" t="inlineStr">
        <is>
          <t>15/08/2026 02:09</t>
        </is>
      </c>
    </row>
    <row r="2632">
      <c r="A2632" t="n">
        <v>4615</v>
      </c>
      <c r="B2632" t="inlineStr">
        <is>
          <t>FAFIPA</t>
        </is>
      </c>
      <c r="C2632" t="inlineStr">
        <is>
          <t>Prefeitura de Campo Largo</t>
        </is>
      </c>
      <c r="D2632" t="inlineStr">
        <is>
          <t>2023</t>
        </is>
      </c>
      <c r="E2632" t="inlineStr">
        <is>
          <t>Após se tornar um estado brasileiro em 1853, por meio do desmembramento de São Paulo, o Paraná experimentou notável expansão em suas atividades primárias. Entre essas atividades, qual destaque se evidenciou na região?</t>
        </is>
      </c>
      <c r="F2632" t="inlineStr">
        <is>
          <t>Conhecimentos Gerais</t>
        </is>
      </c>
      <c r="G2632" t="inlineStr">
        <is>
          <t>Conhecimentos Gerais sobre o Paraná</t>
        </is>
      </c>
      <c r="H2632" t="inlineStr">
        <is>
          <t>Médio</t>
        </is>
      </c>
      <c r="I2632" t="inlineStr">
        <is>
          <t>ME</t>
        </is>
      </c>
      <c r="J2632" t="inlineStr">
        <is>
          <t>Exploração de recursos marinhos.</t>
        </is>
      </c>
      <c r="K2632" t="inlineStr">
        <is>
          <t>Cultivo de erva-mate e plantação de café.</t>
        </is>
      </c>
      <c r="L2632" t="inlineStr">
        <is>
          <t>Extração de minerais preciosos.</t>
        </is>
      </c>
      <c r="M2632" t="inlineStr">
        <is>
          <t>Criação de gado bovino.</t>
        </is>
      </c>
      <c r="N2632" t="inlineStr">
        <is>
          <t>Agricultura de subsistência.</t>
        </is>
      </c>
      <c r="O2632" t="inlineStr">
        <is>
          <t>B</t>
        </is>
      </c>
      <c r="P2632" t="n">
        <v>0</v>
      </c>
      <c r="Q2632" t="n">
        <v>0</v>
      </c>
      <c r="S2632"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632" t="inlineStr">
        <is>
          <t>15/08/2026 02:09</t>
        </is>
      </c>
    </row>
    <row r="2633">
      <c r="A2633" t="n">
        <v>4616</v>
      </c>
      <c r="B2633" t="inlineStr">
        <is>
          <t>FAU</t>
        </is>
      </c>
      <c r="C2633" t="inlineStr">
        <is>
          <t>Unioeste</t>
        </is>
      </c>
      <c r="D2633" t="inlineStr">
        <is>
          <t>2023</t>
        </is>
      </c>
      <c r="E2633"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633" t="inlineStr">
        <is>
          <t>Conhecimentos Gerais</t>
        </is>
      </c>
      <c r="G2633" t="inlineStr">
        <is>
          <t>Conhecimentos Gerais sobre o Paraná</t>
        </is>
      </c>
      <c r="H2633" t="inlineStr">
        <is>
          <t>Médio</t>
        </is>
      </c>
      <c r="I2633" t="inlineStr">
        <is>
          <t>ME</t>
        </is>
      </c>
      <c r="J2633" t="inlineStr">
        <is>
          <t>Apenas I, II e III estão corretas.</t>
        </is>
      </c>
      <c r="K2633" t="inlineStr">
        <is>
          <t>Apenas II, III e IV estão corretas.</t>
        </is>
      </c>
      <c r="L2633" t="inlineStr">
        <is>
          <t>Apenas I, II e IV estão corretas.</t>
        </is>
      </c>
      <c r="M2633" t="inlineStr">
        <is>
          <t>Apenas I, III e IV estão corretas.</t>
        </is>
      </c>
      <c r="N2633" t="inlineStr">
        <is>
          <t>I, II, III e IV estão corretas.</t>
        </is>
      </c>
      <c r="O2633" t="inlineStr">
        <is>
          <t>A</t>
        </is>
      </c>
      <c r="P2633" t="n">
        <v>0</v>
      </c>
      <c r="Q2633" t="n">
        <v>0</v>
      </c>
      <c r="S2633" t="inlineStr">
        <is>
          <t>A alternativa correta é A, pois a única incorreta é o item III, pois a ponte Airton Sena liga o
Paraná ao Mato Grosso do Sul, no município de Guaíra.</t>
        </is>
      </c>
      <c r="U2633" t="inlineStr">
        <is>
          <t>15/08/2026 02:10</t>
        </is>
      </c>
    </row>
    <row r="2634">
      <c r="A2634" t="n">
        <v>4617</v>
      </c>
      <c r="B2634" t="inlineStr">
        <is>
          <t>UNIOSTE</t>
        </is>
      </c>
      <c r="C2634" t="inlineStr">
        <is>
          <t>Pref de Guaratuba</t>
        </is>
      </c>
      <c r="D2634" t="inlineStr">
        <is>
          <t>2022</t>
        </is>
      </c>
      <c r="E2634" t="inlineStr">
        <is>
          <t>Em termos de importância, em relação aos portos brasileiros, o Porto de Paranaguá, quando se analisa em relação à exportação de produtos agrícolas do país, é:</t>
        </is>
      </c>
      <c r="F2634" t="inlineStr">
        <is>
          <t>Conhecimentos Gerais</t>
        </is>
      </c>
      <c r="G2634" t="inlineStr">
        <is>
          <t>Conhecimentos Gerais sobre o Paraná</t>
        </is>
      </c>
      <c r="H2634" t="inlineStr">
        <is>
          <t>Médio</t>
        </is>
      </c>
      <c r="I2634" t="inlineStr">
        <is>
          <t>ME</t>
        </is>
      </c>
      <c r="J2634" t="inlineStr">
        <is>
          <t>O primeiro maior exportador.</t>
        </is>
      </c>
      <c r="K2634" t="inlineStr">
        <is>
          <t>O segundo maior exportador.</t>
        </is>
      </c>
      <c r="L2634" t="inlineStr">
        <is>
          <t>O terceiro maior exportador.</t>
        </is>
      </c>
      <c r="M2634" t="inlineStr">
        <is>
          <t>O quarto maior exportador.</t>
        </is>
      </c>
      <c r="N2634" t="inlineStr">
        <is>
          <t>Nenhuma das alternativas anteriores.</t>
        </is>
      </c>
      <c r="O2634" t="inlineStr">
        <is>
          <t>A</t>
        </is>
      </c>
      <c r="P2634" t="n">
        <v>0</v>
      </c>
      <c r="Q2634" t="n">
        <v>0</v>
      </c>
      <c r="S2634"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634" t="inlineStr">
        <is>
          <t>15/08/2026 02:10</t>
        </is>
      </c>
    </row>
    <row r="2635">
      <c r="A2635" t="n">
        <v>4618</v>
      </c>
      <c r="B2635" t="inlineStr">
        <is>
          <t>CISLIPA</t>
        </is>
      </c>
      <c r="C2635" t="inlineStr">
        <is>
          <t>CISLIPA</t>
        </is>
      </c>
      <c r="D2635" t="inlineStr">
        <is>
          <t>2015</t>
        </is>
      </c>
      <c r="E2635"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635" t="inlineStr">
        <is>
          <t>Conhecimentos Gerais</t>
        </is>
      </c>
      <c r="G2635" t="inlineStr">
        <is>
          <t>Conhecimentos Gerais sobre o Paraná</t>
        </is>
      </c>
      <c r="H2635" t="inlineStr">
        <is>
          <t>Médio</t>
        </is>
      </c>
      <c r="I2635" t="inlineStr">
        <is>
          <t>ME</t>
        </is>
      </c>
      <c r="J2635"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635" t="inlineStr">
        <is>
          <t>São Joãozinho não é comunidade rural do Litoral do Paraná, é uma área urbana do município de Matinhos.</t>
        </is>
      </c>
      <c r="L2635" t="inlineStr">
        <is>
          <t>Os moradores rurais do litoral do Paraná já são assistidos pelos convênios com o Governo Federal e o Ministério da Saúde, por meio da FUNASA, que atende em todos os itens a essas reinvindicações dos moradores.</t>
        </is>
      </c>
      <c r="M2635" t="inlineStr">
        <is>
          <t>Por pertencerem à área do Parque Nacional de Superagui, a comunidade de São Joãozinho não pode interferir no manejo do parque procedendo a melhorias. Todos os serviços devem ocorrer fora das áreas da Unidade.</t>
        </is>
      </c>
      <c r="N2635" t="inlineStr"/>
      <c r="O2635" t="inlineStr">
        <is>
          <t>A</t>
        </is>
      </c>
      <c r="P2635" t="n">
        <v>0</v>
      </c>
      <c r="Q2635" t="n">
        <v>0</v>
      </c>
      <c r="S2635"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635" t="inlineStr">
        <is>
          <t>15/08/2026 02:11</t>
        </is>
      </c>
    </row>
    <row r="2636">
      <c r="A2636" t="n">
        <v>4619</v>
      </c>
      <c r="B2636" t="inlineStr">
        <is>
          <t>CONSULPLAN</t>
        </is>
      </c>
      <c r="C2636" t="inlineStr">
        <is>
          <t>Prefeitura de Cascavel</t>
        </is>
      </c>
      <c r="D2636" t="inlineStr">
        <is>
          <t>2015</t>
        </is>
      </c>
      <c r="E2636"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636" t="inlineStr">
        <is>
          <t>Conhecimentos Gerais</t>
        </is>
      </c>
      <c r="G2636" t="inlineStr">
        <is>
          <t>Conhecimentos Gerais sobre o Paraná</t>
        </is>
      </c>
      <c r="H2636" t="inlineStr">
        <is>
          <t>Médio</t>
        </is>
      </c>
      <c r="I2636" t="inlineStr">
        <is>
          <t>ME</t>
        </is>
      </c>
      <c r="J2636" t="inlineStr">
        <is>
          <t>A indústria.</t>
        </is>
      </c>
      <c r="K2636" t="inlineStr">
        <is>
          <t>A mineração.</t>
        </is>
      </c>
      <c r="L2636" t="inlineStr">
        <is>
          <t>A criação de gado.</t>
        </is>
      </c>
      <c r="M2636" t="inlineStr">
        <is>
          <t>A produção da erva-mate.</t>
        </is>
      </c>
      <c r="N2636" t="inlineStr">
        <is>
          <t>A extração das madeiras de lei.</t>
        </is>
      </c>
      <c r="O2636" t="inlineStr">
        <is>
          <t>B</t>
        </is>
      </c>
      <c r="P2636" t="n">
        <v>0</v>
      </c>
      <c r="Q2636" t="n">
        <v>0</v>
      </c>
      <c r="S2636"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636" t="inlineStr">
        <is>
          <t>15/08/2026 02:11</t>
        </is>
      </c>
    </row>
    <row r="2637">
      <c r="A2637" t="n">
        <v>4620</v>
      </c>
      <c r="B2637" t="inlineStr">
        <is>
          <t>CONSULPLAN</t>
        </is>
      </c>
      <c r="C2637" t="inlineStr">
        <is>
          <t>Prefeitura de Cascavel</t>
        </is>
      </c>
      <c r="D2637" t="inlineStr">
        <is>
          <t>2015</t>
        </is>
      </c>
      <c r="E2637"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637" t="inlineStr">
        <is>
          <t>Conhecimentos Gerais</t>
        </is>
      </c>
      <c r="G2637" t="inlineStr">
        <is>
          <t>Conhecimentos Gerais sobre o Paraná</t>
        </is>
      </c>
      <c r="H2637" t="inlineStr">
        <is>
          <t>Médio</t>
        </is>
      </c>
      <c r="I2637" t="inlineStr">
        <is>
          <t>ME</t>
        </is>
      </c>
      <c r="J2637" t="inlineStr">
        <is>
          <t>F, F, V, V.</t>
        </is>
      </c>
      <c r="K2637" t="inlineStr">
        <is>
          <t>F, V, V, F.</t>
        </is>
      </c>
      <c r="L2637" t="inlineStr">
        <is>
          <t>V, F, V, F.</t>
        </is>
      </c>
      <c r="M2637" t="inlineStr">
        <is>
          <t>V, V, F, F.</t>
        </is>
      </c>
      <c r="N2637" t="inlineStr">
        <is>
          <t>V, F, F, V.</t>
        </is>
      </c>
      <c r="O2637" t="inlineStr">
        <is>
          <t>E</t>
        </is>
      </c>
      <c r="P2637" t="n">
        <v>0</v>
      </c>
      <c r="Q2637" t="n">
        <v>0</v>
      </c>
      <c r="S2637"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637" t="inlineStr">
        <is>
          <t>15/08/2026 02:12</t>
        </is>
      </c>
    </row>
    <row r="2638">
      <c r="A2638" t="n">
        <v>4621</v>
      </c>
      <c r="B2638" t="inlineStr">
        <is>
          <t>FAFIPA</t>
        </is>
      </c>
      <c r="C2638" t="inlineStr">
        <is>
          <t>CISLIPA</t>
        </is>
      </c>
      <c r="D2638" t="inlineStr">
        <is>
          <t>2015</t>
        </is>
      </c>
      <c r="E2638" t="inlineStr">
        <is>
          <t>Qual é a economia básica dos municípios do litoral paranaense?</t>
        </is>
      </c>
      <c r="F2638" t="inlineStr">
        <is>
          <t>Conhecimentos Gerais</t>
        </is>
      </c>
      <c r="G2638" t="inlineStr">
        <is>
          <t>Conhecimentos Gerais sobre o Paraná</t>
        </is>
      </c>
      <c r="H2638" t="inlineStr">
        <is>
          <t>Médio</t>
        </is>
      </c>
      <c r="I2638" t="inlineStr">
        <is>
          <t>ME</t>
        </is>
      </c>
      <c r="J2638" t="inlineStr">
        <is>
          <t>O ouro de aluvião encontrado nas areias da baía de Paranaguá.</t>
        </is>
      </c>
      <c r="K2638" t="inlineStr">
        <is>
          <t>Todo o petróleo que está sendo produzido no pré-sal.</t>
        </is>
      </c>
      <c r="L2638" t="inlineStr">
        <is>
          <t>Atividade mineradora.</t>
        </is>
      </c>
      <c r="M2638" t="inlineStr">
        <is>
          <t>Desenvolvimento de ações voltadas para o turismo sustentável.</t>
        </is>
      </c>
      <c r="N2638" t="inlineStr"/>
      <c r="O2638" t="inlineStr">
        <is>
          <t>D</t>
        </is>
      </c>
      <c r="P2638" t="n">
        <v>0</v>
      </c>
      <c r="Q2638" t="n">
        <v>0</v>
      </c>
      <c r="S2638"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638" t="inlineStr">
        <is>
          <t>15/08/2026 02:12</t>
        </is>
      </c>
    </row>
    <row r="2639">
      <c r="A2639" t="inlineStr">
        <is>
          <t>4622</t>
        </is>
      </c>
      <c r="B2639" t="inlineStr">
        <is>
          <t>COPS-UEL</t>
        </is>
      </c>
      <c r="C2639" t="inlineStr">
        <is>
          <t>PC-PR</t>
        </is>
      </c>
      <c r="D2639" t="inlineStr">
        <is>
          <t>2010</t>
        </is>
      </c>
      <c r="E2639"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639" t="inlineStr">
        <is>
          <t>Conhecimentos Gerais</t>
        </is>
      </c>
      <c r="G2639" t="inlineStr">
        <is>
          <t>Conhecimentos Gerais sobre o Paraná</t>
        </is>
      </c>
      <c r="H2639" t="inlineStr">
        <is>
          <t>Médio</t>
        </is>
      </c>
      <c r="I2639" t="inlineStr">
        <is>
          <t>ME</t>
        </is>
      </c>
      <c r="J2639" t="inlineStr">
        <is>
          <t>produz mais leite de vaca com um número menor de cabeças de gado que a agricultura não familiar.</t>
        </is>
      </c>
      <c r="K2639" t="inlineStr">
        <is>
          <t>produz menos arroz em casca que a agricultura não familiar em uma área plantada menor.</t>
        </is>
      </c>
      <c r="L2639" t="inlineStr">
        <is>
          <t>tem um número maior de cabeças de gado distribuída por um número menor de propriedades.</t>
        </is>
      </c>
      <c r="M2639" t="inlineStr">
        <is>
          <t>produz mais feijão preto que a agricultura não familiar em um número menor de propriedades.</t>
        </is>
      </c>
      <c r="N2639" t="inlineStr">
        <is>
          <t>produz mais feijão preto que a agricultura não familiar com uma menor área colhida.</t>
        </is>
      </c>
      <c r="O2639" t="inlineStr">
        <is>
          <t>A</t>
        </is>
      </c>
      <c r="P2639" t="n">
        <v>0</v>
      </c>
      <c r="Q2639" t="n">
        <v>0</v>
      </c>
      <c r="R2639" t="inlineStr">
        <is>
          <t>5014a6bb-f3ca-4ae5-aae7-2e6e10ba0b91.png</t>
        </is>
      </c>
      <c r="S2639"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639" t="inlineStr">
        <is>
          <t>15/08/2026 02:14</t>
        </is>
      </c>
    </row>
    <row r="2640">
      <c r="A2640" t="n">
        <v>4623</v>
      </c>
      <c r="B2640" t="inlineStr">
        <is>
          <t>UEM-COPS</t>
        </is>
      </c>
      <c r="C2640" t="inlineStr">
        <is>
          <t xml:space="preserve"> SEAP-PR</t>
        </is>
      </c>
      <c r="D2640" t="inlineStr">
        <is>
          <t>2013</t>
        </is>
      </c>
      <c r="E2640"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640" t="inlineStr">
        <is>
          <t>Conhecimentos Gerais</t>
        </is>
      </c>
      <c r="G2640" t="inlineStr">
        <is>
          <t>Conhecimentos Gerais sobre o Paraná</t>
        </is>
      </c>
      <c r="H2640" t="inlineStr">
        <is>
          <t>Médio</t>
        </is>
      </c>
      <c r="I2640" t="inlineStr">
        <is>
          <t>ME</t>
        </is>
      </c>
      <c r="J2640" t="inlineStr">
        <is>
          <t>Somente as afirmativas I e II são corretas.</t>
        </is>
      </c>
      <c r="K2640" t="inlineStr">
        <is>
          <t>Somente as afirmativas I e IV são corretas.</t>
        </is>
      </c>
      <c r="L2640" t="inlineStr">
        <is>
          <t>Somente as afirmativas III e IV são corretas.</t>
        </is>
      </c>
      <c r="M2640" t="inlineStr">
        <is>
          <t>Somente as afirmativas I, II e III são corretas.</t>
        </is>
      </c>
      <c r="N2640" t="inlineStr">
        <is>
          <t>Somente as afirmativas II, III e IV são corretas.</t>
        </is>
      </c>
      <c r="O2640" t="inlineStr">
        <is>
          <t>C</t>
        </is>
      </c>
      <c r="P2640" t="n">
        <v>0</v>
      </c>
      <c r="Q2640" t="n">
        <v>0</v>
      </c>
      <c r="S2640"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640" t="inlineStr">
        <is>
          <t>15/08/2026 02:23</t>
        </is>
      </c>
    </row>
    <row r="2641">
      <c r="A2641" t="n">
        <v>4624</v>
      </c>
      <c r="B2641" t="inlineStr">
        <is>
          <t>UEM-COPS</t>
        </is>
      </c>
      <c r="C2641" t="inlineStr">
        <is>
          <t>SEAP-PR</t>
        </is>
      </c>
      <c r="D2641" t="inlineStr">
        <is>
          <t>2013</t>
        </is>
      </c>
      <c r="E2641"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641" t="inlineStr">
        <is>
          <t>Conhecimentos Gerais</t>
        </is>
      </c>
      <c r="G2641" t="inlineStr">
        <is>
          <t>Conhecimentos Gerais sobre o Paraná</t>
        </is>
      </c>
      <c r="H2641" t="inlineStr">
        <is>
          <t>Médio</t>
        </is>
      </c>
      <c r="I2641" t="inlineStr">
        <is>
          <t>ME</t>
        </is>
      </c>
      <c r="J2641" t="inlineStr">
        <is>
          <t>Somente as afirmativas I e II são corretas.</t>
        </is>
      </c>
      <c r="K2641" t="inlineStr">
        <is>
          <t>Somente as afirmativas I e IV são corretas.</t>
        </is>
      </c>
      <c r="L2641" t="inlineStr">
        <is>
          <t>Somente as afirmativas III e IV são corretas.</t>
        </is>
      </c>
      <c r="M2641" t="inlineStr">
        <is>
          <t>Somente as afirmativas I, II e III são corretas.</t>
        </is>
      </c>
      <c r="N2641" t="inlineStr">
        <is>
          <t>Somente as afirmativas II, III e IV são corretas.</t>
        </is>
      </c>
      <c r="O2641" t="inlineStr">
        <is>
          <t>A</t>
        </is>
      </c>
      <c r="P2641" t="n">
        <v>0</v>
      </c>
      <c r="Q2641" t="n">
        <v>0</v>
      </c>
      <c r="R2641" t="inlineStr">
        <is>
          <t>7a40bcaf-3f7a-4672-a0e5-7215bd952c43.png</t>
        </is>
      </c>
      <c r="S2641"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641" t="inlineStr">
        <is>
          <t>15/08/2026 02:26</t>
        </is>
      </c>
    </row>
    <row r="2642">
      <c r="A2642" t="inlineStr">
        <is>
          <t>4625</t>
        </is>
      </c>
      <c r="B2642" t="inlineStr">
        <is>
          <t>UFPR</t>
        </is>
      </c>
      <c r="C2642" t="inlineStr">
        <is>
          <t>SEAP-PR</t>
        </is>
      </c>
      <c r="D2642" t="inlineStr">
        <is>
          <t>2004</t>
        </is>
      </c>
      <c r="E2642" t="inlineStr">
        <is>
          <t>A economia paranaense dependeu, no passado, dos tropeiros, das plantações de erva-mate e do café. Hoje, o panorama econômico do estado mudou, e sobre ele é correto afirmar:</t>
        </is>
      </c>
      <c r="F2642" t="inlineStr">
        <is>
          <t>Conhecimentos Gerais</t>
        </is>
      </c>
      <c r="G2642" t="inlineStr">
        <is>
          <t>Conhecimentos Gerais sobre o Paraná</t>
        </is>
      </c>
      <c r="H2642" t="inlineStr">
        <is>
          <t>Médio</t>
        </is>
      </c>
      <c r="I2642" t="inlineStr">
        <is>
          <t>ME</t>
        </is>
      </c>
      <c r="J2642" t="inlineStr">
        <is>
          <t>A soja movimenta o setor agrícola paranaense e o Porto de Paranaguá é um dos maiores exportadores de grãos.</t>
        </is>
      </c>
      <c r="K2642" t="inlineStr">
        <is>
          <t>O Paraná depende exclusivamente da energia elétrica produzida em Itaipu, a maior usina hidrelétrica do mundo.</t>
        </is>
      </c>
      <c r="L2642" t="inlineStr">
        <is>
          <t>O café continua sendo o principal item de exportação do Paraná.</t>
        </is>
      </c>
      <c r="M2642" t="inlineStr">
        <is>
          <t>A industrialização do Paraná foi muito rápida e hoje o setor agrícola não representa nem 10% da economia do estado.</t>
        </is>
      </c>
      <c r="N2642" t="inlineStr">
        <is>
          <t>A mineração de ferro no Paraná impulsionou os surtos econômicos.</t>
        </is>
      </c>
      <c r="O2642" t="inlineStr">
        <is>
          <t>A</t>
        </is>
      </c>
      <c r="P2642" t="n">
        <v>0</v>
      </c>
      <c r="Q2642" t="n">
        <v>0</v>
      </c>
      <c r="S2642"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642" t="inlineStr">
        <is>
          <t>15/08/2026 02:26</t>
        </is>
      </c>
    </row>
    <row r="2643">
      <c r="A2643" t="n">
        <v>4626</v>
      </c>
      <c r="B2643" t="inlineStr">
        <is>
          <t>FAFIPA</t>
        </is>
      </c>
      <c r="C2643" t="inlineStr">
        <is>
          <t>PM-PR</t>
        </is>
      </c>
      <c r="D2643" t="inlineStr">
        <is>
          <t>1980</t>
        </is>
      </c>
      <c r="E2643" t="inlineStr">
        <is>
          <t>A respeito da formação política e econômica do Estado do Paraná, assinale a alternativa correta.</t>
        </is>
      </c>
      <c r="F2643" t="inlineStr">
        <is>
          <t>Conhecimentos Gerais</t>
        </is>
      </c>
      <c r="G2643" t="inlineStr">
        <is>
          <t>Conhecimentos Gerais sobre o Paraná</t>
        </is>
      </c>
      <c r="H2643" t="inlineStr">
        <is>
          <t>Médio</t>
        </is>
      </c>
      <c r="I2643" t="inlineStr">
        <is>
          <t>ME</t>
        </is>
      </c>
      <c r="J2643"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643" t="inlineStr">
        <is>
          <t>A expansão da lavoura cafeeira paulista, no final do século XIX, foi responsável pelo início do desenvolvimento da cafeicultura no Norte Pioneiro, o que levaria o estado do Paraná a ser um grande exportador de café em detrimento de outros produtos.</t>
        </is>
      </c>
      <c r="L2643" t="inlineStr">
        <is>
          <t>O primeiro presidente da Província do Paraná foi o senhor Zacarias de Góis e Vasconcelos, nomeado pelo Governo Federal, em 1853. Após seu mandato, assumiu o senhor Moisés Lupion, primeiro governador eleito pelo sufrágio universal.</t>
        </is>
      </c>
      <c r="M2643" t="inlineStr">
        <is>
          <t>Em meados do século XIX, a produção da erva-mate do estado do Paraná colocava o Brasil em evidência no cenário internacional de exportações, época em que o país fornecia o produto para a Argentina, Chile, Estados Unidos e Inglaterra.</t>
        </is>
      </c>
      <c r="N2643" t="inlineStr">
        <is>
          <t>O Porto de Paranaguá desenvolveu, ao longo dos anos, importante papel econômico e também político; para isso foi fundamental a construção da ferrovia para escoamento da produção agrícola, em substituição ao Caminho de Peabiru. Comentário:</t>
        </is>
      </c>
      <c r="O2643" t="inlineStr">
        <is>
          <t>B</t>
        </is>
      </c>
      <c r="P2643" t="n">
        <v>0</v>
      </c>
      <c r="Q2643" t="n">
        <v>0</v>
      </c>
      <c r="S2643"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643" t="inlineStr">
        <is>
          <t>15/08/2026 02:34</t>
        </is>
      </c>
    </row>
    <row r="2644">
      <c r="A2644" t="n">
        <v>4627</v>
      </c>
      <c r="B2644" t="inlineStr">
        <is>
          <t>COPS-UEL</t>
        </is>
      </c>
      <c r="C2644" t="inlineStr">
        <is>
          <t>PC-PR</t>
        </is>
      </c>
      <c r="D2644" t="inlineStr">
        <is>
          <t>2010</t>
        </is>
      </c>
      <c r="E2644" t="inlineStr">
        <is>
          <t>Observe o mapa a seguir:
Com base nos dados, é correto afirmar:</t>
        </is>
      </c>
      <c r="F2644" t="inlineStr">
        <is>
          <t>Conhecimentos Gerais</t>
        </is>
      </c>
      <c r="G2644" t="inlineStr">
        <is>
          <t>Conhecimentos Gerais sobre o Paraná</t>
        </is>
      </c>
      <c r="H2644" t="inlineStr">
        <is>
          <t>Médio</t>
        </is>
      </c>
      <c r="I2644" t="inlineStr">
        <is>
          <t>ME</t>
        </is>
      </c>
      <c r="J2644" t="inlineStr">
        <is>
          <t>na região de Curitiba, 90% das pessoas vivem abaixo da linha da pobreza.</t>
        </is>
      </c>
      <c r="K2644" t="inlineStr">
        <is>
          <t>na região de Guarapuava, entre 80 e 90% das pessoas vivem acima da linha da pobreza.</t>
        </is>
      </c>
      <c r="L2644" t="inlineStr">
        <is>
          <t>na região de Maringá, entre 75 e 90% das pessoas vivem abaixo da linha da pobreza.</t>
        </is>
      </c>
      <c r="M2644" t="inlineStr">
        <is>
          <t>na região de Londrina, entre 75 a 91% das pessoas vivem acima da linha da pobreza.</t>
        </is>
      </c>
      <c r="N2644" t="inlineStr">
        <is>
          <t>no litoral 95% das pessoas vivem abaixo da linha da pobreza.</t>
        </is>
      </c>
      <c r="O2644" t="inlineStr">
        <is>
          <t>D</t>
        </is>
      </c>
      <c r="P2644" t="n">
        <v>0</v>
      </c>
      <c r="Q2644" t="n">
        <v>0</v>
      </c>
      <c r="R2644" t="inlineStr">
        <is>
          <t>382ff75e-0830-476f-aefe-42751dbc0010.png</t>
        </is>
      </c>
      <c r="S2644"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644" t="inlineStr">
        <is>
          <t>15/08/2026 02:37</t>
        </is>
      </c>
    </row>
    <row r="2645">
      <c r="A2645" t="n">
        <v>4628</v>
      </c>
      <c r="B2645" t="inlineStr">
        <is>
          <t>COPS-UEL</t>
        </is>
      </c>
      <c r="C2645" t="inlineStr">
        <is>
          <t>PC-PR</t>
        </is>
      </c>
      <c r="D2645" t="inlineStr">
        <is>
          <t>2010</t>
        </is>
      </c>
      <c r="E2645" t="inlineStr">
        <is>
          <t>Observe a tabela a seguir:
Considerando as faixas de rendimento de brancos e negros é correto afirmar que, proporcionalmente,</t>
        </is>
      </c>
      <c r="F2645" t="inlineStr">
        <is>
          <t>Conhecimentos Gerais</t>
        </is>
      </c>
      <c r="G2645" t="inlineStr">
        <is>
          <t>Conhecimentos Gerais sobre o Paraná</t>
        </is>
      </c>
      <c r="H2645" t="inlineStr">
        <is>
          <t>Médio</t>
        </is>
      </c>
      <c r="I2645" t="inlineStr">
        <is>
          <t>ME</t>
        </is>
      </c>
      <c r="J2645" t="inlineStr">
        <is>
          <t>o maior percentual na faixa de 1 a 5 salários mínimos é de negros.</t>
        </is>
      </c>
      <c r="K2645" t="inlineStr">
        <is>
          <t>o menor percentual da população na faixa de mais de 5 salários mínimos é de brancos.</t>
        </is>
      </c>
      <c r="L2645" t="inlineStr">
        <is>
          <t>o maior percentual na faixa de até um salário mínimo é de negros.</t>
        </is>
      </c>
      <c r="M2645" t="inlineStr">
        <is>
          <t>o menor percentual na faixa dos sem rendimentos é de brancos.</t>
        </is>
      </c>
      <c r="N2645" t="inlineStr">
        <is>
          <t>há um equilíbrio na distribuição de brancos e negros segundo as faixas de rendimento.</t>
        </is>
      </c>
      <c r="O2645" t="inlineStr">
        <is>
          <t>A</t>
        </is>
      </c>
      <c r="P2645" t="n">
        <v>0</v>
      </c>
      <c r="Q2645" t="n">
        <v>0</v>
      </c>
      <c r="R2645" t="inlineStr">
        <is>
          <t>b1d172cc-2c01-4f78-b4aa-e0255de9cdeb.png</t>
        </is>
      </c>
      <c r="S2645"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645" t="inlineStr">
        <is>
          <t>15/08/2026 02:38</t>
        </is>
      </c>
    </row>
    <row r="2646">
      <c r="A2646" t="n">
        <v>4629</v>
      </c>
      <c r="B2646" t="inlineStr">
        <is>
          <t>IBFC</t>
        </is>
      </c>
      <c r="C2646" t="inlineStr">
        <is>
          <t>CBMPR</t>
        </is>
      </c>
      <c r="D2646" t="inlineStr">
        <is>
          <t>2025</t>
        </is>
      </c>
      <c r="E2646"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646" t="inlineStr">
        <is>
          <t>Conhecimentos Gerais</t>
        </is>
      </c>
      <c r="G2646" t="inlineStr">
        <is>
          <t>Conhecimentos Gerais sobre o Paraná</t>
        </is>
      </c>
      <c r="H2646" t="inlineStr">
        <is>
          <t>Médio</t>
        </is>
      </c>
      <c r="I2646" t="inlineStr">
        <is>
          <t>ME</t>
        </is>
      </c>
      <c r="J2646" t="inlineStr">
        <is>
          <t>a descoberta de ouro em Paranaguá.</t>
        </is>
      </c>
      <c r="K2646" t="inlineStr">
        <is>
          <t>O potencial do comércio da erva-mate, importada para o sul do Estado no início do século XIX, atraindo migrantes de várias regiões do país.</t>
        </is>
      </c>
      <c r="L2646" t="inlineStr">
        <is>
          <t>A construção da Ferrovia Curitiba-Paranaguá, que possibilitou a integração entre duas regiões importantes do Paraná, estimulando, assim, a atração de mais pessoas em pouco tempo.</t>
        </is>
      </c>
      <c r="M2646" t="inlineStr">
        <is>
          <t>A Revolução Farroupilha no sul do país fez com que muitas pessoas se deslocassem para o Paraná, fugindo dos conflitos entre revoltosos e o governo imperial.</t>
        </is>
      </c>
      <c r="N2646"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646" t="inlineStr">
        <is>
          <t>E</t>
        </is>
      </c>
      <c r="P2646" t="n">
        <v>0</v>
      </c>
      <c r="Q2646" t="n">
        <v>0</v>
      </c>
      <c r="S2646"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646" t="inlineStr">
        <is>
          <t>15/08/2026 02:43</t>
        </is>
      </c>
    </row>
    <row r="2647">
      <c r="A2647" t="n">
        <v>4630</v>
      </c>
      <c r="B2647" t="inlineStr">
        <is>
          <t>UNIVIDA</t>
        </is>
      </c>
      <c r="C2647" t="inlineStr">
        <is>
          <t>Câmara de Guaratuba</t>
        </is>
      </c>
      <c r="D2647" t="inlineStr">
        <is>
          <t>2024</t>
        </is>
      </c>
      <c r="E2647" t="inlineStr">
        <is>
          <t>Segundo registros históricos, no período colonial, o primeiro governador da província do Paraná era natural do estado do/da:</t>
        </is>
      </c>
      <c r="F2647" t="inlineStr">
        <is>
          <t>Conhecimentos Gerais</t>
        </is>
      </c>
      <c r="G2647" t="inlineStr">
        <is>
          <t>Conhecimentos Gerais sobre o Paraná</t>
        </is>
      </c>
      <c r="H2647" t="inlineStr">
        <is>
          <t>Médio</t>
        </is>
      </c>
      <c r="I2647" t="inlineStr">
        <is>
          <t>ME</t>
        </is>
      </c>
      <c r="J2647" t="inlineStr">
        <is>
          <t>Bahia.</t>
        </is>
      </c>
      <c r="K2647" t="inlineStr">
        <is>
          <t>Minas Gerais.</t>
        </is>
      </c>
      <c r="L2647" t="inlineStr">
        <is>
          <t>Santa Catarina.</t>
        </is>
      </c>
      <c r="M2647" t="inlineStr">
        <is>
          <t>Rio Grande do Sul.</t>
        </is>
      </c>
      <c r="N2647" t="inlineStr"/>
      <c r="O2647" t="inlineStr">
        <is>
          <t>A</t>
        </is>
      </c>
      <c r="P2647" t="n">
        <v>0</v>
      </c>
      <c r="Q2647" t="n">
        <v>0</v>
      </c>
      <c r="S2647"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647" t="inlineStr">
        <is>
          <t>15/08/2026 02:44</t>
        </is>
      </c>
    </row>
    <row r="2648">
      <c r="A2648" t="n">
        <v>4631</v>
      </c>
      <c r="B2648" t="inlineStr">
        <is>
          <t>CESPE</t>
        </is>
      </c>
      <c r="C2648" t="inlineStr">
        <is>
          <t>TJ-PR</t>
        </is>
      </c>
      <c r="D2648" t="inlineStr">
        <is>
          <t>2019</t>
        </is>
      </c>
      <c r="E2648" t="inlineStr">
        <is>
          <t>Manifestações relevantes para a memória, identidade e formação da sociedade podem ser registradas e protegidas como patrimônio cultural imaterial. No estado do Paraná, integram essa categoria de patrimônio</t>
        </is>
      </c>
      <c r="F2648" t="inlineStr">
        <is>
          <t>Conhecimentos Gerais</t>
        </is>
      </c>
      <c r="G2648" t="inlineStr">
        <is>
          <t>Conhecimentos Gerais sobre o Paraná</t>
        </is>
      </c>
      <c r="H2648" t="inlineStr">
        <is>
          <t>Médio</t>
        </is>
      </c>
      <c r="I2648" t="inlineStr">
        <is>
          <t>ME</t>
        </is>
      </c>
      <c r="J2648" t="inlineStr">
        <is>
          <t>as cataratas do Iguaçu, na tríplice fronteira.</t>
        </is>
      </c>
      <c r="K2648" t="inlineStr">
        <is>
          <t>o barreado e a cachaça morretiana do litoral paranaense.</t>
        </is>
      </c>
      <c r="L2648" t="inlineStr">
        <is>
          <t>o Largo da Ordem e o centro histórico de Curitiba.</t>
        </is>
      </c>
      <c r="M2648" t="inlineStr">
        <is>
          <t>o café e o chimarrão produzidos no interior do estado.</t>
        </is>
      </c>
      <c r="N2648" t="inlineStr">
        <is>
          <t>as reservas de mata atlântica e a Ilha do Mel.</t>
        </is>
      </c>
      <c r="O2648" t="inlineStr">
        <is>
          <t>B</t>
        </is>
      </c>
      <c r="P2648" t="n">
        <v>0</v>
      </c>
      <c r="Q2648" t="n">
        <v>0</v>
      </c>
      <c r="S2648"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648" t="inlineStr">
        <is>
          <t>15/08/2026 02:45</t>
        </is>
      </c>
    </row>
    <row r="2649">
      <c r="A2649" t="n">
        <v>4632</v>
      </c>
      <c r="B2649" t="inlineStr">
        <is>
          <t>INSTITUTO AOCP</t>
        </is>
      </c>
      <c r="C2649" t="inlineStr">
        <is>
          <t>Prefeitura de Pinhais</t>
        </is>
      </c>
      <c r="D2649" t="inlineStr">
        <is>
          <t>2017</t>
        </is>
      </c>
      <c r="E2649"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649" t="inlineStr">
        <is>
          <t>Conhecimentos Gerais</t>
        </is>
      </c>
      <c r="G2649" t="inlineStr">
        <is>
          <t>Conhecimentos Gerais sobre o Paraná</t>
        </is>
      </c>
      <c r="H2649" t="inlineStr">
        <is>
          <t>Médio</t>
        </is>
      </c>
      <c r="I2649" t="inlineStr">
        <is>
          <t>ME</t>
        </is>
      </c>
      <c r="J2649"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649"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649" t="inlineStr">
        <is>
          <t>No início do século XVI, os portugueses criaram duas capitanias sobre o nosso litoral. A primeira, a Capitania de São Vicente e a segunda, a Capitania de Sant’Ana.</t>
        </is>
      </c>
      <c r="M2649" t="inlineStr">
        <is>
          <t>O Vale do Paraíba, localizado no Norte Pioneiro, foi uma das primeiras áreas ocupadas do Paraná, entre o final do século XVII e início do XVIII, período em que o crescente comércio do ouro abria muitas rotas de viagem ou passagem.</t>
        </is>
      </c>
      <c r="N2649" t="inlineStr">
        <is>
          <t>A ocupação do interior do Paraná ocorreu devido à expansão da cultura do café no século XVI associada à produção de cana-de-açúcar e facilitada pela grande ocorrência de solos férteis como o espodossolo.</t>
        </is>
      </c>
      <c r="O2649" t="inlineStr">
        <is>
          <t>C</t>
        </is>
      </c>
      <c r="P2649" t="n">
        <v>0</v>
      </c>
      <c r="Q2649" t="n">
        <v>0</v>
      </c>
      <c r="S2649"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649" t="inlineStr">
        <is>
          <t>15/08/2026 02:45</t>
        </is>
      </c>
    </row>
    <row r="2650">
      <c r="A2650" t="n">
        <v>4633</v>
      </c>
      <c r="B2650" t="inlineStr">
        <is>
          <t>CONSULPLAN</t>
        </is>
      </c>
      <c r="C2650" t="inlineStr">
        <is>
          <t>Prefeitura de Cascavel</t>
        </is>
      </c>
      <c r="D2650" t="inlineStr">
        <is>
          <t>2016</t>
        </is>
      </c>
      <c r="E2650"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650" t="inlineStr">
        <is>
          <t>Conhecimentos Gerais</t>
        </is>
      </c>
      <c r="G2650" t="inlineStr">
        <is>
          <t>Conhecimentos Gerais sobre o Paraná</t>
        </is>
      </c>
      <c r="H2650" t="inlineStr">
        <is>
          <t>Médio</t>
        </is>
      </c>
      <c r="I2650" t="inlineStr">
        <is>
          <t>ME</t>
        </is>
      </c>
      <c r="J2650" t="inlineStr">
        <is>
          <t>franceses / França</t>
        </is>
      </c>
      <c r="K2650" t="inlineStr">
        <is>
          <t>açorianos / Portugal</t>
        </is>
      </c>
      <c r="L2650" t="inlineStr">
        <is>
          <t>bandeirantes / Brasil</t>
        </is>
      </c>
      <c r="M2650" t="inlineStr">
        <is>
          <t>espanhóis / América Espanhola</t>
        </is>
      </c>
      <c r="N2650" t="inlineStr">
        <is>
          <t>portugueses / coroa portuguesa</t>
        </is>
      </c>
      <c r="O2650" t="inlineStr">
        <is>
          <t>D</t>
        </is>
      </c>
      <c r="P2650" t="n">
        <v>0</v>
      </c>
      <c r="Q2650" t="n">
        <v>0</v>
      </c>
      <c r="S2650"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650" t="inlineStr">
        <is>
          <t>15/08/2026 02:46</t>
        </is>
      </c>
    </row>
    <row r="2651">
      <c r="A2651" t="n">
        <v>4634</v>
      </c>
      <c r="B2651" t="inlineStr">
        <is>
          <t>CONSULPLAN</t>
        </is>
      </c>
      <c r="C2651" t="inlineStr">
        <is>
          <t>Prefeitura de Cascavel</t>
        </is>
      </c>
      <c r="D2651" t="inlineStr">
        <is>
          <t>2016</t>
        </is>
      </c>
      <c r="E2651"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651" t="inlineStr">
        <is>
          <t>Conhecimentos Gerais</t>
        </is>
      </c>
      <c r="G2651" t="inlineStr">
        <is>
          <t>Conhecimentos Gerais sobre o Paraná</t>
        </is>
      </c>
      <c r="H2651" t="inlineStr">
        <is>
          <t>Médio</t>
        </is>
      </c>
      <c r="I2651" t="inlineStr">
        <is>
          <t>ME</t>
        </is>
      </c>
      <c r="J2651" t="inlineStr">
        <is>
          <t>A indústria.</t>
        </is>
      </c>
      <c r="K2651" t="inlineStr">
        <is>
          <t>A mineração.</t>
        </is>
      </c>
      <c r="L2651" t="inlineStr">
        <is>
          <t>A criação de gado.</t>
        </is>
      </c>
      <c r="M2651" t="inlineStr">
        <is>
          <t>A produção da erva-mate.</t>
        </is>
      </c>
      <c r="N2651" t="inlineStr">
        <is>
          <t>A extração das madeiras de lei.</t>
        </is>
      </c>
      <c r="O2651" t="inlineStr">
        <is>
          <t>B</t>
        </is>
      </c>
      <c r="P2651" t="n">
        <v>0</v>
      </c>
      <c r="Q2651" t="n">
        <v>0</v>
      </c>
      <c r="S2651"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651" t="inlineStr">
        <is>
          <t>15/08/2026 02:46</t>
        </is>
      </c>
    </row>
    <row r="2652">
      <c r="A2652" t="n">
        <v>4635</v>
      </c>
      <c r="B2652" t="inlineStr">
        <is>
          <t>FAFIPA</t>
        </is>
      </c>
      <c r="C2652" t="inlineStr">
        <is>
          <t>CISLIPA</t>
        </is>
      </c>
      <c r="D2652" t="inlineStr">
        <is>
          <t>2015</t>
        </is>
      </c>
      <c r="E2652"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652" t="inlineStr">
        <is>
          <t>Conhecimentos Gerais</t>
        </is>
      </c>
      <c r="G2652" t="inlineStr">
        <is>
          <t>Conhecimentos Gerais sobre o Paraná</t>
        </is>
      </c>
      <c r="H2652" t="inlineStr">
        <is>
          <t>Médio</t>
        </is>
      </c>
      <c r="I2652" t="inlineStr">
        <is>
          <t>ME</t>
        </is>
      </c>
      <c r="J2652" t="inlineStr">
        <is>
          <t>Ilha de Valadares.</t>
        </is>
      </c>
      <c r="K2652" t="inlineStr">
        <is>
          <t>Ilha Cotinga.</t>
        </is>
      </c>
      <c r="L2652" t="inlineStr">
        <is>
          <t>lha do Mel.</t>
        </is>
      </c>
      <c r="M2652" t="inlineStr">
        <is>
          <t>Ilha de Superagui.</t>
        </is>
      </c>
      <c r="N2652" t="inlineStr"/>
      <c r="O2652" t="inlineStr">
        <is>
          <t>D</t>
        </is>
      </c>
      <c r="P2652" t="n">
        <v>0</v>
      </c>
      <c r="Q2652" t="n">
        <v>0</v>
      </c>
      <c r="S2652"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652" t="inlineStr">
        <is>
          <t>15/08/2026 02:47</t>
        </is>
      </c>
    </row>
    <row r="2653">
      <c r="A2653" t="n">
        <v>4636</v>
      </c>
      <c r="B2653" t="inlineStr">
        <is>
          <t>Uel</t>
        </is>
      </c>
      <c r="C2653" t="inlineStr">
        <is>
          <t>UEL</t>
        </is>
      </c>
      <c r="D2653" t="inlineStr">
        <is>
          <t>2019</t>
        </is>
      </c>
      <c r="E2653"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653" t="inlineStr">
        <is>
          <t>Conhecimentos Gerais</t>
        </is>
      </c>
      <c r="G2653" t="inlineStr">
        <is>
          <t>Conhecimentos Gerais sobre o Paraná</t>
        </is>
      </c>
      <c r="H2653" t="inlineStr">
        <is>
          <t>Médio</t>
        </is>
      </c>
      <c r="I2653" t="inlineStr">
        <is>
          <t>ME</t>
        </is>
      </c>
      <c r="J2653" t="inlineStr">
        <is>
          <t>V, V, F, V, F.</t>
        </is>
      </c>
      <c r="K2653" t="inlineStr">
        <is>
          <t>V, V, V, F, F.</t>
        </is>
      </c>
      <c r="L2653" t="inlineStr">
        <is>
          <t>F, V, V, V, F.</t>
        </is>
      </c>
      <c r="M2653" t="inlineStr">
        <is>
          <t>F, F, V, F, V.</t>
        </is>
      </c>
      <c r="N2653" t="inlineStr">
        <is>
          <t>F, F, V, V, V.</t>
        </is>
      </c>
      <c r="O2653" t="inlineStr">
        <is>
          <t>C</t>
        </is>
      </c>
      <c r="P2653" t="n">
        <v>0</v>
      </c>
      <c r="Q2653" t="n">
        <v>0</v>
      </c>
      <c r="S2653"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653" t="inlineStr">
        <is>
          <t>15/08/2026 02:49</t>
        </is>
      </c>
    </row>
    <row r="2654">
      <c r="A2654" t="inlineStr">
        <is>
          <t>4637</t>
        </is>
      </c>
      <c r="B2654" t="inlineStr">
        <is>
          <t xml:space="preserve">Uel </t>
        </is>
      </c>
      <c r="C2654" t="inlineStr">
        <is>
          <t>UEL</t>
        </is>
      </c>
      <c r="D2654" t="inlineStr">
        <is>
          <t>2014</t>
        </is>
      </c>
      <c r="E2654"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654" t="inlineStr">
        <is>
          <t>Conhecimentos Gerais</t>
        </is>
      </c>
      <c r="G2654" t="inlineStr">
        <is>
          <t>Conhecimentos Gerais sobre o Paraná</t>
        </is>
      </c>
      <c r="H2654" t="inlineStr">
        <is>
          <t>Médio</t>
        </is>
      </c>
      <c r="I2654" t="inlineStr">
        <is>
          <t>ME</t>
        </is>
      </c>
      <c r="J2654" t="inlineStr">
        <is>
          <t>às ações das bandeiras, que buscavam, nas Reduções, mão de obra indígena para a escravização.</t>
        </is>
      </c>
      <c r="K2654" t="inlineStr">
        <is>
          <t>às atividades mercantis de minérios e de drogas do sertão que abasteciam a metrópole.</t>
        </is>
      </c>
      <c r="L2654" t="inlineStr">
        <is>
          <t>à cristianização facultativa dos indígenas pelos irmãos jesuítas com o apoio da Santa Sé.</t>
        </is>
      </c>
      <c r="M2654" t="inlineStr">
        <is>
          <t>à libertação dos indígenas do jugo católico, conquistando a autonomia para professarem a sua fé.</t>
        </is>
      </c>
      <c r="N2654" t="inlineStr">
        <is>
          <t>ao desenvolvimento de práticas agrícolas e de pecuária extensiva que vieram a abastecer o comércio metropolitano.</t>
        </is>
      </c>
      <c r="O2654" t="inlineStr">
        <is>
          <t>A</t>
        </is>
      </c>
      <c r="P2654" t="n">
        <v>0</v>
      </c>
      <c r="Q2654" t="n">
        <v>0</v>
      </c>
      <c r="S2654"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654" t="inlineStr">
        <is>
          <t>15/08/2026 02:50</t>
        </is>
      </c>
    </row>
    <row r="2655">
      <c r="A2655" t="n">
        <v>4638</v>
      </c>
      <c r="B2655" t="inlineStr">
        <is>
          <t>CEBRASPE</t>
        </is>
      </c>
      <c r="C2655" t="inlineStr">
        <is>
          <t>SEED-PR</t>
        </is>
      </c>
      <c r="D2655" t="inlineStr">
        <is>
          <t>2021</t>
        </is>
      </c>
      <c r="E2655" t="inlineStr">
        <is>
          <t>Assim como em outras partes do Brasil, no Paraná os povos indígenas enriqueceram a cultura e contribuíram para a formação social do estado. No que diz respeito aos povos indígenas do Paraná, assinale a opção correta.</t>
        </is>
      </c>
      <c r="F2655" t="inlineStr">
        <is>
          <t>Conhecimentos Gerais</t>
        </is>
      </c>
      <c r="G2655" t="inlineStr">
        <is>
          <t>Conhecimentos Gerais sobre o Paraná</t>
        </is>
      </c>
      <c r="H2655" t="inlineStr">
        <is>
          <t>Médio</t>
        </is>
      </c>
      <c r="I2655" t="inlineStr">
        <is>
          <t>ME</t>
        </is>
      </c>
      <c r="J2655" t="inlineStr">
        <is>
          <t>A convivência entre os povos indígenas e os colonos brancos era harmoniosa.</t>
        </is>
      </c>
      <c r="K2655" t="inlineStr">
        <is>
          <t>O povo guarani se integrou harmoniosamente aos não indígenas durante a colonização do Paraná.</t>
        </is>
      </c>
      <c r="L2655" t="inlineStr">
        <is>
          <t>Não existem mais povos indígenas no Paraná.</t>
        </is>
      </c>
      <c r="M2655" t="inlineStr">
        <is>
          <t>Os povos indígenas do Paraná falavam a mesma língua.</t>
        </is>
      </c>
      <c r="N2655" t="inlineStr">
        <is>
          <t>Os xetás foram o último grupo indígena a entrar em contato com os colonos brancos no estado.</t>
        </is>
      </c>
      <c r="O2655" t="inlineStr">
        <is>
          <t>E</t>
        </is>
      </c>
      <c r="P2655" t="n">
        <v>0</v>
      </c>
      <c r="Q2655" t="n">
        <v>0</v>
      </c>
      <c r="S2655"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655" t="inlineStr">
        <is>
          <t>15/08/2026 02:57</t>
        </is>
      </c>
    </row>
    <row r="2656">
      <c r="A2656" t="n">
        <v>4639</v>
      </c>
      <c r="B2656" t="inlineStr">
        <is>
          <t>CEBRASPE</t>
        </is>
      </c>
      <c r="C2656" t="inlineStr">
        <is>
          <t>SEED-PR</t>
        </is>
      </c>
      <c r="D2656" t="inlineStr">
        <is>
          <t>2021</t>
        </is>
      </c>
      <c r="E2656" t="inlineStr">
        <is>
          <t>A emancipação política foi um marco na história do estado do Paraná, dando origem a um dos mais desenvolvidos estados do Brasil. A respeito desse assunto, assinale a opção correta.</t>
        </is>
      </c>
      <c r="F2656" t="inlineStr">
        <is>
          <t>Conhecimentos Gerais</t>
        </is>
      </c>
      <c r="G2656" t="inlineStr">
        <is>
          <t>Conhecimentos Gerais sobre o Paraná</t>
        </is>
      </c>
      <c r="H2656" t="inlineStr">
        <is>
          <t>Médio</t>
        </is>
      </c>
      <c r="I2656" t="inlineStr">
        <is>
          <t>ME</t>
        </is>
      </c>
      <c r="J2656" t="inlineStr">
        <is>
          <t>Até a sua emancipação, o território do Paraná pertencia à Província de São Paulo.</t>
        </is>
      </c>
      <c r="K2656" t="inlineStr">
        <is>
          <t>A primeira capital do estado do Paraná foi a cidade de Londrina.</t>
        </is>
      </c>
      <c r="L2656" t="inlineStr">
        <is>
          <t>A Província do Paraná, criada em 1853, tinha como principal atividade econômica a cafeicultura.</t>
        </is>
      </c>
      <c r="M2656" t="inlineStr">
        <is>
          <t>Com sua emancipação, o Paraná foi desmembrado da Província do Rio Grande do Sul.</t>
        </is>
      </c>
      <c r="N2656" t="inlineStr">
        <is>
          <t>A emancipação do Paraná ocorreu com o apoio das demais províncias do Império do Brasil.</t>
        </is>
      </c>
      <c r="O2656" t="inlineStr">
        <is>
          <t>A</t>
        </is>
      </c>
      <c r="P2656" t="n">
        <v>0</v>
      </c>
      <c r="Q2656" t="n">
        <v>0</v>
      </c>
      <c r="S2656"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656" t="inlineStr">
        <is>
          <t>15/08/2026 02:59</t>
        </is>
      </c>
    </row>
    <row r="2657">
      <c r="A2657" t="n">
        <v>4640</v>
      </c>
      <c r="B2657" t="inlineStr">
        <is>
          <t>ENEM</t>
        </is>
      </c>
      <c r="C2657" t="inlineStr">
        <is>
          <t>ENEM</t>
        </is>
      </c>
      <c r="D2657" t="inlineStr">
        <is>
          <t>2012</t>
        </is>
      </c>
      <c r="E2657"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657" t="inlineStr">
        <is>
          <t>Conhecimentos Gerais</t>
        </is>
      </c>
      <c r="G2657" t="inlineStr">
        <is>
          <t>Conhecimentos Gerais sobre o Paraná</t>
        </is>
      </c>
      <c r="H2657" t="inlineStr">
        <is>
          <t>Médio</t>
        </is>
      </c>
      <c r="I2657" t="inlineStr">
        <is>
          <t>ME</t>
        </is>
      </c>
      <c r="J2657" t="inlineStr">
        <is>
          <t>baseada no arrendamento de terras para a obtenção da cana a ser moída nos engenhos centrais.</t>
        </is>
      </c>
      <c r="K2657" t="inlineStr">
        <is>
          <t>caracterizada pelo funcionamento da economia de livre mercado em relação à compra e venda de cana.</t>
        </is>
      </c>
      <c r="L2657" t="inlineStr">
        <is>
          <t>dependente de insumos importados da Europa nas frotas que chegavam aos portos em busca do açúcar.</t>
        </is>
      </c>
      <c r="M2657" t="inlineStr">
        <is>
          <t>marcada pela interdependência econômica entre os senhores de engenho e os lavradores de cana.</t>
        </is>
      </c>
      <c r="N2657" t="inlineStr">
        <is>
          <t>sustentada no trabalho escravo desempenhado pelos lavradores de cana em terras arrendadas.</t>
        </is>
      </c>
      <c r="O2657" t="inlineStr">
        <is>
          <t>D</t>
        </is>
      </c>
      <c r="P2657" t="n">
        <v>0</v>
      </c>
      <c r="Q2657" t="n">
        <v>0</v>
      </c>
      <c r="S2657"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657" t="inlineStr">
        <is>
          <t>15/08/2026 03:04</t>
        </is>
      </c>
    </row>
    <row r="2658">
      <c r="A2658" t="inlineStr">
        <is>
          <t>4641</t>
        </is>
      </c>
      <c r="B2658" t="inlineStr">
        <is>
          <t>FGV</t>
        </is>
      </c>
      <c r="C2658" t="inlineStr">
        <is>
          <t xml:space="preserve"> SMED de Belo Horizonte</t>
        </is>
      </c>
      <c r="D2658" t="inlineStr">
        <is>
          <t>2023</t>
        </is>
      </c>
      <c r="E2658"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658" t="inlineStr">
        <is>
          <t>Conhecimentos Gerais</t>
        </is>
      </c>
      <c r="G2658" t="inlineStr">
        <is>
          <t>Conhecimentos Gerais sobre o Paraná</t>
        </is>
      </c>
      <c r="H2658" t="inlineStr">
        <is>
          <t>Médio</t>
        </is>
      </c>
      <c r="I2658" t="inlineStr">
        <is>
          <t>ME</t>
        </is>
      </c>
      <c r="J2658" t="inlineStr">
        <is>
          <t>I, apenas.</t>
        </is>
      </c>
      <c r="K2658" t="inlineStr">
        <is>
          <t>II, apenas.</t>
        </is>
      </c>
      <c r="L2658" t="inlineStr">
        <is>
          <t>III, apenas.</t>
        </is>
      </c>
      <c r="M2658" t="inlineStr">
        <is>
          <t>I, II e III.</t>
        </is>
      </c>
      <c r="N2658" t="inlineStr"/>
      <c r="O2658" t="inlineStr">
        <is>
          <t>A</t>
        </is>
      </c>
      <c r="P2658" t="n">
        <v>0</v>
      </c>
      <c r="Q2658" t="n">
        <v>0</v>
      </c>
      <c r="S2658"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658" t="inlineStr">
        <is>
          <t>15/08/2026 03:06</t>
        </is>
      </c>
    </row>
    <row r="2659">
      <c r="A2659" t="n">
        <v>4642</v>
      </c>
      <c r="B2659" t="inlineStr">
        <is>
          <t>UTFPR</t>
        </is>
      </c>
      <c r="C2659" t="inlineStr">
        <is>
          <t>UTFPR</t>
        </is>
      </c>
      <c r="D2659" t="inlineStr">
        <is>
          <t>2018</t>
        </is>
      </c>
      <c r="E2659" t="inlineStr">
        <is>
          <t>O principal interesse da metrópole portuguesa em relação ao Brasil, no período Colonial, era:</t>
        </is>
      </c>
      <c r="F2659" t="inlineStr">
        <is>
          <t>Conhecimentos Gerais</t>
        </is>
      </c>
      <c r="G2659" t="inlineStr">
        <is>
          <t>Conhecimentos Gerais sobre o Paraná</t>
        </is>
      </c>
      <c r="H2659" t="inlineStr">
        <is>
          <t>Médio</t>
        </is>
      </c>
      <c r="I2659" t="inlineStr">
        <is>
          <t>ME</t>
        </is>
      </c>
      <c r="J2659" t="inlineStr">
        <is>
          <t>produzir alimentos para alimentar a população de Portugal.</t>
        </is>
      </c>
      <c r="K2659" t="inlineStr">
        <is>
          <t>fazer o comércio e escravidão de índios e negros.</t>
        </is>
      </c>
      <c r="L2659" t="inlineStr">
        <is>
          <t>vender os produtos manufaturados de Portugal e Espanha.</t>
        </is>
      </c>
      <c r="M2659" t="inlineStr">
        <is>
          <t>extrair produtos e matérias-primas rentáveis no mercado mundial da época.</t>
        </is>
      </c>
      <c r="N2659" t="inlineStr">
        <is>
          <t>criar gado para atender ao mercado europeu.</t>
        </is>
      </c>
      <c r="O2659" t="inlineStr">
        <is>
          <t>D</t>
        </is>
      </c>
      <c r="P2659" t="n">
        <v>0</v>
      </c>
      <c r="Q2659" t="n">
        <v>0</v>
      </c>
      <c r="S2659"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659" t="inlineStr">
        <is>
          <t>15/08/2026 03:14</t>
        </is>
      </c>
    </row>
    <row r="2660">
      <c r="A2660" t="n">
        <v>4643</v>
      </c>
      <c r="B2660" t="inlineStr">
        <is>
          <t xml:space="preserve"> EXATUS-PR </t>
        </is>
      </c>
      <c r="C2660" t="inlineStr">
        <is>
          <t xml:space="preserve"> Prefeitura de Nova Friburgo</t>
        </is>
      </c>
      <c r="D2660" t="inlineStr">
        <is>
          <t>2015</t>
        </is>
      </c>
      <c r="E2660" t="inlineStr">
        <is>
          <t>Que fator abaixo foi determinante para que a Coroa Portuguesa transferisse a Capital do Brasil de Salvador para o Rio de Janeiro e a fizesse a abertura da Estrada da Mata no Paraná?</t>
        </is>
      </c>
      <c r="F2660" t="inlineStr">
        <is>
          <t>Conhecimentos Gerais</t>
        </is>
      </c>
      <c r="G2660" t="inlineStr">
        <is>
          <t>Conhecimentos Gerais sobre o Paraná</t>
        </is>
      </c>
      <c r="H2660" t="inlineStr">
        <is>
          <t>Médio</t>
        </is>
      </c>
      <c r="I2660" t="inlineStr">
        <is>
          <t>ME</t>
        </is>
      </c>
      <c r="J2660" t="inlineStr">
        <is>
          <t>A descoberta de minas de ouro no atual Estado de Minas Gerais.</t>
        </is>
      </c>
      <c r="K2660" t="inlineStr">
        <is>
          <t>A Revolta dos Alfaiates que ocorreu em Salvador.</t>
        </is>
      </c>
      <c r="L2660" t="inlineStr">
        <is>
          <t>A Revolução Haitiana, onde os negros mulatos tomaram o poder na então colônia francesa.</t>
        </is>
      </c>
      <c r="M2660" t="inlineStr">
        <is>
          <t>Os movimentos separatistas ocorridos na Região Nordeste do Brasil.</t>
        </is>
      </c>
      <c r="N2660" t="inlineStr"/>
      <c r="O2660" t="inlineStr">
        <is>
          <t>A</t>
        </is>
      </c>
      <c r="P2660" t="n">
        <v>0</v>
      </c>
      <c r="Q2660" t="n">
        <v>0</v>
      </c>
      <c r="S2660"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660" t="inlineStr">
        <is>
          <t>15/08/2026 03:17</t>
        </is>
      </c>
    </row>
    <row r="2661">
      <c r="A2661" t="n">
        <v>4644</v>
      </c>
      <c r="B2661" t="inlineStr">
        <is>
          <t>UFG</t>
        </is>
      </c>
      <c r="C2661" t="inlineStr">
        <is>
          <t>UFG</t>
        </is>
      </c>
      <c r="D2661" t="inlineStr">
        <is>
          <t>2013</t>
        </is>
      </c>
      <c r="E2661"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661" t="inlineStr">
        <is>
          <t>Conhecimentos Gerais</t>
        </is>
      </c>
      <c r="G2661" t="inlineStr">
        <is>
          <t>Conhecimentos Gerais sobre o Paraná</t>
        </is>
      </c>
      <c r="H2661" t="inlineStr">
        <is>
          <t>Médio</t>
        </is>
      </c>
      <c r="I2661" t="inlineStr">
        <is>
          <t>ME</t>
        </is>
      </c>
      <c r="J2661" t="inlineStr">
        <is>
          <t>determinou a troca entre os sete povos das missões, no Uruguai, e a colônia de Sacramento, no Brasil.</t>
        </is>
      </c>
      <c r="K2661" t="inlineStr">
        <is>
          <t>redefiniu as fronteiras territoriais na América do Sul, com base no &lt;i&gt;uti possidetis&lt;/i&gt;.</t>
        </is>
      </c>
      <c r="L2661" t="inlineStr">
        <is>
          <t>permitiu aos jesuítas exercer um domínio que se estendeu por toda a região do Prata.</t>
        </is>
      </c>
      <c r="M2661" t="inlineStr">
        <is>
          <t>garantiu a consolidação da chamada “República dos Guaranis”, sob influência da Igreja Católica.</t>
        </is>
      </c>
      <c r="N2661" t="inlineStr">
        <is>
          <t>possibilitou a anexação da região das Missões ao território argentino e do Chaco ao Uruguai.</t>
        </is>
      </c>
      <c r="O2661" t="inlineStr">
        <is>
          <t>B</t>
        </is>
      </c>
      <c r="P2661" t="n">
        <v>0</v>
      </c>
      <c r="Q2661" t="n">
        <v>0</v>
      </c>
      <c r="S2661"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661" t="inlineStr">
        <is>
          <t>15/08/2026 03:21</t>
        </is>
      </c>
    </row>
    <row r="2662">
      <c r="A2662" t="n">
        <v>4645</v>
      </c>
      <c r="B2662" t="inlineStr">
        <is>
          <t>FCC</t>
        </is>
      </c>
      <c r="C2662" t="inlineStr">
        <is>
          <t xml:space="preserve"> SEE-MG</t>
        </is>
      </c>
      <c r="D2662" t="inlineStr">
        <is>
          <t>2012</t>
        </is>
      </c>
      <c r="E2662"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662" t="inlineStr">
        <is>
          <t>Conhecimentos Gerais</t>
        </is>
      </c>
      <c r="G2662" t="inlineStr">
        <is>
          <t>Conhecimentos Gerais sobre o Paraná</t>
        </is>
      </c>
      <c r="H2662" t="inlineStr">
        <is>
          <t>Médio</t>
        </is>
      </c>
      <c r="I2662" t="inlineStr">
        <is>
          <t>ME</t>
        </is>
      </c>
      <c r="J2662" t="inlineStr">
        <is>
          <t>assemelhava-se à sociedade formada em torno da produção do açúcar, ambas marcadas pela diversidade das atividades econômicas e intensa mobilidade social.</t>
        </is>
      </c>
      <c r="K2662" t="inlineStr">
        <is>
          <t>caracterizou-se pela ausência de dinamismo e poucos conflitos entre os colonos e o governo português, desinteressado por esse tipo de atividade econômica.</t>
        </is>
      </c>
      <c r="L2662" t="inlineStr">
        <is>
          <t>provocou intenso deslocamento populacional, motivado pelo ouro de aluvião e atividades econômicas paralelas à mineração, como a agricultura e o comércio.</t>
        </is>
      </c>
      <c r="M2662" t="inlineStr">
        <is>
          <t>contou com uma produção artística precária, desprovida de religiosidade e marcada por valores e princípios tradicionais da cultura portuguesa.</t>
        </is>
      </c>
      <c r="N2662" t="inlineStr"/>
      <c r="O2662" t="inlineStr">
        <is>
          <t>D</t>
        </is>
      </c>
      <c r="P2662" t="n">
        <v>0</v>
      </c>
      <c r="Q2662" t="n">
        <v>0</v>
      </c>
      <c r="S2662"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662" t="inlineStr">
        <is>
          <t>15/08/2026 03:26</t>
        </is>
      </c>
    </row>
    <row r="2663">
      <c r="A2663" t="n">
        <v>4646</v>
      </c>
      <c r="B2663" t="inlineStr">
        <is>
          <t>IBFC</t>
        </is>
      </c>
      <c r="C2663" t="inlineStr">
        <is>
          <t>CBMPR</t>
        </is>
      </c>
      <c r="D2663" t="inlineStr">
        <is>
          <t>2025</t>
        </is>
      </c>
      <c r="E2663" t="inlineStr">
        <is>
          <t>A Emancipação da Província do Paraná Sobre a emancipação do Paraná, ocorrida em 1853, assinale a alternativa correta.</t>
        </is>
      </c>
      <c r="F2663" t="inlineStr">
        <is>
          <t>Conhecimentos Gerais</t>
        </is>
      </c>
      <c r="G2663" t="inlineStr">
        <is>
          <t>Conhecimentos Gerais sobre o Paraná</t>
        </is>
      </c>
      <c r="H2663" t="inlineStr">
        <is>
          <t>Médio</t>
        </is>
      </c>
      <c r="I2663" t="inlineStr">
        <is>
          <t>ME</t>
        </is>
      </c>
      <c r="J2663" t="inlineStr">
        <is>
          <t>O primeiro presidente da Província do Paraná foi o pernambucano Zacarias de Góes e Vasconcelos.</t>
        </is>
      </c>
      <c r="K2663" t="inlineStr">
        <is>
          <t>Se deu após um longo processo, que durou mais de 40 anos, por conta de disputas internas, entre Curitiba e Paranaguá, além dos interesses paulistas em manter a dependência da 5° Comarca por conta dos tributos e comércio da erva mate.</t>
        </is>
      </c>
      <c r="L2663" t="inlineStr">
        <is>
          <t>O nome escolhido para o Estado tem sua origem indígena, que na língua Xokleng significa “rio que se assemelha a um oceano” e já batizava o Rio Paraná assim mesmo antes da chegada dos estrangeiros.</t>
        </is>
      </c>
      <c r="M2663" t="inlineStr">
        <is>
          <t>em 1811, Correia de Sá enviou procuração para a emancipação da Comarca de Paranaguá para D. Pedro I, mas este a negou imediatamente, alegando que a 5° Comarca não tinha condições para obter autonomia.</t>
        </is>
      </c>
      <c r="N2663" t="inlineStr">
        <is>
          <t>A maioria do legislativo paulistano não aceitava perder a 5° Comarca, uma vez que dominavam e lucravam com a Rota dos Tropeiros.</t>
        </is>
      </c>
      <c r="O2663" t="inlineStr">
        <is>
          <t>B</t>
        </is>
      </c>
      <c r="P2663" t="n">
        <v>0</v>
      </c>
      <c r="Q2663" t="n">
        <v>0</v>
      </c>
      <c r="S2663"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663" t="inlineStr">
        <is>
          <t>15/08/2026 22:59</t>
        </is>
      </c>
    </row>
    <row r="2664">
      <c r="A2664" t="n">
        <v>4647</v>
      </c>
      <c r="B2664" t="inlineStr">
        <is>
          <t>IBFC</t>
        </is>
      </c>
      <c r="C2664" t="inlineStr">
        <is>
          <t>CBMPR</t>
        </is>
      </c>
      <c r="D2664" t="inlineStr">
        <is>
          <t>2025</t>
        </is>
      </c>
      <c r="E2664"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664" t="inlineStr">
        <is>
          <t>Conhecimentos Gerais</t>
        </is>
      </c>
      <c r="G2664" t="inlineStr">
        <is>
          <t>Conhecimentos Gerais sobre o Paraná</t>
        </is>
      </c>
      <c r="H2664" t="inlineStr">
        <is>
          <t>Médio</t>
        </is>
      </c>
      <c r="I2664" t="inlineStr">
        <is>
          <t>ME</t>
        </is>
      </c>
      <c r="J2664" t="inlineStr">
        <is>
          <t>a descoberta de ouro em Paranaguá.</t>
        </is>
      </c>
      <c r="K2664" t="inlineStr">
        <is>
          <t>O potencial do comércio da erva-mate, importada para o sul do Estado no início do século XIX, atraindo migrantes de várias regiões do país.</t>
        </is>
      </c>
      <c r="L2664" t="inlineStr">
        <is>
          <t>A construção da Ferrovia Curitiba-Paranaguá, que possibilitou a integração entre duas regiões importantes do Paraná, estimulando, assim, a atração de mais pessoas em pouco tempo.</t>
        </is>
      </c>
      <c r="M2664" t="inlineStr">
        <is>
          <t>A Revolução Farroupilha no sul do país fez com que muitas pessoas se deslocassem para o Paraná, fugindo dos conflitos entre revoltosos e o governo imperial.</t>
        </is>
      </c>
      <c r="N2664"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664" t="inlineStr">
        <is>
          <t>E</t>
        </is>
      </c>
      <c r="P2664" t="n">
        <v>0</v>
      </c>
      <c r="Q2664" t="n">
        <v>0</v>
      </c>
      <c r="S2664"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664" t="inlineStr">
        <is>
          <t>15/08/2026 22:59</t>
        </is>
      </c>
    </row>
    <row r="2665">
      <c r="A2665" t="n">
        <v>4648</v>
      </c>
      <c r="B2665" t="inlineStr">
        <is>
          <t>IBFC</t>
        </is>
      </c>
      <c r="C2665" t="inlineStr">
        <is>
          <t>CBMPR</t>
        </is>
      </c>
      <c r="D2665" t="inlineStr">
        <is>
          <t>2025</t>
        </is>
      </c>
      <c r="E2665"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665" t="inlineStr">
        <is>
          <t>Conhecimentos Gerais</t>
        </is>
      </c>
      <c r="G2665" t="inlineStr">
        <is>
          <t>Conhecimentos Gerais sobre o Paraná</t>
        </is>
      </c>
      <c r="H2665" t="inlineStr">
        <is>
          <t>Médio</t>
        </is>
      </c>
      <c r="I2665" t="inlineStr">
        <is>
          <t>ME</t>
        </is>
      </c>
      <c r="J2665"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665" t="inlineStr">
        <is>
          <t>Em suas negociações com os deputados paulistas e o governo imperial, a elite paranaense não aceitava ceder seu apoio para a Revolta Farroupilha, no Rio Grande do Sul, para conseguir a emancipação do Paraná.</t>
        </is>
      </c>
      <c r="L2665" t="inlineStr">
        <is>
          <t>As elites paranaenses não aceitaram o apoio de Minas Gerais e Bahia porque os viam como concorrentes comerciais e, assim, buscaram apoio somente de Santa Catarina e Rio Grande do Sul.</t>
        </is>
      </c>
      <c r="M2665"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665" t="inlineStr">
        <is>
          <t>A elite paranaense desejava separar-se de São Paulo pois ansiava unir-se à Argentina, país com o qual divide fronteira.</t>
        </is>
      </c>
      <c r="O2665" t="inlineStr">
        <is>
          <t>D</t>
        </is>
      </c>
      <c r="P2665" t="n">
        <v>0</v>
      </c>
      <c r="Q2665" t="n">
        <v>0</v>
      </c>
      <c r="S2665"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665" t="inlineStr">
        <is>
          <t>15/08/2026 22:59</t>
        </is>
      </c>
    </row>
    <row r="2666">
      <c r="A2666" t="n">
        <v>4649</v>
      </c>
      <c r="B2666" t="inlineStr">
        <is>
          <t>IBFC</t>
        </is>
      </c>
      <c r="C2666" t="inlineStr">
        <is>
          <t>CBMPR</t>
        </is>
      </c>
      <c r="D2666" t="inlineStr">
        <is>
          <t>2025</t>
        </is>
      </c>
      <c r="E2666"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666" t="inlineStr">
        <is>
          <t>Conhecimentos Gerais</t>
        </is>
      </c>
      <c r="G2666" t="inlineStr">
        <is>
          <t>Conhecimentos Gerais sobre o Paraná</t>
        </is>
      </c>
      <c r="H2666" t="inlineStr">
        <is>
          <t>Médio</t>
        </is>
      </c>
      <c r="I2666" t="inlineStr">
        <is>
          <t>ME</t>
        </is>
      </c>
      <c r="J2666" t="inlineStr">
        <is>
          <t>Levantamento de 2012 feito pela Fundação Palmares, mostra que no Paraná existem apenas 05 comunidades quilombolas.</t>
        </is>
      </c>
      <c r="K2666" t="inlineStr">
        <is>
          <t>A maior parte das comunidades se mantém afastada dos centros urbanos, ficando isoladas e mantendo o mesmo modo de vida de seus ancestrais, baseado na mineração de aluvião.</t>
        </is>
      </c>
      <c r="L2666" t="inlineStr">
        <is>
          <t>Na Comunidade Remanescente de Quilombola Palmital dos Pretos, o contato com a cidade mais próxima, Londrina, é esporádico, uma vez que se encontram a 50 km de distância.</t>
        </is>
      </c>
      <c r="M2666"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666" t="inlineStr">
        <is>
          <t>A falta de documentação para comprovação da posse da terra, dá margem à uma série de ilegalidades e assim, as áreas de reservas quilombolas vêm diminuindo consideravelmente por ações de grilagem.</t>
        </is>
      </c>
      <c r="O2666" t="inlineStr">
        <is>
          <t>E</t>
        </is>
      </c>
      <c r="P2666" t="n">
        <v>0</v>
      </c>
      <c r="Q2666" t="n">
        <v>0</v>
      </c>
      <c r="S2666"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666" t="inlineStr">
        <is>
          <t>15/08/2026 23:00</t>
        </is>
      </c>
    </row>
    <row r="2667">
      <c r="A2667" t="n">
        <v>4650</v>
      </c>
      <c r="B2667" t="inlineStr">
        <is>
          <t>IBFC</t>
        </is>
      </c>
      <c r="C2667" t="inlineStr">
        <is>
          <t>CBMPR</t>
        </is>
      </c>
      <c r="D2667" t="inlineStr">
        <is>
          <t>2025</t>
        </is>
      </c>
      <c r="E2667"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667" t="inlineStr">
        <is>
          <t>Conhecimentos Gerais</t>
        </is>
      </c>
      <c r="G2667" t="inlineStr">
        <is>
          <t>Conhecimentos Gerais sobre o Paraná</t>
        </is>
      </c>
      <c r="H2667" t="inlineStr">
        <is>
          <t>Médio</t>
        </is>
      </c>
      <c r="I2667" t="inlineStr">
        <is>
          <t>ME</t>
        </is>
      </c>
      <c r="J2667" t="inlineStr">
        <is>
          <t>I, II e III apenas.</t>
        </is>
      </c>
      <c r="K2667" t="inlineStr">
        <is>
          <t>II, III e IV apenas.</t>
        </is>
      </c>
      <c r="L2667" t="inlineStr">
        <is>
          <t>IV apenas.</t>
        </is>
      </c>
      <c r="M2667" t="inlineStr">
        <is>
          <t>I apenas.</t>
        </is>
      </c>
      <c r="N2667" t="inlineStr">
        <is>
          <t>I, II e IV apenas.</t>
        </is>
      </c>
      <c r="O2667" t="inlineStr">
        <is>
          <t>A</t>
        </is>
      </c>
      <c r="P2667" t="n">
        <v>0</v>
      </c>
      <c r="Q2667" t="n">
        <v>0</v>
      </c>
      <c r="S2667"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667" t="inlineStr">
        <is>
          <t>15/08/2026 23:00</t>
        </is>
      </c>
    </row>
    <row r="2668">
      <c r="A2668" t="inlineStr">
        <is>
          <t>4651</t>
        </is>
      </c>
      <c r="B2668" t="inlineStr">
        <is>
          <t>FGV</t>
        </is>
      </c>
      <c r="C2668" t="inlineStr">
        <is>
          <t>ALEP-PR</t>
        </is>
      </c>
      <c r="D2668" t="inlineStr">
        <is>
          <t>2024</t>
        </is>
      </c>
      <c r="E2668"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668" t="inlineStr">
        <is>
          <t>Conhecimentos Gerais</t>
        </is>
      </c>
      <c r="G2668" t="inlineStr">
        <is>
          <t>Conhecimentos Gerais sobre o Paraná</t>
        </is>
      </c>
      <c r="H2668" t="inlineStr">
        <is>
          <t>Médio</t>
        </is>
      </c>
      <c r="I2668" t="inlineStr">
        <is>
          <t>ME</t>
        </is>
      </c>
      <c r="J2668" t="inlineStr">
        <is>
          <t>II, apenas.</t>
        </is>
      </c>
      <c r="K2668" t="inlineStr">
        <is>
          <t>I e II, apenas.</t>
        </is>
      </c>
      <c r="L2668" t="inlineStr">
        <is>
          <t>I e III, apenas.</t>
        </is>
      </c>
      <c r="M2668" t="inlineStr">
        <is>
          <t>II e III, apenas.</t>
        </is>
      </c>
      <c r="N2668" t="inlineStr">
        <is>
          <t>I, II e III.</t>
        </is>
      </c>
      <c r="O2668" t="inlineStr">
        <is>
          <t>B</t>
        </is>
      </c>
      <c r="P2668" t="n">
        <v>0</v>
      </c>
      <c r="Q2668" t="n">
        <v>0</v>
      </c>
      <c r="S2668"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668" t="inlineStr">
        <is>
          <t>15/08/2026 23:04</t>
        </is>
      </c>
    </row>
    <row r="2669">
      <c r="A2669" t="n">
        <v>4652</v>
      </c>
      <c r="B2669" t="inlineStr">
        <is>
          <t>FGV</t>
        </is>
      </c>
      <c r="C2669" t="inlineStr">
        <is>
          <t>ALEP</t>
        </is>
      </c>
      <c r="D2669" t="inlineStr">
        <is>
          <t>2024</t>
        </is>
      </c>
      <c r="E2669"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669" t="inlineStr">
        <is>
          <t>Conhecimentos Gerais</t>
        </is>
      </c>
      <c r="G2669" t="inlineStr">
        <is>
          <t>Conhecimentos Gerais sobre o Paraná</t>
        </is>
      </c>
      <c r="H2669" t="inlineStr">
        <is>
          <t>Médio</t>
        </is>
      </c>
      <c r="I2669" t="inlineStr">
        <is>
          <t>ME</t>
        </is>
      </c>
      <c r="J2669" t="inlineStr">
        <is>
          <t>V–V–V.</t>
        </is>
      </c>
      <c r="K2669" t="inlineStr">
        <is>
          <t>F–F–V.</t>
        </is>
      </c>
      <c r="L2669" t="inlineStr">
        <is>
          <t>V–F–V.</t>
        </is>
      </c>
      <c r="M2669" t="inlineStr">
        <is>
          <t>F–V–V.</t>
        </is>
      </c>
      <c r="N2669" t="inlineStr">
        <is>
          <t>V–V–F.</t>
        </is>
      </c>
      <c r="O2669" t="inlineStr">
        <is>
          <t>A</t>
        </is>
      </c>
      <c r="P2669" t="n">
        <v>0</v>
      </c>
      <c r="Q2669" t="n">
        <v>0</v>
      </c>
      <c r="S2669"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669" t="inlineStr">
        <is>
          <t>15/08/2026 23:09</t>
        </is>
      </c>
    </row>
    <row r="2670">
      <c r="A2670" t="n">
        <v>4653</v>
      </c>
      <c r="B2670" t="inlineStr">
        <is>
          <t>FGV</t>
        </is>
      </c>
      <c r="C2670" t="inlineStr">
        <is>
          <t>ALEP-PR</t>
        </is>
      </c>
      <c r="D2670" t="inlineStr">
        <is>
          <t>2024</t>
        </is>
      </c>
      <c r="E2670"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670" t="inlineStr">
        <is>
          <t>Conhecimentos Gerais</t>
        </is>
      </c>
      <c r="G2670" t="inlineStr">
        <is>
          <t>Conhecimentos Gerais sobre o Paraná</t>
        </is>
      </c>
      <c r="H2670" t="inlineStr">
        <is>
          <t>Médio</t>
        </is>
      </c>
      <c r="I2670" t="inlineStr">
        <is>
          <t>ME</t>
        </is>
      </c>
      <c r="J2670" t="inlineStr">
        <is>
          <t>Ivay.</t>
        </is>
      </c>
      <c r="K2670" t="inlineStr">
        <is>
          <t>Argelina.</t>
        </is>
      </c>
      <c r="L2670" t="inlineStr">
        <is>
          <t>Nova Itália.</t>
        </is>
      </c>
      <c r="M2670" t="inlineStr">
        <is>
          <t>Wirmond.</t>
        </is>
      </c>
      <c r="N2670" t="inlineStr">
        <is>
          <t>Superagui.</t>
        </is>
      </c>
      <c r="O2670" t="inlineStr">
        <is>
          <t>E</t>
        </is>
      </c>
      <c r="P2670" t="n">
        <v>0</v>
      </c>
      <c r="Q2670" t="n">
        <v>0</v>
      </c>
      <c r="S2670"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670" t="inlineStr">
        <is>
          <t>15/08/2026 23:10</t>
        </is>
      </c>
    </row>
    <row r="2671">
      <c r="A2671" t="n">
        <v>4654</v>
      </c>
      <c r="B2671" t="inlineStr">
        <is>
          <t>FGV</t>
        </is>
      </c>
      <c r="C2671" t="inlineStr">
        <is>
          <t>ALEP PR</t>
        </is>
      </c>
      <c r="D2671" t="inlineStr">
        <is>
          <t>2024</t>
        </is>
      </c>
      <c r="E2671"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671" t="inlineStr">
        <is>
          <t>Conhecimentos Gerais</t>
        </is>
      </c>
      <c r="G2671" t="inlineStr">
        <is>
          <t>Conhecimentos Gerais sobre o Paraná</t>
        </is>
      </c>
      <c r="H2671" t="inlineStr">
        <is>
          <t>Médio</t>
        </is>
      </c>
      <c r="I2671" t="inlineStr">
        <is>
          <t>ME</t>
        </is>
      </c>
      <c r="J2671" t="inlineStr">
        <is>
          <t>alemã, de Rio Negro.</t>
        </is>
      </c>
      <c r="K2671" t="inlineStr">
        <is>
          <t>italiana, de Colombo.</t>
        </is>
      </c>
      <c r="L2671" t="inlineStr">
        <is>
          <t>alemã, de Witmarsum.</t>
        </is>
      </c>
      <c r="M2671" t="inlineStr">
        <is>
          <t>polonesa, de Prudentópolis.</t>
        </is>
      </c>
      <c r="N2671" t="inlineStr">
        <is>
          <t>Italiana, de Santa Maria do Novo Tirol.</t>
        </is>
      </c>
      <c r="O2671" t="inlineStr">
        <is>
          <t>A</t>
        </is>
      </c>
      <c r="P2671" t="n">
        <v>0</v>
      </c>
      <c r="Q2671" t="n">
        <v>0</v>
      </c>
      <c r="S2671"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671" t="inlineStr">
        <is>
          <t>15/08/2026 23:10</t>
        </is>
      </c>
    </row>
    <row r="2672">
      <c r="A2672" t="n">
        <v>4655</v>
      </c>
      <c r="B2672" t="inlineStr">
        <is>
          <t>FGV</t>
        </is>
      </c>
      <c r="C2672" t="inlineStr">
        <is>
          <t>ALEP-PR</t>
        </is>
      </c>
      <c r="D2672" t="inlineStr">
        <is>
          <t>2024</t>
        </is>
      </c>
      <c r="E2672"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672" t="inlineStr">
        <is>
          <t>Conhecimentos Gerais</t>
        </is>
      </c>
      <c r="G2672" t="inlineStr">
        <is>
          <t>Conhecimentos Gerais sobre o Paraná</t>
        </is>
      </c>
      <c r="H2672" t="inlineStr">
        <is>
          <t>Médio</t>
        </is>
      </c>
      <c r="I2672" t="inlineStr">
        <is>
          <t>ME</t>
        </is>
      </c>
      <c r="J2672" t="inlineStr">
        <is>
          <t>1–4–2–3.</t>
        </is>
      </c>
      <c r="K2672" t="inlineStr">
        <is>
          <t>3–4–2–1.</t>
        </is>
      </c>
      <c r="L2672" t="inlineStr">
        <is>
          <t>4–2–3–1.</t>
        </is>
      </c>
      <c r="M2672" t="inlineStr">
        <is>
          <t>3–2–1–4.</t>
        </is>
      </c>
      <c r="N2672" t="inlineStr">
        <is>
          <t>4–3–1–2.</t>
        </is>
      </c>
      <c r="O2672" t="inlineStr">
        <is>
          <t>B</t>
        </is>
      </c>
      <c r="P2672" t="n">
        <v>0</v>
      </c>
      <c r="Q2672" t="n">
        <v>0</v>
      </c>
      <c r="R2672" t="inlineStr">
        <is>
          <t>0b879867-a899-404c-b0a0-48336a019390.png</t>
        </is>
      </c>
      <c r="S2672"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672" t="inlineStr">
        <is>
          <t>15/08/2026 23:13</t>
        </is>
      </c>
    </row>
    <row r="2673">
      <c r="A2673" t="n">
        <v>4656</v>
      </c>
      <c r="B2673" t="inlineStr">
        <is>
          <t>FAFIPA</t>
        </is>
      </c>
      <c r="C2673" t="inlineStr">
        <is>
          <t>CISLIPA</t>
        </is>
      </c>
      <c r="D2673" t="inlineStr">
        <is>
          <t>2015</t>
        </is>
      </c>
      <c r="E2673"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673" t="inlineStr">
        <is>
          <t>Conhecimentos Gerais</t>
        </is>
      </c>
      <c r="G2673" t="inlineStr">
        <is>
          <t>Conhecimentos Gerais sobre o Paraná</t>
        </is>
      </c>
      <c r="H2673" t="inlineStr">
        <is>
          <t>Médio</t>
        </is>
      </c>
      <c r="I2673" t="inlineStr">
        <is>
          <t>ME</t>
        </is>
      </c>
      <c r="J2673" t="inlineStr">
        <is>
          <t>Pesca artesanal e processamento do pescado.</t>
        </is>
      </c>
      <c r="K2673" t="inlineStr">
        <is>
          <t>Exploração de salinas, extração de palmito e banana.</t>
        </is>
      </c>
      <c r="L2673" t="inlineStr">
        <is>
          <t>Extrativismo de produtos florestais não madeiráveis.</t>
        </is>
      </c>
      <c r="M2673" t="inlineStr">
        <is>
          <t>Exploração de pinus, palmito, pescado e batatas.</t>
        </is>
      </c>
      <c r="N2673" t="inlineStr"/>
      <c r="O2673" t="inlineStr">
        <is>
          <t>C</t>
        </is>
      </c>
      <c r="P2673" t="n">
        <v>0</v>
      </c>
      <c r="Q2673" t="n">
        <v>0</v>
      </c>
      <c r="S2673"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673" t="inlineStr">
        <is>
          <t>15/08/2026 23:14</t>
        </is>
      </c>
    </row>
    <row r="2674">
      <c r="A2674" t="n">
        <v>4657</v>
      </c>
      <c r="B2674" t="inlineStr">
        <is>
          <t>CEBRASPE</t>
        </is>
      </c>
      <c r="C2674" t="inlineStr">
        <is>
          <t>SEED</t>
        </is>
      </c>
      <c r="D2674" t="inlineStr">
        <is>
          <t>2021</t>
        </is>
      </c>
      <c r="E2674" t="inlineStr">
        <is>
          <t>Assim como em outros territórios e estados brasileiros, a história do Paraná registra vários ciclos econômicos. Com relação aos ciclos econômicos e ao desenvolvimento do estado do Paraná, assinale a opção correta.</t>
        </is>
      </c>
      <c r="F2674" t="inlineStr">
        <is>
          <t>Conhecimentos Gerais</t>
        </is>
      </c>
      <c r="G2674" t="inlineStr">
        <is>
          <t>Conhecimentos Gerais sobre o Paraná</t>
        </is>
      </c>
      <c r="H2674" t="inlineStr">
        <is>
          <t>Médio</t>
        </is>
      </c>
      <c r="I2674" t="inlineStr">
        <is>
          <t>ME</t>
        </is>
      </c>
      <c r="J2674" t="inlineStr">
        <is>
          <t>O ciclo da erva-mate alcançou o seu ápice no século XIX.</t>
        </is>
      </c>
      <c r="K2674" t="inlineStr">
        <is>
          <t>No século XIX, a principal atividade econômica do estado era a exploração cafeeira.</t>
        </is>
      </c>
      <c r="L2674" t="inlineStr">
        <is>
          <t>Durante o ciclo da erva-mate, o produto se destinava ao mercado interno e não era exportado.</t>
        </is>
      </c>
      <c r="M2674" t="inlineStr">
        <is>
          <t>O processo de industrialização do Paraná consolidou-se no início do século XX.</t>
        </is>
      </c>
      <c r="N2674" t="inlineStr">
        <is>
          <t>O ouro teve grande importância na economia paranaense do século XIX.</t>
        </is>
      </c>
      <c r="O2674" t="inlineStr">
        <is>
          <t>A</t>
        </is>
      </c>
      <c r="P2674" t="n">
        <v>0</v>
      </c>
      <c r="Q2674" t="n">
        <v>0</v>
      </c>
      <c r="S2674"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674" t="inlineStr">
        <is>
          <t>15/08/2026 23:17</t>
        </is>
      </c>
    </row>
    <row r="2675">
      <c r="A2675" t="n">
        <v>4658</v>
      </c>
      <c r="B2675" t="inlineStr">
        <is>
          <t>FAUEL</t>
        </is>
      </c>
      <c r="C2675" t="inlineStr">
        <is>
          <t>Prefeitura de Apucarana</t>
        </is>
      </c>
      <c r="D2675" t="inlineStr">
        <is>
          <t>2022</t>
        </is>
      </c>
      <c r="E2675"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675" t="inlineStr">
        <is>
          <t>Conhecimentos Gerais</t>
        </is>
      </c>
      <c r="G2675" t="inlineStr">
        <is>
          <t>Conhecimentos Gerais sobre o Paraná</t>
        </is>
      </c>
      <c r="H2675" t="inlineStr">
        <is>
          <t>Médio</t>
        </is>
      </c>
      <c r="I2675" t="inlineStr">
        <is>
          <t>ME</t>
        </is>
      </c>
      <c r="J2675" t="inlineStr">
        <is>
          <t>Mato Grosso.</t>
        </is>
      </c>
      <c r="K2675" t="inlineStr">
        <is>
          <t>Minas Gerais.</t>
        </is>
      </c>
      <c r="L2675" t="inlineStr">
        <is>
          <t>Paranaguá.</t>
        </is>
      </c>
      <c r="M2675" t="inlineStr">
        <is>
          <t>Rio de Janeiro.</t>
        </is>
      </c>
      <c r="N2675" t="inlineStr">
        <is>
          <t>São Paulo.</t>
        </is>
      </c>
      <c r="O2675" t="inlineStr">
        <is>
          <t>E</t>
        </is>
      </c>
      <c r="P2675" t="n">
        <v>0</v>
      </c>
      <c r="Q2675" t="n">
        <v>0</v>
      </c>
      <c r="S2675"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675" t="inlineStr">
        <is>
          <t>15/08/2026 23:17</t>
        </is>
      </c>
    </row>
    <row r="2676">
      <c r="A2676" t="n">
        <v>4659</v>
      </c>
      <c r="B2676" t="inlineStr">
        <is>
          <t>CONSULPLAN</t>
        </is>
      </c>
      <c r="C2676" t="inlineStr">
        <is>
          <t>Prefeitura de Cascavel</t>
        </is>
      </c>
      <c r="D2676" t="inlineStr">
        <is>
          <t>2016</t>
        </is>
      </c>
      <c r="E2676"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676" t="inlineStr">
        <is>
          <t>Conhecimentos Gerais</t>
        </is>
      </c>
      <c r="G2676" t="inlineStr">
        <is>
          <t>Conhecimentos Gerais sobre o Paraná</t>
        </is>
      </c>
      <c r="H2676" t="inlineStr">
        <is>
          <t>Médio</t>
        </is>
      </c>
      <c r="I2676" t="inlineStr">
        <is>
          <t>ME</t>
        </is>
      </c>
      <c r="J2676" t="inlineStr">
        <is>
          <t>A indústria.</t>
        </is>
      </c>
      <c r="K2676" t="inlineStr">
        <is>
          <t>A mineração.</t>
        </is>
      </c>
      <c r="L2676" t="inlineStr">
        <is>
          <t>A criação de gado.</t>
        </is>
      </c>
      <c r="M2676" t="inlineStr">
        <is>
          <t>A produção da erva-mate.</t>
        </is>
      </c>
      <c r="N2676" t="inlineStr">
        <is>
          <t>A extração das madeiras de lei.</t>
        </is>
      </c>
      <c r="O2676" t="inlineStr">
        <is>
          <t>B</t>
        </is>
      </c>
      <c r="P2676" t="n">
        <v>0</v>
      </c>
      <c r="Q2676" t="n">
        <v>0</v>
      </c>
      <c r="S2676"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676" t="inlineStr">
        <is>
          <t>15/08/2026 23:19</t>
        </is>
      </c>
    </row>
    <row r="2677">
      <c r="A2677" t="n">
        <v>4660</v>
      </c>
      <c r="B2677" t="inlineStr">
        <is>
          <t xml:space="preserve">Unioeste </t>
        </is>
      </c>
      <c r="C2677" t="inlineStr">
        <is>
          <t>Prefeitura de Cascavel</t>
        </is>
      </c>
      <c r="D2677" t="inlineStr">
        <is>
          <t>2012</t>
        </is>
      </c>
      <c r="E2677" t="inlineStr">
        <is>
          <t>Sobre a História política e econômica do estado do Paraná, é correto afirmar que</t>
        </is>
      </c>
      <c r="F2677" t="inlineStr">
        <is>
          <t>Conhecimentos Gerais</t>
        </is>
      </c>
      <c r="G2677" t="inlineStr">
        <is>
          <t>Conhecimentos Gerais sobre o Paraná</t>
        </is>
      </c>
      <c r="H2677" t="inlineStr">
        <is>
          <t>Médio</t>
        </is>
      </c>
      <c r="I2677" t="inlineStr">
        <is>
          <t>ME</t>
        </is>
      </c>
      <c r="J2677" t="inlineStr">
        <is>
          <t>a chegada da corte portuguesa em 1808 marcou o início do processo das negociações e lutas para garantir a emancipação da Província do Paraná.</t>
        </is>
      </c>
      <c r="K2677" t="inlineStr">
        <is>
          <t>distante dos grandes centros econômicos agroexportadores a província do Paraná não implantou o sistema de trabalho escravo.</t>
        </is>
      </c>
      <c r="L2677" t="inlineStr">
        <is>
          <t>presos à Comarca de São Paulo os paranaenses viveram sob a tutela paulista até a primeira metade do século XX, quando finalmente conseguiram sua emancipação.</t>
        </is>
      </c>
      <c r="M2677" t="inlineStr">
        <is>
          <t>com a descoberta de ouro no início do século XVIII nas regiões de campos gerais o Paraná viveu um surto de desenvolvimento econômico que impulsionou a formação da grande empresa agrícola.</t>
        </is>
      </c>
      <c r="N2677" t="inlineStr">
        <is>
          <t>em meados do século XIX o governo paranaense enfrentou uma grande revolta de imigrantes europeus que desencadearam um conflito histórico conhecido como Guerra do Contestado.</t>
        </is>
      </c>
      <c r="O2677" t="inlineStr">
        <is>
          <t>A</t>
        </is>
      </c>
      <c r="P2677" t="n">
        <v>0</v>
      </c>
      <c r="Q2677" t="n">
        <v>0</v>
      </c>
      <c r="S2677"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677" t="inlineStr">
        <is>
          <t>15/08/2026 23:20</t>
        </is>
      </c>
    </row>
    <row r="2678">
      <c r="A2678" t="n">
        <v>4661</v>
      </c>
      <c r="B2678" t="inlineStr">
        <is>
          <t>FAU</t>
        </is>
      </c>
      <c r="C2678" t="inlineStr">
        <is>
          <t>E-Paraná Comunicação</t>
        </is>
      </c>
      <c r="D2678" t="inlineStr">
        <is>
          <t>2017</t>
        </is>
      </c>
      <c r="E2678" t="inlineStr">
        <is>
          <t>A primeira constituição do Estado do Paraná, foi promulgada no ano de:</t>
        </is>
      </c>
      <c r="F2678" t="inlineStr">
        <is>
          <t>Conhecimentos Gerais</t>
        </is>
      </c>
      <c r="G2678" t="inlineStr">
        <is>
          <t>Conhecimentos Gerais sobre o Paraná</t>
        </is>
      </c>
      <c r="H2678" t="inlineStr">
        <is>
          <t>Médio</t>
        </is>
      </c>
      <c r="I2678" t="inlineStr">
        <is>
          <t>ME</t>
        </is>
      </c>
      <c r="J2678" t="inlineStr">
        <is>
          <t>1860.</t>
        </is>
      </c>
      <c r="K2678" t="inlineStr">
        <is>
          <t>1891.</t>
        </is>
      </c>
      <c r="L2678" t="inlineStr">
        <is>
          <t>1837.</t>
        </is>
      </c>
      <c r="M2678" t="inlineStr">
        <is>
          <t>1937.</t>
        </is>
      </c>
      <c r="N2678" t="inlineStr">
        <is>
          <t>1917.</t>
        </is>
      </c>
      <c r="O2678" t="inlineStr">
        <is>
          <t>B</t>
        </is>
      </c>
      <c r="P2678" t="n">
        <v>0</v>
      </c>
      <c r="Q2678" t="n">
        <v>0</v>
      </c>
      <c r="S2678"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678" t="inlineStr">
        <is>
          <t>15/08/2026 23:21</t>
        </is>
      </c>
    </row>
    <row r="2679">
      <c r="A2679" t="n">
        <v>4662</v>
      </c>
      <c r="B2679" t="inlineStr">
        <is>
          <t>FAU</t>
        </is>
      </c>
      <c r="C2679" t="inlineStr">
        <is>
          <t>Prefeitura de Chopinzinho</t>
        </is>
      </c>
      <c r="D2679" t="inlineStr">
        <is>
          <t>2016</t>
        </is>
      </c>
      <c r="E2679" t="inlineStr">
        <is>
          <t>Nascido em Valença (BA), foi o primeiro presidente da Província do Paraná, ainda no período imperial. Estamos falando de:</t>
        </is>
      </c>
      <c r="F2679" t="inlineStr">
        <is>
          <t>Conhecimentos Gerais</t>
        </is>
      </c>
      <c r="G2679" t="inlineStr">
        <is>
          <t>Conhecimentos Gerais sobre o Paraná</t>
        </is>
      </c>
      <c r="H2679" t="inlineStr">
        <is>
          <t>Médio</t>
        </is>
      </c>
      <c r="I2679" t="inlineStr">
        <is>
          <t>ME</t>
        </is>
      </c>
      <c r="J2679" t="inlineStr">
        <is>
          <t>José Antonio Vaz de Carvalhaes.</t>
        </is>
      </c>
      <c r="K2679" t="inlineStr">
        <is>
          <t>Manoel Antonio Ferreira.</t>
        </is>
      </c>
      <c r="L2679" t="inlineStr">
        <is>
          <t>Luiz Francisco da Camara Leal.</t>
        </is>
      </c>
      <c r="M2679" t="inlineStr">
        <is>
          <t>Agostinho Ermelino de Leão.</t>
        </is>
      </c>
      <c r="N2679" t="inlineStr">
        <is>
          <t>Zacarias de Góes e Vasconcelos.</t>
        </is>
      </c>
      <c r="O2679" t="inlineStr">
        <is>
          <t>E</t>
        </is>
      </c>
      <c r="P2679" t="n">
        <v>0</v>
      </c>
      <c r="Q2679" t="n">
        <v>0</v>
      </c>
      <c r="S2679"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679" t="inlineStr">
        <is>
          <t>15/08/2026 23:21</t>
        </is>
      </c>
    </row>
    <row r="2680">
      <c r="A2680" t="n">
        <v>4662</v>
      </c>
      <c r="B2680" t="inlineStr">
        <is>
          <t>FAU</t>
        </is>
      </c>
      <c r="C2680" t="inlineStr">
        <is>
          <t>Prefeitura de Chopinzinho</t>
        </is>
      </c>
      <c r="D2680" t="inlineStr">
        <is>
          <t>2016</t>
        </is>
      </c>
      <c r="E2680" t="inlineStr">
        <is>
          <t>Nascido em Valença (BA), foi o primeiro presidente da Província do Paraná, ainda no período imperial. Estamos falando de:</t>
        </is>
      </c>
      <c r="F2680" t="inlineStr">
        <is>
          <t>Conhecimentos Gerais</t>
        </is>
      </c>
      <c r="G2680" t="inlineStr">
        <is>
          <t>Conhecimentos Gerais sobre o Paraná</t>
        </is>
      </c>
      <c r="H2680" t="inlineStr">
        <is>
          <t>Médio</t>
        </is>
      </c>
      <c r="I2680" t="inlineStr">
        <is>
          <t>ME</t>
        </is>
      </c>
      <c r="J2680" t="inlineStr">
        <is>
          <t>José Antonio Vaz de Carvalhaes.</t>
        </is>
      </c>
      <c r="K2680" t="inlineStr">
        <is>
          <t>Manoel Antonio Ferreira.</t>
        </is>
      </c>
      <c r="L2680" t="inlineStr">
        <is>
          <t>Luiz Francisco da Camara Leal.</t>
        </is>
      </c>
      <c r="M2680" t="inlineStr">
        <is>
          <t>Agostinho Ermelino de Leão.</t>
        </is>
      </c>
      <c r="N2680" t="inlineStr">
        <is>
          <t>Zacarias de Góes e Vasconcelos.</t>
        </is>
      </c>
      <c r="O2680" t="inlineStr">
        <is>
          <t>E</t>
        </is>
      </c>
      <c r="P2680" t="n">
        <v>0</v>
      </c>
      <c r="Q2680" t="n">
        <v>0</v>
      </c>
      <c r="S2680"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680" t="inlineStr">
        <is>
          <t>15/08/2026 23:21</t>
        </is>
      </c>
    </row>
    <row r="2681">
      <c r="A2681" t="n">
        <v>4663</v>
      </c>
      <c r="B2681" t="inlineStr">
        <is>
          <t>UEL</t>
        </is>
      </c>
      <c r="C2681" t="inlineStr">
        <is>
          <t>PM-PR</t>
        </is>
      </c>
      <c r="D2681" t="inlineStr">
        <is>
          <t>2009</t>
        </is>
      </c>
      <c r="E2681" t="inlineStr">
        <is>
          <t>Em que ano se instalou a província do Paraná, e quem foi o seu primeiro presidente?</t>
        </is>
      </c>
      <c r="F2681" t="inlineStr">
        <is>
          <t>Conhecimentos Gerais</t>
        </is>
      </c>
      <c r="G2681" t="inlineStr">
        <is>
          <t>Conhecimentos Gerais sobre o Paraná</t>
        </is>
      </c>
      <c r="H2681" t="inlineStr">
        <is>
          <t>Médio</t>
        </is>
      </c>
      <c r="I2681" t="inlineStr">
        <is>
          <t>ME</t>
        </is>
      </c>
      <c r="J2681" t="inlineStr">
        <is>
          <t>Em 1852, sendo ser primeiro presidente, o conselheiro Adolfo Lamenha Lins.</t>
        </is>
      </c>
      <c r="K2681" t="inlineStr">
        <is>
          <t>em 1853, sendo ser primeiro presidente, o Conselheiro Zacarias de Góes e Vasconcelos.</t>
        </is>
      </c>
      <c r="L2681" t="inlineStr">
        <is>
          <t>em 1854, sendo ser primeiro presidente, o conselheiro José Lourenço de Sá Ribas.</t>
        </is>
      </c>
      <c r="M2681" t="inlineStr">
        <is>
          <t>em 1851, sendo ser primeiro presidente, o Conselheiro Manoel de Oliveira Franco.</t>
        </is>
      </c>
      <c r="N2681" t="inlineStr">
        <is>
          <t>Em 1855, sendo ser primeiro presidente, o conselheiro Manoel Leocádio de Oliveira.</t>
        </is>
      </c>
      <c r="O2681" t="inlineStr">
        <is>
          <t>B</t>
        </is>
      </c>
      <c r="P2681" t="n">
        <v>0</v>
      </c>
      <c r="Q2681" t="n">
        <v>0</v>
      </c>
      <c r="S2681"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681" t="inlineStr">
        <is>
          <t>15/08/2026 23:23</t>
        </is>
      </c>
    </row>
    <row r="2682">
      <c r="A2682" t="n">
        <v>4664</v>
      </c>
      <c r="B2682" t="inlineStr">
        <is>
          <t xml:space="preserve">Uel </t>
        </is>
      </c>
      <c r="C2682" t="inlineStr">
        <is>
          <t>UEL</t>
        </is>
      </c>
      <c r="D2682" t="inlineStr">
        <is>
          <t>1995</t>
        </is>
      </c>
      <c r="E2682"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682" t="inlineStr">
        <is>
          <t>Conhecimentos Gerais</t>
        </is>
      </c>
      <c r="G2682" t="inlineStr">
        <is>
          <t>Conhecimentos Gerais sobre o Paraná</t>
        </is>
      </c>
      <c r="H2682" t="inlineStr">
        <is>
          <t>Médio</t>
        </is>
      </c>
      <c r="I2682" t="inlineStr">
        <is>
          <t>ME</t>
        </is>
      </c>
      <c r="J2682" t="inlineStr">
        <is>
          <t>do café e do milho.</t>
        </is>
      </c>
      <c r="K2682" t="inlineStr">
        <is>
          <t>da soja e do trigo.</t>
        </is>
      </c>
      <c r="L2682" t="inlineStr">
        <is>
          <t>do mate e da madeira.</t>
        </is>
      </c>
      <c r="M2682" t="inlineStr">
        <is>
          <t>da mamona e do amendoim.</t>
        </is>
      </c>
      <c r="N2682" t="inlineStr">
        <is>
          <t>do algodão e do feijão.</t>
        </is>
      </c>
      <c r="O2682" t="inlineStr">
        <is>
          <t>C</t>
        </is>
      </c>
      <c r="P2682" t="n">
        <v>0</v>
      </c>
      <c r="Q2682" t="n">
        <v>0</v>
      </c>
      <c r="S2682"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682" t="inlineStr">
        <is>
          <t>15/08/2026 23:25</t>
        </is>
      </c>
    </row>
    <row r="2683">
      <c r="A2683" t="n">
        <v>4665</v>
      </c>
      <c r="B2683" t="inlineStr">
        <is>
          <t xml:space="preserve">Uel </t>
        </is>
      </c>
      <c r="C2683" t="inlineStr">
        <is>
          <t>UEL</t>
        </is>
      </c>
      <c r="D2683" t="inlineStr">
        <is>
          <t>1994</t>
        </is>
      </c>
      <c r="E2683" t="inlineStr">
        <is>
          <t>"... nas últimas décadas do século XIX (...) o perfil do estado começou a mudar (...), surgiram novas cidades no fértil norte paranaense, e pelo sul chegaram colonos gaúchos em busca de novas terras..."
A mudança de perfil a que o texto se refere deveu-se</t>
        </is>
      </c>
      <c r="F2683" t="inlineStr">
        <is>
          <t>Conhecimentos Gerais</t>
        </is>
      </c>
      <c r="G2683" t="inlineStr">
        <is>
          <t>Conhecimentos Gerais sobre o Paraná</t>
        </is>
      </c>
      <c r="H2683" t="inlineStr">
        <is>
          <t>Médio</t>
        </is>
      </c>
      <c r="I2683" t="inlineStr">
        <is>
          <t>ME</t>
        </is>
      </c>
      <c r="J2683" t="inlineStr">
        <is>
          <t>à cultura açucareira e à extração madeireira.</t>
        </is>
      </c>
      <c r="K2683" t="inlineStr">
        <is>
          <t>às entradas e bandeiras e à descoberta do ouro.</t>
        </is>
      </c>
      <c r="L2683" t="inlineStr">
        <is>
          <t>ao aparecimento das ferrovias e à expansão do café.</t>
        </is>
      </c>
      <c r="M2683" t="inlineStr">
        <is>
          <t>às missões jesuíticas e à decadência da mineração.</t>
        </is>
      </c>
      <c r="N2683" t="inlineStr">
        <is>
          <t>ao surgimento da indústria e à criação do gado.</t>
        </is>
      </c>
      <c r="O2683" t="inlineStr">
        <is>
          <t>C</t>
        </is>
      </c>
      <c r="P2683" t="n">
        <v>0</v>
      </c>
      <c r="Q2683" t="n">
        <v>0</v>
      </c>
      <c r="S2683"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683" t="inlineStr">
        <is>
          <t>15/08/2026 23:26</t>
        </is>
      </c>
    </row>
    <row r="2684">
      <c r="A2684" t="n">
        <v>4666</v>
      </c>
      <c r="B2684" t="inlineStr">
        <is>
          <t xml:space="preserve">Uel </t>
        </is>
      </c>
      <c r="C2684" t="inlineStr">
        <is>
          <t>UEL</t>
        </is>
      </c>
      <c r="D2684" t="inlineStr">
        <is>
          <t>1996</t>
        </is>
      </c>
      <c r="E2684" t="inlineStr">
        <is>
          <t>No final do século XIX, a indústria da madeira é viabilizada, no Paraná, em razão</t>
        </is>
      </c>
      <c r="F2684" t="inlineStr">
        <is>
          <t>Conhecimentos Gerais</t>
        </is>
      </c>
      <c r="G2684" t="inlineStr">
        <is>
          <t>Conhecimentos Gerais sobre o Paraná</t>
        </is>
      </c>
      <c r="H2684" t="inlineStr">
        <is>
          <t>Médio</t>
        </is>
      </c>
      <c r="I2684" t="inlineStr">
        <is>
          <t>ME</t>
        </is>
      </c>
      <c r="J2684" t="inlineStr">
        <is>
          <t>do aumento da produtividade agrária.</t>
        </is>
      </c>
      <c r="K2684" t="inlineStr">
        <is>
          <t>do protecionismo alfandegário interestadual.</t>
        </is>
      </c>
      <c r="L2684" t="inlineStr">
        <is>
          <t>da expansão do mercado consumidor interno.</t>
        </is>
      </c>
      <c r="M2684" t="inlineStr">
        <is>
          <t>da construção de ferrovias no Estado.</t>
        </is>
      </c>
      <c r="N2684" t="inlineStr">
        <is>
          <t>da ampliação das fronteiras pelos tropeiros</t>
        </is>
      </c>
      <c r="O2684" t="inlineStr">
        <is>
          <t>D</t>
        </is>
      </c>
      <c r="P2684" t="n">
        <v>0</v>
      </c>
      <c r="Q2684" t="n">
        <v>0</v>
      </c>
      <c r="S2684"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684" t="inlineStr">
        <is>
          <t>15/08/2026 23:27</t>
        </is>
      </c>
    </row>
    <row r="2685">
      <c r="A2685" t="n">
        <v>4667</v>
      </c>
      <c r="B2685" t="inlineStr">
        <is>
          <t>CONSULPLAN</t>
        </is>
      </c>
      <c r="C2685" t="inlineStr">
        <is>
          <t>Prefeitura de Cascavel</t>
        </is>
      </c>
      <c r="D2685" t="inlineStr">
        <is>
          <t>2016</t>
        </is>
      </c>
      <c r="E2685"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685" t="inlineStr">
        <is>
          <t>Conhecimentos Gerais</t>
        </is>
      </c>
      <c r="G2685" t="inlineStr">
        <is>
          <t>Conhecimentos Gerais sobre o Paraná</t>
        </is>
      </c>
      <c r="H2685" t="inlineStr">
        <is>
          <t>Médio</t>
        </is>
      </c>
      <c r="I2685" t="inlineStr">
        <is>
          <t>ME</t>
        </is>
      </c>
      <c r="J2685" t="inlineStr">
        <is>
          <t>I, II e III.</t>
        </is>
      </c>
      <c r="K2685" t="inlineStr">
        <is>
          <t>I, somente.</t>
        </is>
      </c>
      <c r="L2685" t="inlineStr">
        <is>
          <t>II, somente.</t>
        </is>
      </c>
      <c r="M2685" t="inlineStr">
        <is>
          <t>I e III, somente.</t>
        </is>
      </c>
      <c r="N2685" t="inlineStr">
        <is>
          <t>II e III, somente.</t>
        </is>
      </c>
      <c r="O2685" t="inlineStr">
        <is>
          <t>A</t>
        </is>
      </c>
      <c r="P2685" t="n">
        <v>0</v>
      </c>
      <c r="Q2685" t="n">
        <v>0</v>
      </c>
      <c r="S2685"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685" t="inlineStr">
        <is>
          <t>15/08/2026 23:28</t>
        </is>
      </c>
    </row>
    <row r="2686">
      <c r="A2686" t="n">
        <v>4668</v>
      </c>
      <c r="B2686" t="inlineStr">
        <is>
          <t>PUC-PR</t>
        </is>
      </c>
      <c r="C2686" t="inlineStr">
        <is>
          <t>Prof. De Geografia</t>
        </is>
      </c>
      <c r="D2686" t="inlineStr">
        <is>
          <t>2013</t>
        </is>
      </c>
      <c r="E2686"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686" t="inlineStr">
        <is>
          <t>Conhecimentos Gerais</t>
        </is>
      </c>
      <c r="G2686" t="inlineStr">
        <is>
          <t>Conhecimentos Gerais sobre o Paraná</t>
        </is>
      </c>
      <c r="H2686" t="inlineStr">
        <is>
          <t>Médio</t>
        </is>
      </c>
      <c r="I2686" t="inlineStr">
        <is>
          <t>ME</t>
        </is>
      </c>
      <c r="J2686" t="inlineStr">
        <is>
          <t>Os holandeses chegaram ao Paraná em 1850 e se estabeleceram no Norte Pioneiro.</t>
        </is>
      </c>
      <c r="K2686" t="inlineStr">
        <is>
          <t>Os primeiros imigrantes alemães chegaram ao Paraná por volta de 1829 e se estabeleceram em General Carneiro, devido à proximidade com o Estado de Santa Catarina.</t>
        </is>
      </c>
      <c r="L2686" t="inlineStr">
        <is>
          <t>Os poloneses se instalaram no nordeste do estado e fundaram municípios como Carlópolis, Abatiá e Andirá.</t>
        </is>
      </c>
      <c r="M2686" t="inlineStr">
        <is>
          <t>Os italianos se estabeleceram inicialmente no litoral (Alexandra e Morretes), porém, devido às condições adversas do lugar, seus núcleos não progrediram. A maior parte se transferiu para Curitiba, onde passaram a cultivar uva e a fabricar vinho.</t>
        </is>
      </c>
      <c r="N2686" t="inlineStr">
        <is>
          <t>Os espanhóis se estabeleceram no Segundo Planalto paranaense.</t>
        </is>
      </c>
      <c r="O2686" t="inlineStr">
        <is>
          <t>D</t>
        </is>
      </c>
      <c r="P2686" t="n">
        <v>0</v>
      </c>
      <c r="Q2686" t="n">
        <v>0</v>
      </c>
      <c r="S2686"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686" t="inlineStr">
        <is>
          <t>15/08/2026 23:28</t>
        </is>
      </c>
    </row>
    <row r="2687">
      <c r="A2687" t="n">
        <v>4669</v>
      </c>
      <c r="B2687" t="inlineStr">
        <is>
          <t>IBFC</t>
        </is>
      </c>
      <c r="C2687" t="inlineStr">
        <is>
          <t>CBMPR</t>
        </is>
      </c>
      <c r="D2687" t="inlineStr">
        <is>
          <t>2025</t>
        </is>
      </c>
      <c r="E2687"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687" t="inlineStr">
        <is>
          <t>Conhecimentos Gerais</t>
        </is>
      </c>
      <c r="G2687" t="inlineStr">
        <is>
          <t>Conhecimentos Gerais sobre o Paraná</t>
        </is>
      </c>
      <c r="H2687" t="inlineStr">
        <is>
          <t>Médio</t>
        </is>
      </c>
      <c r="I2687" t="inlineStr">
        <is>
          <t>ME</t>
        </is>
      </c>
      <c r="J2687" t="inlineStr">
        <is>
          <t>Erva-Mate</t>
        </is>
      </c>
      <c r="K2687" t="inlineStr">
        <is>
          <t>Borracha</t>
        </is>
      </c>
      <c r="L2687" t="inlineStr">
        <is>
          <t>Madeira</t>
        </is>
      </c>
      <c r="M2687" t="inlineStr">
        <is>
          <t>Café</t>
        </is>
      </c>
      <c r="N2687" t="inlineStr">
        <is>
          <t>Soja</t>
        </is>
      </c>
      <c r="O2687" t="inlineStr">
        <is>
          <t>B</t>
        </is>
      </c>
      <c r="P2687" t="n">
        <v>0</v>
      </c>
      <c r="Q2687" t="n">
        <v>0</v>
      </c>
      <c r="S2687"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687" t="inlineStr">
        <is>
          <t>15/08/2026 23:38</t>
        </is>
      </c>
    </row>
    <row r="2688">
      <c r="A2688" t="n">
        <v>4670</v>
      </c>
      <c r="B2688" t="inlineStr">
        <is>
          <t>COPS-UEL</t>
        </is>
      </c>
      <c r="C2688" t="inlineStr">
        <is>
          <t xml:space="preserve"> PC-PR</t>
        </is>
      </c>
      <c r="D2688" t="inlineStr">
        <is>
          <t>2010</t>
        </is>
      </c>
      <c r="E2688" t="inlineStr">
        <is>
          <t>É correto afirmar que a crise da cafeicultura nos anos 70, no Paraná, teve como uma das causas</t>
        </is>
      </c>
      <c r="F2688" t="inlineStr">
        <is>
          <t>Conhecimentos Gerais</t>
        </is>
      </c>
      <c r="G2688" t="inlineStr">
        <is>
          <t>Conhecimentos Gerais sobre o Paraná</t>
        </is>
      </c>
      <c r="H2688" t="inlineStr">
        <is>
          <t>Médio</t>
        </is>
      </c>
      <c r="I2688" t="inlineStr">
        <is>
          <t>ME</t>
        </is>
      </c>
      <c r="J2688" t="inlineStr">
        <is>
          <t>A concorrência dos cafés sul-americanos e africanos de melhor qualidade, o que provocou uma redução das exportações do produto paranaense.</t>
        </is>
      </c>
      <c r="K2688" t="inlineStr">
        <is>
          <t>A industrialização acelerada do Estado, que levou à erradicação do café visando a ampliação da área de plantio de soja para produção de óleos.</t>
        </is>
      </c>
      <c r="L2688" t="inlineStr">
        <is>
          <t>O abandono das terras pelos trabalhadores rurais uma vez que a implantação dos direitos trabalhistas no campo reduziu a sua renda baseada anteriormente no colonato.</t>
        </is>
      </c>
      <c r="M2688" t="inlineStr">
        <is>
          <t>A urbanização a qual estimulou a substituição do café por culturas alimentares que visavam o abastecimento das grandes cidades em formação.</t>
        </is>
      </c>
      <c r="N2688" t="inlineStr">
        <is>
          <t>O processo de substituição de importações, o qual conduziu a uma expansão da indústria de produção de bens duráveis no Paraná e reduziu o número de trabalhadores rurais.</t>
        </is>
      </c>
      <c r="O2688" t="inlineStr">
        <is>
          <t>A</t>
        </is>
      </c>
      <c r="P2688" t="n">
        <v>0</v>
      </c>
      <c r="Q2688" t="n">
        <v>0</v>
      </c>
      <c r="S2688"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688" t="inlineStr">
        <is>
          <t>15/08/2026 23:40</t>
        </is>
      </c>
    </row>
    <row r="2689">
      <c r="A2689" t="n">
        <v>4671</v>
      </c>
      <c r="B2689" t="inlineStr">
        <is>
          <t>COPS-UEL</t>
        </is>
      </c>
      <c r="C2689" t="inlineStr">
        <is>
          <t>PC-PR</t>
        </is>
      </c>
      <c r="D2689" t="inlineStr">
        <is>
          <t>2010</t>
        </is>
      </c>
      <c r="E2689"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689" t="inlineStr">
        <is>
          <t>Conhecimentos Gerais</t>
        </is>
      </c>
      <c r="G2689" t="inlineStr">
        <is>
          <t>Conhecimentos Gerais sobre o Paraná</t>
        </is>
      </c>
      <c r="H2689" t="inlineStr">
        <is>
          <t>Médio</t>
        </is>
      </c>
      <c r="I2689" t="inlineStr">
        <is>
          <t>ME</t>
        </is>
      </c>
      <c r="J2689" t="inlineStr">
        <is>
          <t>como elemento de unificação do passado e do presente dos povos que, através do trabalho, construíam o presente e preparavam o porvir.</t>
        </is>
      </c>
      <c r="K2689" t="inlineStr">
        <is>
          <t>como concepção que articulava as várias regiões do estado dado a sua importância na economia do século XX.</t>
        </is>
      </c>
      <c r="L2689" t="inlineStr">
        <is>
          <t>no destaque dado ao discurso universalista que fundava no extrativismo a identidade paranaense no século XIX e XX.</t>
        </is>
      </c>
      <c r="M2689" t="inlineStr">
        <is>
          <t>na expressão da formação moral de homens e mulheres que naquele período começavam a colonizar o norte do Paraná.</t>
        </is>
      </c>
      <c r="N2689" t="inlineStr">
        <is>
          <t>na narrativa mítica de fundação, pois, segundo os guaranis, do pinhão haviam nascido os primeiros homens e mulheres da terra.</t>
        </is>
      </c>
      <c r="O2689" t="inlineStr">
        <is>
          <t>A</t>
        </is>
      </c>
      <c r="P2689" t="n">
        <v>0</v>
      </c>
      <c r="Q2689" t="n">
        <v>0</v>
      </c>
      <c r="S2689"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689" t="inlineStr">
        <is>
          <t>15/08/2026 23:41</t>
        </is>
      </c>
    </row>
    <row r="2690">
      <c r="A2690" t="n">
        <v>4672</v>
      </c>
      <c r="B2690" t="inlineStr">
        <is>
          <t>Estratégia Concursos</t>
        </is>
      </c>
      <c r="C2690" t="inlineStr">
        <is>
          <t>Inédita</t>
        </is>
      </c>
      <c r="D2690" t="inlineStr">
        <is>
          <t>2025</t>
        </is>
      </c>
      <c r="E2690" t="inlineStr">
        <is>
          <t>Sobre Organização e Competências Municipal, assinale a alternativa correta:</t>
        </is>
      </c>
      <c r="F2690" t="inlineStr">
        <is>
          <t>Conhecimentos Gerais</t>
        </is>
      </c>
      <c r="G2690" t="inlineStr">
        <is>
          <t>Lei Orgânica Municipal de Ponta Grossa</t>
        </is>
      </c>
      <c r="H2690" t="inlineStr">
        <is>
          <t>Médio</t>
        </is>
      </c>
      <c r="I2690" t="inlineStr">
        <is>
          <t>ME</t>
        </is>
      </c>
      <c r="J2690" t="inlineStr">
        <is>
          <t>Os Municípios possuem autonomia política, administrativa e financeira, mas não autonomia legislativa.</t>
        </is>
      </c>
      <c r="K2690" t="inlineStr">
        <is>
          <t>Os Municípios, na condição de entes federativos, possuem uma tríplice capacidade da autonomia: auto-organização, autogoverno e autoadministração.</t>
        </is>
      </c>
      <c r="L2690" t="inlineStr">
        <is>
          <t>A competência dos municípios para legislar é residual, haja vista que será atribuição dos municípios disciplinar sobre aquilo que não seja constitucionalmente atribuído à competência da União ou dos Estados.</t>
        </is>
      </c>
      <c r="M2690" t="inlineStr">
        <is>
          <t>É competência privativa do Município implantar política de educação para segurança no trânsito.</t>
        </is>
      </c>
      <c r="N2690" t="inlineStr">
        <is>
          <t>A Lei Orgânica do Município deve ser votada pela Câmara Municipal, em dois turnos, com interstício mínimo de 30 dias, sendo aprovada se obtiver dois terços dos votos dos vereadores.</t>
        </is>
      </c>
      <c r="O2690" t="inlineStr">
        <is>
          <t>B</t>
        </is>
      </c>
      <c r="P2690" t="n">
        <v>0</v>
      </c>
      <c r="Q2690" t="n">
        <v>0</v>
      </c>
      <c r="S2690"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690" t="inlineStr">
        <is>
          <t>15/08/2026 23:49</t>
        </is>
      </c>
    </row>
    <row r="2691">
      <c r="A2691" t="inlineStr">
        <is>
          <t>4673</t>
        </is>
      </c>
      <c r="B2691" t="inlineStr">
        <is>
          <t>Estratégia Concursos</t>
        </is>
      </c>
      <c r="C2691" t="inlineStr">
        <is>
          <t>Inédita</t>
        </is>
      </c>
      <c r="D2691" t="inlineStr">
        <is>
          <t>2025</t>
        </is>
      </c>
      <c r="E2691" t="inlineStr">
        <is>
          <t>Sobre as competências da Câmara Municipal de Ponta Grossa, assinale a alternativa correta:</t>
        </is>
      </c>
      <c r="F2691" t="inlineStr">
        <is>
          <t>Conhecimentos Gerais</t>
        </is>
      </c>
      <c r="G2691" t="inlineStr">
        <is>
          <t>Lei Orgânica Municipal de Ponta Grossa</t>
        </is>
      </c>
      <c r="H2691" t="inlineStr">
        <is>
          <t>Médio</t>
        </is>
      </c>
      <c r="I2691" t="inlineStr">
        <is>
          <t>ME</t>
        </is>
      </c>
      <c r="J2691" t="inlineStr">
        <is>
          <t>Compete à Câmara Municipal aprovar e deliberar, independentemente de qualquer manifestação do Prefeito, sobre leis orçamentárias e tributos municipais.</t>
        </is>
      </c>
      <c r="K2691" t="inlineStr">
        <is>
          <t>Compete privativamente à Câmara Municipal dispor sobre aquisição e alienação de bem imóvel do Município.</t>
        </is>
      </c>
      <c r="L2691" t="inlineStr">
        <is>
          <t>É atribuição da Câmara Municipal, independentemente de sanção do Prefeito, criar Comissões Parlamentares de Inquérito (CPI’s) para apurar infrações político-administrativas.</t>
        </is>
      </c>
      <c r="M2691" t="inlineStr">
        <is>
          <t>No Município de Ponta Grossa, o controle externo fica a cargo da Câmara Municipal, que o exerce com o auxílio do Tribunal de Contas dos Municípios.</t>
        </is>
      </c>
      <c r="N2691" t="inlineStr">
        <is>
          <t>A instauração de Comissão Parlamentar de Inquérito Municipal é competência privativa da Câmara Municipal, após requerimento de, pelo menos, maioria dos seus membros.</t>
        </is>
      </c>
      <c r="O2691" t="inlineStr">
        <is>
          <t>C</t>
        </is>
      </c>
      <c r="P2691" t="n">
        <v>0</v>
      </c>
      <c r="Q2691" t="n">
        <v>0</v>
      </c>
      <c r="S2691"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691" t="inlineStr">
        <is>
          <t>15/08/2026 23:49</t>
        </is>
      </c>
    </row>
    <row r="2692">
      <c r="A2692" t="inlineStr">
        <is>
          <t>4674</t>
        </is>
      </c>
      <c r="B2692" t="inlineStr">
        <is>
          <t>Estratégia Concursos</t>
        </is>
      </c>
      <c r="C2692" t="inlineStr">
        <is>
          <t>Inédita</t>
        </is>
      </c>
      <c r="D2692" t="inlineStr">
        <is>
          <t>2025</t>
        </is>
      </c>
      <c r="E2692" t="inlineStr">
        <is>
          <t>Sobre os bens públicos municipais e sua administração, assinale a alternativa correta.</t>
        </is>
      </c>
      <c r="F2692" t="inlineStr">
        <is>
          <t>Conhecimentos Gerais</t>
        </is>
      </c>
      <c r="G2692" t="inlineStr">
        <is>
          <t>Lei Orgânica Municipal de Ponta Grossa</t>
        </is>
      </c>
      <c r="H2692" t="inlineStr">
        <is>
          <t>Médio</t>
        </is>
      </c>
      <c r="I2692" t="inlineStr">
        <is>
          <t>ME</t>
        </is>
      </c>
      <c r="J2692" t="inlineStr">
        <is>
          <t>A aquisição de bens imóveis pelo Município depende apenas de autorização legislativa, sendo dispensada a avaliação prévia quando se tratar de permuta.</t>
        </is>
      </c>
      <c r="K2692" t="inlineStr">
        <is>
          <t>A alienação de bens imóveis municipais depende, em regra, de interesse público devidamente justificado, avaliação prévia, autorização legislativa e licitação, ressalvadas as hipóteses legais de dispensa da licitação.</t>
        </is>
      </c>
      <c r="L2692" t="inlineStr">
        <is>
          <t>A permissão de uso de bem público depende de lei específica e licitação, enquanto a autorização de uso depende de decreto.</t>
        </is>
      </c>
      <c r="M2692" t="inlineStr">
        <is>
          <t>Apenas são considerados bens públicos municipais as coisas corpóreas, imóveis e semoventes, créditos, débitos (sic), valores, direitos, ações e outros que pertençam a qualquer título ao Município.</t>
        </is>
      </c>
      <c r="N2692" t="inlineStr">
        <is>
          <t>A administração de todos os bens municipais compete exclusivamente ao Prefeito, inclusive daqueles utilizados pela Câmara Municipal.</t>
        </is>
      </c>
      <c r="O2692" t="inlineStr">
        <is>
          <t>B</t>
        </is>
      </c>
      <c r="P2692" t="n">
        <v>0</v>
      </c>
      <c r="Q2692" t="n">
        <v>0</v>
      </c>
      <c r="S2692"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692" t="inlineStr">
        <is>
          <t>15/08/2026 23:50</t>
        </is>
      </c>
    </row>
    <row r="2693">
      <c r="A2693" t="n">
        <v>4675</v>
      </c>
      <c r="B2693" t="inlineStr">
        <is>
          <t>Estratégia Concursos</t>
        </is>
      </c>
      <c r="C2693" t="inlineStr">
        <is>
          <t>Inédita</t>
        </is>
      </c>
      <c r="D2693" t="inlineStr">
        <is>
          <t>2025</t>
        </is>
      </c>
      <c r="E2693" t="inlineStr">
        <is>
          <t>Sobre os bens do Município de Ponta Grossa, assinale a alternativa correta.</t>
        </is>
      </c>
      <c r="F2693" t="inlineStr">
        <is>
          <t>Conhecimentos Gerais</t>
        </is>
      </c>
      <c r="G2693" t="inlineStr">
        <is>
          <t>Lei Orgânica Municipal de Ponta Grossa</t>
        </is>
      </c>
      <c r="H2693" t="inlineStr">
        <is>
          <t>Médio</t>
        </is>
      </c>
      <c r="I2693" t="inlineStr">
        <is>
          <t>ME</t>
        </is>
      </c>
      <c r="J2693"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693" t="inlineStr">
        <is>
          <t>A autorização de uso de bem público é concedida por decreto, possui caráter precário e pode ser prorrogada sucessivamente, desde que haja interesse público.</t>
        </is>
      </c>
      <c r="L2693" t="inlineStr">
        <is>
          <t>A concessão administrativa de bens públicos de uso especial ou dominial é formalizada por portaria e independe de contrato, desde que haja autorização legislativa.</t>
        </is>
      </c>
      <c r="M2693" t="inlineStr">
        <is>
          <t>A aquisição de bens imóveis pelo Município dependerá, em qualquer hipótese, de autorização legislativa e prévia avaliação, inclusive nos casos de doação pura e simples e desapropriação.</t>
        </is>
      </c>
      <c r="N2693" t="inlineStr">
        <is>
          <t>A investidura consiste na doação gratuita de área pública remanescente ao proprietário do imóvel lindeiro, independentemente de avaliação.</t>
        </is>
      </c>
      <c r="O2693" t="inlineStr">
        <is>
          <t>A</t>
        </is>
      </c>
      <c r="P2693" t="n">
        <v>0</v>
      </c>
      <c r="Q2693" t="n">
        <v>0</v>
      </c>
      <c r="S2693"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693" t="inlineStr">
        <is>
          <t>15/08/2026 23:50</t>
        </is>
      </c>
    </row>
    <row r="2694">
      <c r="A2694" t="n">
        <v>4676</v>
      </c>
      <c r="B2694" t="inlineStr">
        <is>
          <t>Estratégia Concursos</t>
        </is>
      </c>
      <c r="C2694" t="inlineStr">
        <is>
          <t>Inédita</t>
        </is>
      </c>
      <c r="D2694" t="inlineStr">
        <is>
          <t>2025</t>
        </is>
      </c>
      <c r="E2694" t="inlineStr">
        <is>
          <t>Conforme dispõe a Lei Orgânica do Município de Ponta Grossa, no que diz respeito ao Processo Legislativo, assinale a alternativa correta.</t>
        </is>
      </c>
      <c r="F2694" t="inlineStr">
        <is>
          <t>Conhecimentos Gerais</t>
        </is>
      </c>
      <c r="G2694" t="inlineStr">
        <is>
          <t>Lei Orgânica Municipal de Ponta Grossa</t>
        </is>
      </c>
      <c r="H2694" t="inlineStr">
        <is>
          <t>Médio</t>
        </is>
      </c>
      <c r="I2694" t="inlineStr">
        <is>
          <t>ME</t>
        </is>
      </c>
      <c r="J2694" t="inlineStr">
        <is>
          <t>A proposta de emenda à Lei Orgânica aprovada será promulgada pelo Prefeito em até 15 dias após a publicação.</t>
        </is>
      </c>
      <c r="K2694" t="inlineStr">
        <is>
          <t>As leis delegadas serão elaboradas pelo Prefeito, que deverá solicitar delegação à Câmara Municipal, que a concederá sob a forma de resolução.</t>
        </is>
      </c>
      <c r="L2694" t="inlineStr">
        <is>
          <t>A Lei Orgânica Municipal poderá ser emendada mediante proposta de um terço, no mínimo, dos membros da Câmara Municipal; do Prefeito Municipal e de 5%, no mínimo, do eleitorado municipal.</t>
        </is>
      </c>
      <c r="M2694" t="inlineStr">
        <is>
          <t>O Prefeito deve sancionar e promulgar a emenda à Lei Orgânica em até 15 dias úteis após o recebimento.</t>
        </is>
      </c>
      <c r="N2694" t="inlineStr">
        <is>
          <t>É de iniciativa privativa da Câmara dispor sobre regime jurídico, provimento de cargos, estabilidade e aposentadoria dos servidores públicos municipais.</t>
        </is>
      </c>
      <c r="O2694" t="inlineStr">
        <is>
          <t>C</t>
        </is>
      </c>
      <c r="P2694" t="n">
        <v>0</v>
      </c>
      <c r="Q2694" t="n">
        <v>0</v>
      </c>
      <c r="S2694"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694" t="inlineStr">
        <is>
          <t>15/08/2026 23:50</t>
        </is>
      </c>
    </row>
    <row r="2695">
      <c r="A2695" t="n">
        <v>4677</v>
      </c>
      <c r="B2695" t="inlineStr">
        <is>
          <t>Estratégia Concursos</t>
        </is>
      </c>
      <c r="C2695" t="inlineStr">
        <is>
          <t>Inédita</t>
        </is>
      </c>
      <c r="D2695" t="inlineStr">
        <is>
          <t>2025</t>
        </is>
      </c>
      <c r="E2695" t="inlineStr">
        <is>
          <t>Sobre o processo legislativo do Município de Ponta Grossa, assinale a alternativa correta.</t>
        </is>
      </c>
      <c r="F2695" t="inlineStr">
        <is>
          <t>Conhecimentos Gerais</t>
        </is>
      </c>
      <c r="G2695" t="inlineStr">
        <is>
          <t>Lei Orgânica Municipal de Ponta Grossa</t>
        </is>
      </c>
      <c r="H2695" t="inlineStr">
        <is>
          <t>Médio</t>
        </is>
      </c>
      <c r="I2695" t="inlineStr">
        <is>
          <t>ME</t>
        </is>
      </c>
      <c r="J2695" t="inlineStr">
        <is>
          <t>Em Ponta Grossa, o regime jurídico dos servidores públicos dos servidores públicos, incluindo o provimento de cargo, estabilidade e aposentadoria são de iniciativa privativa do Prefeito.</t>
        </is>
      </c>
      <c r="K2695" t="inlineStr">
        <is>
          <t>O Prefeito, caso julgue relevante, poderá solicitar urgência para apreciação de projetos de iniciativa da Câmara.</t>
        </is>
      </c>
      <c r="L2695" t="inlineStr">
        <is>
          <t>O Prefeito, caso julgue que determinado projeto de lei contraria o interesse público, poderá vetá-lo, no todo ou em parte, dentro de 10 dias úteis a partir de seu recebimento.</t>
        </is>
      </c>
      <c r="M2695" t="inlineStr">
        <is>
          <t>A matéria constante de projeto de lei rejeitado somente poderá constituir objeto de novo projeto, na mesma sessão legislativa, mediante proposta de 1/3 dos Vereadores.</t>
        </is>
      </c>
      <c r="N2695" t="inlineStr">
        <is>
          <t>Caso um projeto de lei seja vetado pelo Prefeito, esse veto poderá ser derrubado por voto de 1/3 (um terço) dos Vereadores.</t>
        </is>
      </c>
      <c r="O2695" t="inlineStr">
        <is>
          <t>A</t>
        </is>
      </c>
      <c r="P2695" t="n">
        <v>0</v>
      </c>
      <c r="Q2695" t="n">
        <v>0</v>
      </c>
      <c r="S2695"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695" t="inlineStr">
        <is>
          <t>15/08/2026 23:51</t>
        </is>
      </c>
    </row>
    <row r="2696">
      <c r="A2696" t="inlineStr">
        <is>
          <t>4678</t>
        </is>
      </c>
      <c r="B2696" t="inlineStr">
        <is>
          <t>Estratégia Concursos</t>
        </is>
      </c>
      <c r="C2696" t="inlineStr">
        <is>
          <t>Inédita</t>
        </is>
      </c>
      <c r="D2696" t="inlineStr">
        <is>
          <t>2025</t>
        </is>
      </c>
      <c r="E2696" t="inlineStr">
        <is>
          <t>Assinale a alternativa que indica corretamente o prazo para apreciação pelo Poder Legislativo municipal dos projetos de lei de iniciativa do Poder Executivo em que o Prefeito houver solicitado regime de urgência.</t>
        </is>
      </c>
      <c r="F2696" t="inlineStr">
        <is>
          <t>Conhecimentos Gerais</t>
        </is>
      </c>
      <c r="G2696" t="inlineStr">
        <is>
          <t>Lei Orgânica Municipal de Ponta Grossa</t>
        </is>
      </c>
      <c r="H2696" t="inlineStr">
        <is>
          <t>Médio</t>
        </is>
      </c>
      <c r="I2696" t="inlineStr">
        <is>
          <t>ME</t>
        </is>
      </c>
      <c r="J2696" t="inlineStr">
        <is>
          <t>15 dias.</t>
        </is>
      </c>
      <c r="K2696" t="inlineStr">
        <is>
          <t>25 dias.</t>
        </is>
      </c>
      <c r="L2696" t="inlineStr">
        <is>
          <t>30 dias.</t>
        </is>
      </c>
      <c r="M2696" t="inlineStr">
        <is>
          <t>40 dias.</t>
        </is>
      </c>
      <c r="N2696" t="inlineStr">
        <is>
          <t>45 dias.</t>
        </is>
      </c>
      <c r="O2696" t="inlineStr">
        <is>
          <t>C</t>
        </is>
      </c>
      <c r="P2696" t="n">
        <v>0</v>
      </c>
      <c r="Q2696" t="n">
        <v>0</v>
      </c>
      <c r="S2696" t="inlineStr">
        <is>
          <t>Em Ponta Grossa, quando o Prefeito solicitar urgência na apreciação de projeto de sua iniciativa,
a Câmara deverá manifestar-se em até 30 (trinta) dias, do contrário, a proposição será incluída na
ordem do dia.
Gabarito: Letra C</t>
        </is>
      </c>
      <c r="U2696" t="inlineStr">
        <is>
          <t>15/08/2026 23:51</t>
        </is>
      </c>
    </row>
    <row r="2697">
      <c r="A2697" t="n">
        <v>4679</v>
      </c>
      <c r="B2697" t="inlineStr">
        <is>
          <t>Estratégia Concursos</t>
        </is>
      </c>
      <c r="C2697" t="inlineStr">
        <is>
          <t>Inédita</t>
        </is>
      </c>
      <c r="D2697" t="inlineStr">
        <is>
          <t>2025</t>
        </is>
      </c>
      <c r="E2697" t="inlineStr">
        <is>
          <t>Conforme estabelece a Lei Orgânica do Município de Ponta Grossa, assinale a opção que NÃO apresenta uma hipótese de competência privativa da Câmara Municipal.</t>
        </is>
      </c>
      <c r="F2697" t="inlineStr">
        <is>
          <t>Conhecimentos Gerais</t>
        </is>
      </c>
      <c r="G2697" t="inlineStr">
        <is>
          <t>Lei Orgânica Municipal de Ponta Grossa</t>
        </is>
      </c>
      <c r="H2697" t="inlineStr">
        <is>
          <t>Médio</t>
        </is>
      </c>
      <c r="I2697" t="inlineStr">
        <is>
          <t>ME</t>
        </is>
      </c>
      <c r="J2697" t="inlineStr">
        <is>
          <t>Criar Comissão Parlamentar de Inquérito (CPI) para analisar fatos determinados e referentes à Administração Municipal.</t>
        </is>
      </c>
      <c r="K2697" t="inlineStr">
        <is>
          <t>Julgar as contas do Prefeito, deliberando sobre o parecer do Tribunal de Contas do Estado.</t>
        </is>
      </c>
      <c r="L2697" t="inlineStr">
        <is>
          <t>Autorizar referendo e convocar plebiscito.</t>
        </is>
      </c>
      <c r="M2697" t="inlineStr">
        <is>
          <t>Dispor sobre concessão de uso de bens municipais.</t>
        </is>
      </c>
      <c r="N2697" t="inlineStr">
        <is>
          <t>Convocar secretários municipais para prestarem informações sobre assuntos de sua competência</t>
        </is>
      </c>
      <c r="O2697" t="inlineStr">
        <is>
          <t>D</t>
        </is>
      </c>
      <c r="P2697" t="n">
        <v>0</v>
      </c>
      <c r="Q2697" t="n">
        <v>0</v>
      </c>
      <c r="S2697" t="inlineStr">
        <is>
          <t>A única alternativa que não é competência privativa da Câmara Municipal é a letra D, pois,
apesar de a Câmara dispor sobre concessão de uso de bens municipais, depende de sanção do
Prefeito.
Gabarito: Letra D</t>
        </is>
      </c>
      <c r="U2697" t="inlineStr">
        <is>
          <t>15/08/2026 23:51</t>
        </is>
      </c>
    </row>
    <row r="2698">
      <c r="A2698" t="inlineStr">
        <is>
          <t>4680</t>
        </is>
      </c>
      <c r="B2698" t="inlineStr">
        <is>
          <t>Estratégia Concursos</t>
        </is>
      </c>
      <c r="C2698" t="inlineStr">
        <is>
          <t>Inédita</t>
        </is>
      </c>
      <c r="D2698" t="inlineStr">
        <is>
          <t>2025</t>
        </is>
      </c>
      <c r="E2698" t="inlineStr">
        <is>
          <t>Nos termos do que disciplina a Lei Orgânica do Município de Ponta Grossa, assinale a alternativa correta.</t>
        </is>
      </c>
      <c r="F2698" t="inlineStr">
        <is>
          <t>Conhecimentos Gerais</t>
        </is>
      </c>
      <c r="G2698" t="inlineStr">
        <is>
          <t>Lei Orgânica Municipal de Ponta Grossa</t>
        </is>
      </c>
      <c r="H2698" t="inlineStr">
        <is>
          <t>Médio</t>
        </is>
      </c>
      <c r="I2698" t="inlineStr">
        <is>
          <t>ME</t>
        </is>
      </c>
      <c r="J2698" t="inlineStr">
        <is>
          <t>Hoje Ponta Grossa conta com 21 Vereadores.</t>
        </is>
      </c>
      <c r="K2698" t="inlineStr">
        <is>
          <t>Via de regra, as sessões da Câmara serão secretas.</t>
        </is>
      </c>
      <c r="L2698" t="inlineStr">
        <is>
          <t>O mandato da Mesa será de 02 (dois) anos, vedada a recondução para o mesmo cargo na eleição imediatamente subsequente.</t>
        </is>
      </c>
      <c r="M2698" t="inlineStr">
        <is>
          <t>As Comissões Permanentes da Câmara não detêm competências para realizar audiências públicas ou solicitar depoimento de autoridade ou cidadão.</t>
        </is>
      </c>
      <c r="N2698" t="inlineStr">
        <is>
          <t>As Comissões Parlamentares de Inquérito são criadas a requerimento de maioria absoluta dos Vereadores, para apuração de fato determinado, e por prazo certo.</t>
        </is>
      </c>
      <c r="O2698" t="inlineStr">
        <is>
          <t>C</t>
        </is>
      </c>
      <c r="P2698" t="n">
        <v>0</v>
      </c>
      <c r="Q2698" t="n">
        <v>0</v>
      </c>
      <c r="S2698"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698" t="inlineStr">
        <is>
          <t>15/08/2026 23:51</t>
        </is>
      </c>
    </row>
    <row r="2699">
      <c r="A2699" t="inlineStr">
        <is>
          <t>4681</t>
        </is>
      </c>
      <c r="B2699" t="inlineStr">
        <is>
          <t>Estratégia Concursos</t>
        </is>
      </c>
      <c r="C2699" t="inlineStr">
        <is>
          <t>Inédita</t>
        </is>
      </c>
      <c r="D2699" t="inlineStr">
        <is>
          <t>2025</t>
        </is>
      </c>
      <c r="E2699" t="inlineStr">
        <is>
          <t>Em matéria de processo legislativo, a Lei Orgânica do Município de Ponta Grossa estabelece que:</t>
        </is>
      </c>
      <c r="F2699" t="inlineStr">
        <is>
          <t>Conhecimentos Gerais</t>
        </is>
      </c>
      <c r="G2699" t="inlineStr">
        <is>
          <t>Lei Orgânica Municipal de Ponta Grossa</t>
        </is>
      </c>
      <c r="H2699" t="inlineStr">
        <is>
          <t>Médio</t>
        </is>
      </c>
      <c r="I2699" t="inlineStr">
        <is>
          <t>ME</t>
        </is>
      </c>
      <c r="J2699" t="inlineStr">
        <is>
          <t>a iniciativa de projeto de lei cabe a qualquer Vereador, Comissão da Câmara, Mesa Executiva, ao Prefeito, e aos cidadãos.</t>
        </is>
      </c>
      <c r="K2699" t="inlineStr">
        <is>
          <t>a proposta de emenda à lei orgânica será discutida e votada em dois turnos, considerando-se aprovada se obtiver, em ambos, maioria absoluta dos votos dos Vereadores.</t>
        </is>
      </c>
      <c r="L2699" t="inlineStr">
        <is>
          <t>aprovado em redação final, será o projeto de lei enviado ao Prefeito que, aquiescendo, sancioná-lo-á no prazo de 30 (trinta) dias úteis, determinando seu retorno à Câmara, para fins de publicação.</t>
        </is>
      </c>
      <c r="M2699" t="inlineStr">
        <is>
          <t>se o Prefeito considerar o projeto de lei, no todo ou em parte, inconstitucional ou contrário ao interesse público, vetá-lo-á, totalmente, no prazo de 30 (trinta) dias úteis, vedado o veto parcial.</t>
        </is>
      </c>
      <c r="N2699"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699" t="inlineStr">
        <is>
          <t>A</t>
        </is>
      </c>
      <c r="P2699" t="n">
        <v>0</v>
      </c>
      <c r="Q2699" t="n">
        <v>0</v>
      </c>
      <c r="S2699"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699" t="inlineStr">
        <is>
          <t>15/08/2026 23:52</t>
        </is>
      </c>
    </row>
    <row r="2700">
      <c r="A2700" t="n">
        <v>4682</v>
      </c>
      <c r="B2700" t="inlineStr">
        <is>
          <t>Estratégia Concursos</t>
        </is>
      </c>
      <c r="C2700" t="inlineStr">
        <is>
          <t>Inédita</t>
        </is>
      </c>
      <c r="D2700" t="inlineStr">
        <is>
          <t>2025</t>
        </is>
      </c>
      <c r="E2700" t="inlineStr">
        <is>
          <t>Assinale a alternativa que NÃO corresponde aos motivos, estabelecidos na Lei Orgânica do Município de Ponta Grossa, que sujeitam à perda de mandato dos vereadores eleitos.</t>
        </is>
      </c>
      <c r="F2700" t="inlineStr">
        <is>
          <t>Conhecimentos Gerais</t>
        </is>
      </c>
      <c r="G2700" t="inlineStr">
        <is>
          <t>Lei Orgânica Municipal de Ponta Grossa</t>
        </is>
      </c>
      <c r="H2700" t="inlineStr">
        <is>
          <t>Médio</t>
        </is>
      </c>
      <c r="I2700" t="inlineStr">
        <is>
          <t>ME</t>
        </is>
      </c>
      <c r="J2700" t="inlineStr">
        <is>
          <t>Faltar, em cada Período Legislativo, a um décimo das reuniões ordinárias da Câmara.</t>
        </is>
      </c>
      <c r="K2700" t="inlineStr">
        <is>
          <t>Que perder os direitos políticos ou os tiver suspensos.</t>
        </is>
      </c>
      <c r="L2700" t="inlineStr">
        <is>
          <t>Que ocupar qualquer cargo ou função comissionada da esfera municipal de Ponta Grossa.</t>
        </is>
      </c>
      <c r="M2700" t="inlineStr">
        <is>
          <t>Realizar procedimento declarado incompatível com o decoro parlamentar.</t>
        </is>
      </c>
      <c r="N2700" t="inlineStr">
        <is>
          <t>Quando deixar de residir no Município.</t>
        </is>
      </c>
      <c r="O2700" t="inlineStr">
        <is>
          <t>A</t>
        </is>
      </c>
      <c r="P2700" t="n">
        <v>0</v>
      </c>
      <c r="Q2700" t="n">
        <v>0</v>
      </c>
      <c r="S2700"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00" t="inlineStr">
        <is>
          <t>15/08/2026 23:52</t>
        </is>
      </c>
    </row>
    <row r="2701">
      <c r="A2701" t="inlineStr">
        <is>
          <t>4683</t>
        </is>
      </c>
      <c r="B2701" t="inlineStr">
        <is>
          <t>Estratégia Concursos</t>
        </is>
      </c>
      <c r="C2701" t="inlineStr">
        <is>
          <t>Inédita</t>
        </is>
      </c>
      <c r="D2701" t="inlineStr">
        <is>
          <t>2025</t>
        </is>
      </c>
      <c r="E2701" t="inlineStr">
        <is>
          <t>É competência privativa do Prefeito de Ponta Grossa, exceto:</t>
        </is>
      </c>
      <c r="F2701" t="inlineStr">
        <is>
          <t>Conhecimentos Gerais</t>
        </is>
      </c>
      <c r="G2701" t="inlineStr">
        <is>
          <t>Lei Orgânica Municipal de Ponta Grossa</t>
        </is>
      </c>
      <c r="H2701" t="inlineStr">
        <is>
          <t>Médio</t>
        </is>
      </c>
      <c r="I2701" t="inlineStr">
        <is>
          <t>ME</t>
        </is>
      </c>
      <c r="J2701" t="inlineStr">
        <is>
          <t>sancionar, promulgar e fazer cumprir as leis aprovadas pela Câmara.</t>
        </is>
      </c>
      <c r="K2701" t="inlineStr">
        <is>
          <t>sancionar, promulgar e fazer publicar as emendas à Lei Orgânica do Município.</t>
        </is>
      </c>
      <c r="L2701" t="inlineStr">
        <is>
          <t>permitir ou autorizar a execução de serviços públicos por terceiros.</t>
        </is>
      </c>
      <c r="M2701" t="inlineStr">
        <is>
          <t>decretar desapropriações e instituir servidões administrativas.</t>
        </is>
      </c>
      <c r="N2701" t="inlineStr">
        <is>
          <t>editar decretos e regulamentos para a execução das leis.</t>
        </is>
      </c>
      <c r="O2701" t="inlineStr">
        <is>
          <t>B</t>
        </is>
      </c>
      <c r="P2701" t="n">
        <v>0</v>
      </c>
      <c r="Q2701" t="n">
        <v>0</v>
      </c>
      <c r="S2701" t="inlineStr">
        <is>
          <t>Quando aprovadas, as emendas à Lei Orgânica serão promulgadas pela Mesa da Câmara, e não
pelo Prefeito, como ocorre com as leis. As demais alternativas são, sim, atribuições do Prefeito
conforme art. 71.
Gabarito: Letra B</t>
        </is>
      </c>
      <c r="U2701" t="inlineStr">
        <is>
          <t>15/08/2026 23:52</t>
        </is>
      </c>
    </row>
    <row r="2702">
      <c r="A2702" t="n">
        <v>4684</v>
      </c>
      <c r="B2702" t="inlineStr">
        <is>
          <t>Estratégia Concursos</t>
        </is>
      </c>
      <c r="C2702" t="inlineStr">
        <is>
          <t>Inédita</t>
        </is>
      </c>
      <c r="D2702" t="inlineStr">
        <is>
          <t>2025</t>
        </is>
      </c>
      <c r="E2702" t="inlineStr">
        <is>
          <t>Um projeto de lei enviado ao prefeito para ser sancionado e promulgado pode ser considerado, por ele, inconstitucional ou contrário ao interesse público, e ser vetado, no todo ou em partes. O prazo de 15 dias que o Prefeito tem é para:</t>
        </is>
      </c>
      <c r="F2702" t="inlineStr">
        <is>
          <t>Conhecimentos Gerais</t>
        </is>
      </c>
      <c r="G2702" t="inlineStr">
        <is>
          <t>Lei Orgânica Municipal de Ponta Grossa</t>
        </is>
      </c>
      <c r="H2702" t="inlineStr">
        <is>
          <t>Médio</t>
        </is>
      </c>
      <c r="I2702" t="inlineStr">
        <is>
          <t>ME</t>
        </is>
      </c>
      <c r="J2702" t="inlineStr">
        <is>
          <t>receber o projeto.</t>
        </is>
      </c>
      <c r="K2702" t="inlineStr">
        <is>
          <t>tomar a decisão sobre o projeto.</t>
        </is>
      </c>
      <c r="L2702" t="inlineStr">
        <is>
          <t>comunicar seu veto à Câmara.</t>
        </is>
      </c>
      <c r="M2702" t="inlineStr">
        <is>
          <t>devolver o projeto à Câmara.</t>
        </is>
      </c>
      <c r="N2702" t="inlineStr">
        <is>
          <t>solicitar esclarecimentos sobre o projeto.</t>
        </is>
      </c>
      <c r="O2702" t="inlineStr">
        <is>
          <t>B</t>
        </is>
      </c>
      <c r="P2702" t="n">
        <v>0</v>
      </c>
      <c r="Q2702" t="n">
        <v>0</v>
      </c>
      <c r="S2702"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02" t="inlineStr">
        <is>
          <t>15/08/2026 23:52</t>
        </is>
      </c>
    </row>
    <row r="2703">
      <c r="A2703" t="inlineStr">
        <is>
          <t>4685</t>
        </is>
      </c>
      <c r="B2703" t="inlineStr">
        <is>
          <t>Estratégia Concursos</t>
        </is>
      </c>
      <c r="C2703" t="inlineStr">
        <is>
          <t>Inédita</t>
        </is>
      </c>
      <c r="D2703" t="inlineStr">
        <is>
          <t>2025</t>
        </is>
      </c>
      <c r="E2703" t="inlineStr">
        <is>
          <t>Em relação à sanção e ao veto do Prefeito aos projetos de lei aprovados, a Lei Orgânica do Município de Ponta Grossa estatui que:</t>
        </is>
      </c>
      <c r="F2703" t="inlineStr">
        <is>
          <t>Conhecimentos Gerais</t>
        </is>
      </c>
      <c r="G2703" t="inlineStr">
        <is>
          <t>Lei Orgânica Municipal de Ponta Grossa</t>
        </is>
      </c>
      <c r="H2703" t="inlineStr">
        <is>
          <t>Médio</t>
        </is>
      </c>
      <c r="I2703" t="inlineStr">
        <is>
          <t>ME</t>
        </is>
      </c>
      <c r="J2703" t="inlineStr">
        <is>
          <t>o veto do Prefeito só pode ser rejeitado pelo voto de, pelo menos, 2/3 (dois terços) dos Vereadores da Casa.</t>
        </is>
      </c>
      <c r="K2703" t="inlineStr">
        <is>
          <t>o Prefeito poderá vetar o projeto caso o considere contrário ao interesse público, mas se o considerar inconstitucional, ao invés de vetá-lo, deverá ajuizar representação de inconstitucionalidade no Tribunal de Justiça.</t>
        </is>
      </c>
      <c r="L2703" t="inlineStr">
        <is>
          <t>a matéria constante de projeto de lei rejeitado somente poderá constituir objeto de novo projeto, na mesma Sessão Legislativa, mediante proposta de 2/3 (dois terços) dos membros da Câmara.</t>
        </is>
      </c>
      <c r="M2703" t="inlineStr">
        <is>
          <t>a Câmara deverá apreciar o veto em até 30 (trinta) dias do seu recebimento.</t>
        </is>
      </c>
      <c r="N2703" t="inlineStr">
        <is>
          <t>o veto será apreciado pela Câmara dentro do prazo de 15 (quinze) dias, contados de seu recebimento.</t>
        </is>
      </c>
      <c r="O2703" t="inlineStr">
        <is>
          <t>D</t>
        </is>
      </c>
      <c r="P2703" t="n">
        <v>0</v>
      </c>
      <c r="Q2703" t="n">
        <v>0</v>
      </c>
      <c r="S2703"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03" t="inlineStr">
        <is>
          <t>15/08/2026 23:52</t>
        </is>
      </c>
    </row>
    <row r="2704">
      <c r="A2704" t="inlineStr">
        <is>
          <t>4686</t>
        </is>
      </c>
      <c r="B2704" t="inlineStr">
        <is>
          <t>Estratégia Concursos</t>
        </is>
      </c>
      <c r="C2704" t="inlineStr">
        <is>
          <t>Inédita</t>
        </is>
      </c>
      <c r="D2704" t="inlineStr">
        <is>
          <t>2025</t>
        </is>
      </c>
      <c r="E2704" t="inlineStr">
        <is>
          <t>Conforme as previsões sobre Poder Executivo da Lei Orgânica do Município de Ponta Grossa, assinale a alternativa correta.</t>
        </is>
      </c>
      <c r="F2704" t="inlineStr">
        <is>
          <t>Conhecimentos Gerais</t>
        </is>
      </c>
      <c r="G2704" t="inlineStr">
        <is>
          <t>Lei Orgânica Municipal de Ponta Grossa</t>
        </is>
      </c>
      <c r="H2704" t="inlineStr">
        <is>
          <t>Médio</t>
        </is>
      </c>
      <c r="I2704" t="inlineStr">
        <is>
          <t>ME</t>
        </is>
      </c>
      <c r="J2704" t="inlineStr">
        <is>
          <t>O Prefeito poderá ausentar-se do Município por mais de dez dias consecutivos, independentemente de autorização legislativa, desde que comunique previamente ao Presidente da Câmara Municipal.</t>
        </is>
      </c>
      <c r="K2704" t="inlineStr">
        <is>
          <t>O servidor público investido no mandato de Prefeito Municipal permanecerá no exercício de seu cargo de origem, acumulando integralmente as duas remunerações.</t>
        </is>
      </c>
      <c r="L2704" t="inlineStr">
        <is>
          <t>Compete ao Prefeito Municipal encaminhar, até o dia 31 de março de cada ano, ao Tribunal de Contas do Estado do Paraná e ao Poder Legislativo a prestação de contas do Município relativa ao exercício anterior.</t>
        </is>
      </c>
      <c r="M2704" t="inlineStr">
        <is>
          <t>O Vice-Prefeito poderá receber subsídio superior ao do Prefeito, desde que autorizado por lei específica aprovada pela Câmara Municipal.</t>
        </is>
      </c>
      <c r="N2704" t="inlineStr">
        <is>
          <t>O Prefeito poderá abrir crédito extraordinário em qualquer situação, independentemente de calamidade pública e de referendo da Câmara Municipal.</t>
        </is>
      </c>
      <c r="O2704" t="inlineStr">
        <is>
          <t>C</t>
        </is>
      </c>
      <c r="P2704" t="n">
        <v>0</v>
      </c>
      <c r="Q2704" t="n">
        <v>0</v>
      </c>
      <c r="S2704"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04" t="inlineStr">
        <is>
          <t>15/08/2026 23:53</t>
        </is>
      </c>
    </row>
    <row r="2705">
      <c r="A2705" t="inlineStr">
        <is>
          <t>4687</t>
        </is>
      </c>
      <c r="B2705" t="inlineStr">
        <is>
          <t>Estratégia Concursos</t>
        </is>
      </c>
      <c r="C2705" t="inlineStr">
        <is>
          <t>Inédita</t>
        </is>
      </c>
      <c r="D2705" t="inlineStr">
        <is>
          <t>2025</t>
        </is>
      </c>
      <c r="E2705" t="inlineStr">
        <is>
          <t>Com base na previsão sobre fiscalização contábil, financeira e orçamentária da Lei Orgânica do Município de Ponta Grossa, assinale a alternativa correta.</t>
        </is>
      </c>
      <c r="F2705" t="inlineStr">
        <is>
          <t>Conhecimentos Gerais</t>
        </is>
      </c>
      <c r="G2705" t="inlineStr">
        <is>
          <t>Lei Orgânica Municipal de Ponta Grossa</t>
        </is>
      </c>
      <c r="H2705" t="inlineStr">
        <is>
          <t>Médio</t>
        </is>
      </c>
      <c r="I2705" t="inlineStr">
        <is>
          <t>ME</t>
        </is>
      </c>
      <c r="J2705" t="inlineStr">
        <is>
          <t>O controle externo da fiscalização contábil, financeira e orçamentária é exercido exclusivamente pelo Tribunal de Contas do Estado do Paraná, competindo à Câmara Municipal apenas publicar as decisões sobre as prestações de contas.</t>
        </is>
      </c>
      <c r="K2705" t="inlineStr">
        <is>
          <t>O julgamento das contas do Prefeito Municipal poderá ocorrer mesmo sem parecer prévio do Tribunal de Contas, desde que aprovado por dois terços dos membros da Câmara Municipal.</t>
        </is>
      </c>
      <c r="L2705"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05" t="inlineStr">
        <is>
          <t>O julgamento das contas do Prefeito deverá ocorrer no prazo máximo de 60 dias contados do recebimento do parecer prévio do Tribunal de Contas, não sendo interrompido durante o recesso parlamentar.</t>
        </is>
      </c>
      <c r="N2705" t="inlineStr">
        <is>
          <t>Somente os agentes públicos municipais estão obrigados a prestar contas da utilização de recursos públicos municipais, não se aplicando essa obrigação às pessoas jurídicas privadas.</t>
        </is>
      </c>
      <c r="O2705" t="inlineStr">
        <is>
          <t>C</t>
        </is>
      </c>
      <c r="P2705" t="n">
        <v>0</v>
      </c>
      <c r="Q2705" t="n">
        <v>0</v>
      </c>
      <c r="S2705"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05" t="inlineStr">
        <is>
          <t>15/08/2026 23:53</t>
        </is>
      </c>
    </row>
    <row r="2706">
      <c r="A2706" t="n">
        <v>4688</v>
      </c>
      <c r="B2706" t="inlineStr">
        <is>
          <t>Estratégia Concursos</t>
        </is>
      </c>
      <c r="C2706" t="inlineStr">
        <is>
          <t>Inédita</t>
        </is>
      </c>
      <c r="D2706" t="inlineStr">
        <is>
          <t>2025</t>
        </is>
      </c>
      <c r="E2706" t="inlineStr">
        <is>
          <t>Sobre o Planejamento Municipal, previsto na Lei Orgânica do Município de Ponta Grossa, assinale a alternativa correta.</t>
        </is>
      </c>
      <c r="F2706" t="inlineStr">
        <is>
          <t>Conhecimentos Gerais</t>
        </is>
      </c>
      <c r="G2706" t="inlineStr">
        <is>
          <t>Lei Orgânica Municipal de Ponta Grossa</t>
        </is>
      </c>
      <c r="H2706" t="inlineStr">
        <is>
          <t>Médio</t>
        </is>
      </c>
      <c r="I2706" t="inlineStr">
        <is>
          <t>ME</t>
        </is>
      </c>
      <c r="J2706" t="inlineStr">
        <is>
          <t>Os recursos públicos destinados à educação somente poderão ser aplicados em escolas públicas municipais, sendo vedado qualquer repasse a instituições privadas.</t>
        </is>
      </c>
      <c r="K2706" t="inlineStr">
        <is>
          <t>O ingresso nos cargos do magistério público municipal poderá ocorrer mediante concurso público ou processo seletivo simplificado, conforme decisão da Administração.</t>
        </is>
      </c>
      <c r="L2706" t="inlineStr">
        <is>
          <t>A Lei Orgânica determina que somente museus e bibliotecas públicas integram o patrimônio cultural do Município, não abrangendo edificações, documentos ou sítios arqueológicos.</t>
        </is>
      </c>
      <c r="M2706" t="inlineStr">
        <is>
          <t>A destinação de recursos orçamentários para atividades culturais constitui faculdade do Poder Executivo, podendo ser dispensada quando houver insuficiência financeira.</t>
        </is>
      </c>
      <c r="N2706"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06" t="inlineStr">
        <is>
          <t>E</t>
        </is>
      </c>
      <c r="P2706" t="n">
        <v>0</v>
      </c>
      <c r="Q2706" t="n">
        <v>0</v>
      </c>
      <c r="S2706"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06" t="inlineStr">
        <is>
          <t>16/08/2026 00:47</t>
        </is>
      </c>
    </row>
    <row r="2707">
      <c r="A2707" t="n">
        <v>4689</v>
      </c>
      <c r="B2707" t="inlineStr">
        <is>
          <t>Estratégia Concursos</t>
        </is>
      </c>
      <c r="C2707" t="inlineStr">
        <is>
          <t>Inédita</t>
        </is>
      </c>
      <c r="D2707" t="inlineStr">
        <is>
          <t>2025</t>
        </is>
      </c>
      <c r="E2707" t="inlineStr">
        <is>
          <t>Com base nos arts. 92 a 96 da Lei Orgânica do Município de Ponta Grossa, assinale a alternativa correta.</t>
        </is>
      </c>
      <c r="F2707" t="inlineStr">
        <is>
          <t>Conhecimentos Gerais</t>
        </is>
      </c>
      <c r="G2707" t="inlineStr">
        <is>
          <t>Lei Orgânica Municipal de Ponta Grossa</t>
        </is>
      </c>
      <c r="H2707" t="inlineStr">
        <is>
          <t>Médio</t>
        </is>
      </c>
      <c r="I2707" t="inlineStr">
        <is>
          <t>ME</t>
        </is>
      </c>
      <c r="J2707" t="inlineStr">
        <is>
          <t>A contratação temporária para atender necessidade de excepcional interesse público poderá ocorrer por ato do Prefeito, independentemente de previsão em lei específica, desde que haja urgência administrativa.</t>
        </is>
      </c>
      <c r="K2707"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07" t="inlineStr">
        <is>
          <t>A publicidade dos atos, programas, obras, serviços e campanhas do Município poderá conter o nome e a imagem da autoridade responsável, desde que tenha caráter educativo e informativo.</t>
        </is>
      </c>
      <c r="M2707" t="inlineStr">
        <is>
          <t>O prazo de validade do concurso público será de quatro anos, admitida uma única prorrogação por igual período.</t>
        </is>
      </c>
      <c r="N2707" t="inlineStr">
        <is>
          <t>As contas da administração pública municipal permanecerão permanentemente à disposição dos cidadãos na Câmara Municipal para exame e apreciação.</t>
        </is>
      </c>
      <c r="O2707" t="inlineStr">
        <is>
          <t>B</t>
        </is>
      </c>
      <c r="P2707" t="n">
        <v>0</v>
      </c>
      <c r="Q2707" t="n">
        <v>0</v>
      </c>
      <c r="S2707"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07" t="inlineStr">
        <is>
          <t>16/08/2026 00:48</t>
        </is>
      </c>
    </row>
    <row r="2708">
      <c r="A2708" t="n">
        <v>4690</v>
      </c>
      <c r="B2708" t="inlineStr">
        <is>
          <t>Estratégia Concursos</t>
        </is>
      </c>
      <c r="C2708" t="inlineStr">
        <is>
          <t>Inédita</t>
        </is>
      </c>
      <c r="D2708" t="inlineStr">
        <is>
          <t>2025</t>
        </is>
      </c>
      <c r="E2708" t="inlineStr">
        <is>
          <t>Sobre os servidores públicos do Município de Ponta Grossa, assinale a alternativa correta.</t>
        </is>
      </c>
      <c r="F2708" t="inlineStr">
        <is>
          <t>Conhecimentos Gerais</t>
        </is>
      </c>
      <c r="G2708" t="inlineStr">
        <is>
          <t>Lei Orgânica Municipal de Ponta Grossa</t>
        </is>
      </c>
      <c r="H2708" t="inlineStr">
        <is>
          <t>Médio</t>
        </is>
      </c>
      <c r="I2708" t="inlineStr">
        <is>
          <t>ME</t>
        </is>
      </c>
      <c r="J2708"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08" t="inlineStr">
        <is>
          <t>O Município adotará regimes jurídicos distintos para os servidores da administração direta e da administração indireta, conforme dispuser cada entidade administrativa.</t>
        </is>
      </c>
      <c r="L2708" t="inlineStr">
        <is>
          <t>Os filhos e dependentes dos servidores públicos municipais terão assistência gratuita em creches e pré-escolas até os cinco anos de idade.</t>
        </is>
      </c>
      <c r="M2708" t="inlineStr">
        <is>
          <t>É permitida a participação dos servidores públicos municipais no produto da arrecadação de tributos e multas, desde que prevista em lei municipal específica.</t>
        </is>
      </c>
      <c r="N2708" t="inlineStr">
        <is>
          <t>O servidor público municipal poderá integrar conselho de empresa prestadora de serviços que receba subvenção econômica do Município, desde que não exerça cargo de direção na empresa.</t>
        </is>
      </c>
      <c r="O2708" t="inlineStr">
        <is>
          <t>A</t>
        </is>
      </c>
      <c r="P2708" t="n">
        <v>0</v>
      </c>
      <c r="Q2708" t="n">
        <v>0</v>
      </c>
      <c r="S2708"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08" t="inlineStr">
        <is>
          <t>16/08/2026 00:49</t>
        </is>
      </c>
    </row>
    <row r="2709">
      <c r="A2709" t="n">
        <v>4691</v>
      </c>
      <c r="B2709" t="inlineStr">
        <is>
          <t>Estratégia Concursos</t>
        </is>
      </c>
      <c r="C2709" t="inlineStr">
        <is>
          <t>Inédita</t>
        </is>
      </c>
      <c r="D2709" t="inlineStr">
        <is>
          <t>2025</t>
        </is>
      </c>
      <c r="E2709"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09" t="inlineStr">
        <is>
          <t>Conhecimentos Gerais</t>
        </is>
      </c>
      <c r="G2709" t="inlineStr">
        <is>
          <t>Lei Orgânica Municipal de Ponta Grossa</t>
        </is>
      </c>
      <c r="H2709" t="inlineStr">
        <is>
          <t>Médio</t>
        </is>
      </c>
      <c r="I2709" t="inlineStr">
        <is>
          <t>ME</t>
        </is>
      </c>
      <c r="J2709" t="inlineStr">
        <is>
          <t>I e II</t>
        </is>
      </c>
      <c r="K2709" t="inlineStr">
        <is>
          <t>III e IV</t>
        </is>
      </c>
      <c r="L2709" t="inlineStr">
        <is>
          <t>I e III</t>
        </is>
      </c>
      <c r="M2709" t="inlineStr">
        <is>
          <t>II e III</t>
        </is>
      </c>
      <c r="N2709" t="inlineStr">
        <is>
          <t>II e IV</t>
        </is>
      </c>
      <c r="O2709" t="inlineStr">
        <is>
          <t>D</t>
        </is>
      </c>
      <c r="P2709" t="n">
        <v>0</v>
      </c>
      <c r="Q2709" t="n">
        <v>0</v>
      </c>
      <c r="S2709" t="inlineStr">
        <is>
          <t>Dois dos impostos municipais foram citados nos dispositivos II e III - IPTU e ISS. O I trata do IPVA,
imposto de competência estadual, e o IV é o ITCD, também de competência estadual.
Gabarito: D</t>
        </is>
      </c>
      <c r="U2709" t="inlineStr">
        <is>
          <t>16/08/2026 00:50</t>
        </is>
      </c>
    </row>
    <row r="2710">
      <c r="A2710" t="n">
        <v>4692</v>
      </c>
      <c r="B2710" t="inlineStr">
        <is>
          <t>Estratégia Concursos</t>
        </is>
      </c>
      <c r="C2710" t="inlineStr">
        <is>
          <t>Inédita</t>
        </is>
      </c>
      <c r="D2710" t="inlineStr">
        <is>
          <t>2025</t>
        </is>
      </c>
      <c r="E2710" t="inlineStr">
        <is>
          <t>Nos termos do que dispõe a Lei Orgânica do Município de Ponta Grossa , assinale a alternativa correta.</t>
        </is>
      </c>
      <c r="F2710" t="inlineStr">
        <is>
          <t>Conhecimentos Gerais</t>
        </is>
      </c>
      <c r="G2710" t="inlineStr">
        <is>
          <t>Lei Orgânica Municipal de Ponta Grossa</t>
        </is>
      </c>
      <c r="H2710" t="inlineStr">
        <is>
          <t>Médio</t>
        </is>
      </c>
      <c r="I2710" t="inlineStr">
        <is>
          <t>ME</t>
        </is>
      </c>
      <c r="J2710" t="inlineStr">
        <is>
          <t>As alíquotas do imposto sobre serviços de qualquer natureza não poderão ultrapassar os limites fixados em lei complementar estadual.</t>
        </is>
      </c>
      <c r="K2710" t="inlineStr">
        <is>
          <t>O Município poderá instituir contribuição, cobrada de seus servidores, para o custeio, em benefício destes, de sistema de previdência e assistência social, concorrendo com o dobro da importância para o mesmo fim.</t>
        </is>
      </c>
      <c r="L2710" t="inlineStr">
        <is>
          <t>A concessão de qualquer anistia ou remissão que envolva matéria tributária só acontecerá mediante a edição de lei municipal específica.</t>
        </is>
      </c>
      <c r="M2710"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10"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10" t="inlineStr">
        <is>
          <t>C</t>
        </is>
      </c>
      <c r="P2710" t="n">
        <v>0</v>
      </c>
      <c r="Q2710" t="n">
        <v>0</v>
      </c>
      <c r="S2710"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10" t="inlineStr">
        <is>
          <t>16/08/2026 00:51</t>
        </is>
      </c>
    </row>
    <row r="2711">
      <c r="A2711" t="inlineStr">
        <is>
          <t>4693</t>
        </is>
      </c>
      <c r="B2711" t="inlineStr">
        <is>
          <t>VUNESP</t>
        </is>
      </c>
      <c r="C2711" t="inlineStr">
        <is>
          <t>Pref GRU</t>
        </is>
      </c>
      <c r="D2711" t="inlineStr">
        <is>
          <t>2019</t>
        </is>
      </c>
      <c r="E2711" t="inlineStr">
        <is>
          <t>De acordo com o disposto na Lei Orgânica do Município de Ponta Grossa , o tributo municipal que pode ser cobrado, quando o proprietário de imóvel urbano seja beneficiado em decorrência de obra pública, denomina-se</t>
        </is>
      </c>
      <c r="F2711" t="inlineStr">
        <is>
          <t>Conhecimentos Gerais</t>
        </is>
      </c>
      <c r="G2711" t="inlineStr">
        <is>
          <t>Lei Orgânica Municipal de Ponta Grossa</t>
        </is>
      </c>
      <c r="H2711" t="inlineStr">
        <is>
          <t>Médio</t>
        </is>
      </c>
      <c r="I2711" t="inlineStr">
        <is>
          <t>ME</t>
        </is>
      </c>
      <c r="J2711" t="inlineStr">
        <is>
          <t>taxa.</t>
        </is>
      </c>
      <c r="K2711" t="inlineStr">
        <is>
          <t>imposto de obra pública.</t>
        </is>
      </c>
      <c r="L2711" t="inlineStr">
        <is>
          <t>contribuição de melhoria.</t>
        </is>
      </c>
      <c r="M2711" t="inlineStr">
        <is>
          <t>IPTU progressivo.</t>
        </is>
      </c>
      <c r="N2711" t="inlineStr">
        <is>
          <t>imposto social.</t>
        </is>
      </c>
      <c r="O2711" t="inlineStr">
        <is>
          <t>C</t>
        </is>
      </c>
      <c r="P2711" t="n">
        <v>0</v>
      </c>
      <c r="Q2711" t="n">
        <v>0</v>
      </c>
      <c r="S2711"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11" t="inlineStr">
        <is>
          <t>16/08/2026 00:51</t>
        </is>
      </c>
    </row>
    <row r="2712">
      <c r="A2712" t="n">
        <v>4694</v>
      </c>
      <c r="B2712" t="inlineStr">
        <is>
          <t>Estratégia Concursos</t>
        </is>
      </c>
      <c r="C2712" t="inlineStr">
        <is>
          <t>Inédita</t>
        </is>
      </c>
      <c r="D2712" t="inlineStr">
        <is>
          <t>2025</t>
        </is>
      </c>
      <c r="E2712"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12" t="inlineStr">
        <is>
          <t>Conhecimentos Gerais</t>
        </is>
      </c>
      <c r="G2712" t="inlineStr">
        <is>
          <t>Lei Orgânica Municipal de Ponta Grossa</t>
        </is>
      </c>
      <c r="H2712" t="inlineStr">
        <is>
          <t>Médio</t>
        </is>
      </c>
      <c r="I2712" t="inlineStr">
        <is>
          <t>ME</t>
        </is>
      </c>
      <c r="J2712" t="inlineStr">
        <is>
          <t>Apenas I e II.</t>
        </is>
      </c>
      <c r="K2712" t="inlineStr">
        <is>
          <t>Apenas I e IV.</t>
        </is>
      </c>
      <c r="L2712" t="inlineStr">
        <is>
          <t>Apenas II e III.</t>
        </is>
      </c>
      <c r="M2712" t="inlineStr">
        <is>
          <t>Apenas I, III e IV.</t>
        </is>
      </c>
      <c r="N2712" t="inlineStr">
        <is>
          <t>I, II, III e IV.</t>
        </is>
      </c>
      <c r="O2712" t="inlineStr">
        <is>
          <t>D</t>
        </is>
      </c>
      <c r="P2712" t="n">
        <v>0</v>
      </c>
      <c r="Q2712" t="n">
        <v>0</v>
      </c>
      <c r="S2712"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12" t="inlineStr">
        <is>
          <t>16/08/2026 00:51</t>
        </is>
      </c>
    </row>
    <row r="2713">
      <c r="A2713" t="n">
        <v>4695</v>
      </c>
      <c r="B2713" t="inlineStr">
        <is>
          <t>Estratégia Concursos</t>
        </is>
      </c>
      <c r="C2713" t="inlineStr">
        <is>
          <t>Inédita</t>
        </is>
      </c>
      <c r="D2713" t="inlineStr">
        <is>
          <t>2025</t>
        </is>
      </c>
      <c r="E2713" t="inlineStr">
        <is>
          <t>Também compete ao município de Ponta Grossa instituir tributos. Sobre os tributos municipais, pode-se afirmar que:</t>
        </is>
      </c>
      <c r="F2713" t="inlineStr">
        <is>
          <t>Conhecimentos Gerais</t>
        </is>
      </c>
      <c r="G2713" t="inlineStr">
        <is>
          <t>Lei Orgânica Municipal de Ponta Grossa</t>
        </is>
      </c>
      <c r="H2713" t="inlineStr">
        <is>
          <t>Médio</t>
        </is>
      </c>
      <c r="I2713" t="inlineStr">
        <is>
          <t>ME</t>
        </is>
      </c>
      <c r="J2713" t="inlineStr">
        <is>
          <t>O município não pode instituir contribuição, a ser cobrada dos servidores públicos municipais, que se destinem ao custeio de benefícios dos funcionários, de sistemas de previdência e assistência social.</t>
        </is>
      </c>
      <c r="K2713" t="inlineStr">
        <is>
          <t>O Prefeito de Ponta Grossa poderá, mediante decreto, conceder isenção ou anistia de tributos municipais, desde que devidamente justificado.</t>
        </is>
      </c>
      <c r="L2713" t="inlineStr">
        <is>
          <t>Uma vez concedida a isenção ou a anistia, estas são irrevogáveis, uma vez que geram direito adquirido para seus beneficiários.</t>
        </is>
      </c>
      <c r="M2713" t="inlineStr">
        <is>
          <t>O município não pode instituir taxa, em decorrência de serviços públicos específicos ou divisíveis, colocados à disposição do contribuinte.</t>
        </is>
      </c>
      <c r="N2713" t="inlineStr">
        <is>
          <t>São impostos de competência do município de Ponta Grossa: o imposto sobre propriedade predial e territorial urbana e o imposto sobre transmissão inter vivos, a qualquer título, por ato oneroso, de bens imóveis.</t>
        </is>
      </c>
      <c r="O2713" t="inlineStr">
        <is>
          <t>E</t>
        </is>
      </c>
      <c r="P2713" t="n">
        <v>0</v>
      </c>
      <c r="Q2713" t="n">
        <v>0</v>
      </c>
      <c r="S2713"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13" t="inlineStr">
        <is>
          <t>16/08/2026 00:52</t>
        </is>
      </c>
    </row>
    <row r="2714">
      <c r="A2714" t="n">
        <v>4696</v>
      </c>
      <c r="B2714" t="inlineStr">
        <is>
          <t>Estratégia Concursos</t>
        </is>
      </c>
      <c r="C2714" t="inlineStr">
        <is>
          <t>Inédita</t>
        </is>
      </c>
      <c r="D2714" t="inlineStr">
        <is>
          <t>2025</t>
        </is>
      </c>
      <c r="E2714" t="inlineStr">
        <is>
          <t>No que se refere à Lei do Plano Plurianual (PPA), à Lei de Diretrizes Orçamentárias (LDO) e à Lei do Orçamento Anual (LOA), no âmbito do Município de Ponta Grossa , é correto afirmar que:</t>
        </is>
      </c>
      <c r="F2714" t="inlineStr">
        <is>
          <t>Conhecimentos Gerais</t>
        </is>
      </c>
      <c r="G2714" t="inlineStr">
        <is>
          <t>Lei Orgânica Municipal de Ponta Grossa</t>
        </is>
      </c>
      <c r="H2714" t="inlineStr">
        <is>
          <t>Médio</t>
        </is>
      </c>
      <c r="I2714" t="inlineStr">
        <is>
          <t>ME</t>
        </is>
      </c>
      <c r="J2714" t="inlineStr">
        <is>
          <t>O PPA é de iniciativa do Poder Executivo, e a LDO e a LOA são de iniciativa do Conselho do Orçamento Participativo.</t>
        </is>
      </c>
      <c r="K2714" t="inlineStr">
        <is>
          <t>O PPA é de iniciativa do Poder Legislativo, a LDO, do Executivo, e a LOA, do Conselho do Orçamento Participativo.</t>
        </is>
      </c>
      <c r="L2714" t="inlineStr">
        <is>
          <t>O PPA e a LDO são de iniciativa do Poder Executivo e a LOA é de iniciativa do Conselho do Orçamento Participativo.</t>
        </is>
      </c>
      <c r="M2714" t="inlineStr">
        <is>
          <t>O PPA e a LDO são de iniciativa do Poder Legislativo e a LOA é de iniciativa do Poder Executivo.</t>
        </is>
      </c>
      <c r="N2714" t="inlineStr">
        <is>
          <t>Todas elas são de iniciativa do Poder Executivo.</t>
        </is>
      </c>
      <c r="O2714" t="inlineStr">
        <is>
          <t>E</t>
        </is>
      </c>
      <c r="P2714" t="n">
        <v>0</v>
      </c>
      <c r="Q2714" t="n">
        <v>0</v>
      </c>
      <c r="S2714" t="inlineStr">
        <is>
          <t>As leis orçamentárias - Plano Plurianual, Lei de Diretrizes Orçamentárias e Lei Orçamentária Anual
- são de iniciativa do Poder Executivo, conforme previsão do art. 111 da Lei Orgânica de Ponta
Grossa.
Gabarito: E</t>
        </is>
      </c>
      <c r="U2714" t="inlineStr">
        <is>
          <t>16/08/2026 00:53</t>
        </is>
      </c>
    </row>
    <row r="2715">
      <c r="A2715" t="n">
        <v>4697</v>
      </c>
      <c r="B2715" t="inlineStr">
        <is>
          <t>Estratégia Concursos</t>
        </is>
      </c>
      <c r="C2715" t="inlineStr">
        <is>
          <t>Inédita</t>
        </is>
      </c>
      <c r="D2715" t="inlineStr">
        <is>
          <t>2025</t>
        </is>
      </c>
      <c r="E2715" t="inlineStr">
        <is>
          <t>Em relação os tributos e leis orçamentárias do Município de Ponta Grossa , assinale a alternativa correta:</t>
        </is>
      </c>
      <c r="F2715" t="inlineStr">
        <is>
          <t>Conhecimentos Gerais</t>
        </is>
      </c>
      <c r="G2715" t="inlineStr">
        <is>
          <t>Lei Orgânica Municipal de Ponta Grossa</t>
        </is>
      </c>
      <c r="H2715" t="inlineStr">
        <is>
          <t>Médio</t>
        </is>
      </c>
      <c r="I2715" t="inlineStr">
        <is>
          <t>ME</t>
        </is>
      </c>
      <c r="J2715" t="inlineStr">
        <is>
          <t>Dentre os tributos de competência do Município, estão: IPTU, ITBI, ISS, contribuição de melhoria, preços públicos e taxas.</t>
        </is>
      </c>
      <c r="K2715" t="inlineStr">
        <is>
          <t>A instituição de taxas em razão do poder de polícia é privativa da União.</t>
        </is>
      </c>
      <c r="L2715"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15" t="inlineStr">
        <is>
          <t>Na elaboração de seus orçamentos anuais, o Município deve observar o disposto na lei de diretrizes orçamentárias do respectivo Estado-membro.</t>
        </is>
      </c>
      <c r="N2715" t="inlineStr">
        <is>
          <t>O prefeito municipal fará publicar, até 60 dias após o encerramento de cada bimestre, relatório resumido da execução orçamentária.</t>
        </is>
      </c>
      <c r="O2715" t="inlineStr">
        <is>
          <t>C</t>
        </is>
      </c>
      <c r="P2715" t="n">
        <v>0</v>
      </c>
      <c r="Q2715" t="n">
        <v>0</v>
      </c>
      <c r="S2715"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15" t="inlineStr">
        <is>
          <t>16/08/2026 00:54</t>
        </is>
      </c>
    </row>
    <row r="2716">
      <c r="A2716" t="n">
        <v>4698</v>
      </c>
      <c r="B2716" t="inlineStr">
        <is>
          <t>Estratégia Concursos</t>
        </is>
      </c>
      <c r="C2716" t="inlineStr">
        <is>
          <t>Inédita</t>
        </is>
      </c>
      <c r="D2716" t="inlineStr">
        <is>
          <t>2025</t>
        </is>
      </c>
      <c r="E2716" t="inlineStr">
        <is>
          <t>Em relação ao orçamento, dispõe a Lei Orgânica Municipal de Ponta Grossa:</t>
        </is>
      </c>
      <c r="F2716" t="inlineStr">
        <is>
          <t>Conhecimentos Gerais</t>
        </is>
      </c>
      <c r="G2716" t="inlineStr">
        <is>
          <t>Lei Orgânica Municipal de Ponta Grossa</t>
        </is>
      </c>
      <c r="H2716" t="inlineStr">
        <is>
          <t>Médio</t>
        </is>
      </c>
      <c r="I2716" t="inlineStr">
        <is>
          <t>ME</t>
        </is>
      </c>
      <c r="J2716" t="inlineStr">
        <is>
          <t>A lei de diretrizes orçamentárias compreenderá as metas e prioridades da administração e disporá sobre as alterações na legislação tributária.</t>
        </is>
      </c>
      <c r="K2716" t="inlineStr">
        <is>
          <t>A lei de diretrizes orçamentárias orientará a elaboração do plano plurianual.</t>
        </is>
      </c>
      <c r="L2716" t="inlineStr">
        <is>
          <t>O investimento cuja execução ultrapassar um exercício financeiro não poderá ser iniciado se não incluído na lei de diretrizes orçamentárias de cada ano.</t>
        </is>
      </c>
      <c r="M2716" t="inlineStr">
        <is>
          <t>A abertura de créditos especiais somente será admitida para atender a despesas imprevisíveis e urgentes decorrentes de guerra, comoção interna ou calamidade pública.</t>
        </is>
      </c>
      <c r="N2716" t="inlineStr">
        <is>
          <t>O Poder Executivo apresentará à Câmara Municipal, até trinta dias após o encerramento de cada bimestre, relatório da execução orçamentária, bem a caracterização sobre o Município e suas finanças públicas.</t>
        </is>
      </c>
      <c r="O2716" t="inlineStr">
        <is>
          <t>A</t>
        </is>
      </c>
      <c r="P2716" t="n">
        <v>0</v>
      </c>
      <c r="Q2716" t="n">
        <v>0</v>
      </c>
      <c r="S2716"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16" t="inlineStr">
        <is>
          <t>16/08/2026 00:54</t>
        </is>
      </c>
    </row>
    <row r="2717">
      <c r="A2717" t="n">
        <v>4699</v>
      </c>
      <c r="B2717" t="inlineStr">
        <is>
          <t>Estratégia Concursos</t>
        </is>
      </c>
      <c r="C2717" t="inlineStr">
        <is>
          <t>Inédita</t>
        </is>
      </c>
      <c r="D2717" t="inlineStr">
        <is>
          <t>2025</t>
        </is>
      </c>
      <c r="E2717"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17" t="inlineStr">
        <is>
          <t>Conhecimentos Gerais</t>
        </is>
      </c>
      <c r="G2717" t="inlineStr">
        <is>
          <t>Lei Orgânica Municipal de Ponta Grossa</t>
        </is>
      </c>
      <c r="H2717" t="inlineStr">
        <is>
          <t>Médio</t>
        </is>
      </c>
      <c r="I2717" t="inlineStr">
        <is>
          <t>ME</t>
        </is>
      </c>
      <c r="J2717" t="inlineStr">
        <is>
          <t>Apenas I e II.</t>
        </is>
      </c>
      <c r="K2717" t="inlineStr">
        <is>
          <t>Apenas I e III.</t>
        </is>
      </c>
      <c r="L2717" t="inlineStr">
        <is>
          <t>Apenas I, II e III.</t>
        </is>
      </c>
      <c r="M2717" t="inlineStr">
        <is>
          <t>Apenas I, II e IV.</t>
        </is>
      </c>
      <c r="N2717" t="inlineStr">
        <is>
          <t>I, III e IV.</t>
        </is>
      </c>
      <c r="O2717" t="inlineStr">
        <is>
          <t>B</t>
        </is>
      </c>
      <c r="P2717" t="n">
        <v>0</v>
      </c>
      <c r="Q2717" t="n">
        <v>0</v>
      </c>
      <c r="S2717" t="inlineStr">
        <is>
          <t>A questão exige o conhecimento do § 3º do art. 111, que não prevê que a lei orçamentária traga
o orçamento da Seguridade Social nem da Educação.
Gabarito: B</t>
        </is>
      </c>
      <c r="U2717" t="inlineStr">
        <is>
          <t>16/08/2026 00:56</t>
        </is>
      </c>
    </row>
    <row r="2718">
      <c r="A2718" t="n">
        <v>4700</v>
      </c>
      <c r="B2718" t="inlineStr">
        <is>
          <t>Estratégia Concursos</t>
        </is>
      </c>
      <c r="C2718" t="inlineStr">
        <is>
          <t>Inédita</t>
        </is>
      </c>
      <c r="D2718" t="inlineStr">
        <is>
          <t>2025</t>
        </is>
      </c>
      <c r="E2718" t="inlineStr">
        <is>
          <t>De acordo com a Lei Orgânica do Município de Ponta Grossa , o Município aplicará, anualmente,</t>
        </is>
      </c>
      <c r="F2718" t="inlineStr">
        <is>
          <t>Conhecimentos Gerais</t>
        </is>
      </c>
      <c r="G2718" t="inlineStr">
        <is>
          <t>Lei Orgânica Municipal de Ponta Grossa</t>
        </is>
      </c>
      <c r="H2718" t="inlineStr">
        <is>
          <t>Médio</t>
        </is>
      </c>
      <c r="I2718" t="inlineStr">
        <is>
          <t>ME</t>
        </is>
      </c>
      <c r="J2718" t="inlineStr">
        <is>
          <t>nunca mais que dezoito por cento da sua receita, compreendidas as transferências constitucionais, na manutenção e desenvolvimento do ensino público.</t>
        </is>
      </c>
      <c r="K2718" t="inlineStr">
        <is>
          <t>vinte por cento, no máximo, da receita na manutenção e desenvolvimento do ensino, incluindo-se nessa receita as obras de infraestrutura, realizadas para beneficiar direta ou indiretamente a rede escolar.</t>
        </is>
      </c>
      <c r="L2718" t="inlineStr">
        <is>
          <t>vinte e cinco por cento, no mínimo, da receita resultante de impostos e das transferências recebidas da União e do Estado na manutenção e no desenvolvimento do ensino.</t>
        </is>
      </c>
      <c r="M2718" t="inlineStr">
        <is>
          <t>trinta por cento, no mínimo, do total de sua receita resultante de impostos, incluindo recursos provenientes de transferência, na manutenção e no desenvolvimento do ensino público.</t>
        </is>
      </c>
      <c r="N2718" t="inlineStr">
        <is>
          <t>no mínimo, obrigatoriamente, cinquenta por cento de sua receita resultante de impostos, excluída a proveniente de transferências, na manutenção e desenvolvimento do ensino.</t>
        </is>
      </c>
      <c r="O2718" t="inlineStr">
        <is>
          <t>C</t>
        </is>
      </c>
      <c r="P2718" t="n">
        <v>0</v>
      </c>
      <c r="Q2718" t="n">
        <v>0</v>
      </c>
      <c r="S2718"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18" t="inlineStr">
        <is>
          <t>16/08/2026 00:56</t>
        </is>
      </c>
    </row>
    <row r="2719">
      <c r="A2719" t="n">
        <v>4701</v>
      </c>
      <c r="B2719" t="inlineStr">
        <is>
          <t>Estratégia Concursos</t>
        </is>
      </c>
      <c r="C2719" t="inlineStr">
        <is>
          <t>Inédita</t>
        </is>
      </c>
      <c r="D2719" t="inlineStr">
        <is>
          <t>2025</t>
        </is>
      </c>
      <c r="E2719" t="inlineStr">
        <is>
          <t>Sobre o Planejamento Municipal de Ponta Grossa, assinale a alternativa correta.</t>
        </is>
      </c>
      <c r="F2719" t="inlineStr">
        <is>
          <t>Conhecimentos Gerais</t>
        </is>
      </c>
      <c r="G2719" t="inlineStr">
        <is>
          <t>Lei Orgânica Municipal de Ponta Grossa</t>
        </is>
      </c>
      <c r="H2719" t="inlineStr">
        <is>
          <t>Médio</t>
        </is>
      </c>
      <c r="I2719" t="inlineStr">
        <is>
          <t>ME</t>
        </is>
      </c>
      <c r="J2719" t="inlineStr">
        <is>
          <t>O planejamento municipal possui caráter apenas orientativo tanto para o setor público quanto para o setor privado.</t>
        </is>
      </c>
      <c r="K2719" t="inlineStr">
        <is>
          <t>As concessões e permissões de serviços públicos municipais poderão ser outorgadas sem licitação, desde que haja relevante interesse público devidamente justificado.</t>
        </is>
      </c>
      <c r="L2719" t="inlineStr">
        <is>
          <t>O planejamento municipal será realizado por órgãos distintos da Administração Direta e da Administração Indireta, conforme a matéria envolvida.</t>
        </is>
      </c>
      <c r="M2719" t="inlineStr">
        <is>
          <t>As concessões e permissões de serviços públicos municipais concedidas em desacordo com a Lei Orgânica são nulas de pleno direito, permanecendo os serviços sujeitos à regulamentação e fiscalização do Município.</t>
        </is>
      </c>
      <c r="N2719" t="inlineStr">
        <is>
          <t>As obras públicas municipais somente poderão ser executadas diretamente pela Administração Municipal, sendo vedada sua execução por terceiros.</t>
        </is>
      </c>
      <c r="O2719" t="inlineStr">
        <is>
          <t>D</t>
        </is>
      </c>
      <c r="P2719" t="n">
        <v>0</v>
      </c>
      <c r="Q2719" t="n">
        <v>0</v>
      </c>
      <c r="S2719"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19" t="inlineStr">
        <is>
          <t>16/08/2026 00:56</t>
        </is>
      </c>
    </row>
    <row r="2720">
      <c r="A2720" t="n">
        <v>4702</v>
      </c>
      <c r="B2720" t="inlineStr">
        <is>
          <t>Estratégia Concursos</t>
        </is>
      </c>
      <c r="C2720" t="inlineStr">
        <is>
          <t>Inédita</t>
        </is>
      </c>
      <c r="D2720" t="inlineStr">
        <is>
          <t>2025</t>
        </is>
      </c>
      <c r="E2720" t="inlineStr">
        <is>
          <t>Sobre os servidores públicos do Município de Ponta Grossa, assinale a alternativa correta.</t>
        </is>
      </c>
      <c r="F2720" t="inlineStr">
        <is>
          <t>Conhecimentos Gerais</t>
        </is>
      </c>
      <c r="G2720" t="inlineStr">
        <is>
          <t>Lei Orgânica Municipal de Ponta Grossa</t>
        </is>
      </c>
      <c r="H2720" t="inlineStr">
        <is>
          <t>Médio</t>
        </is>
      </c>
      <c r="I2720" t="inlineStr">
        <is>
          <t>ME</t>
        </is>
      </c>
      <c r="J2720" t="inlineStr">
        <is>
          <t>A licença-paternidade do servidor municipal é de 20 dias, podendo ser prorrogada por igual período mediante autorização da Administração.</t>
        </is>
      </c>
      <c r="K2720" t="inlineStr">
        <is>
          <t>O servidor público municipal poderá participar do produto da arrecadação de tributos e multas, desde que autorizado por lei específica.</t>
        </is>
      </c>
      <c r="L2720" t="inlineStr">
        <is>
          <t>Os filhos e dependentes dos servidores municipais têm direito à assistência gratuita em creches e pré-escolas apenas até os quatro anos de idade.</t>
        </is>
      </c>
      <c r="M2720" t="inlineStr">
        <is>
          <t>O regime jurídico dos servidores públicos municipais poderá variar entre a administração direta e a indireta, desde que previsto em decreto do Prefeito.</t>
        </is>
      </c>
      <c r="N2720"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20" t="inlineStr">
        <is>
          <t>E</t>
        </is>
      </c>
      <c r="P2720" t="n">
        <v>0</v>
      </c>
      <c r="Q2720" t="n">
        <v>0</v>
      </c>
      <c r="S2720"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20" t="inlineStr">
        <is>
          <t>16/08/2026 00:57</t>
        </is>
      </c>
    </row>
    <row r="2721">
      <c r="A2721" t="n">
        <v>4703</v>
      </c>
      <c r="B2721" t="inlineStr">
        <is>
          <t>Estratégia Concursos</t>
        </is>
      </c>
      <c r="C2721" t="inlineStr">
        <is>
          <t>Inédita</t>
        </is>
      </c>
      <c r="D2721" t="inlineStr">
        <is>
          <t>2025</t>
        </is>
      </c>
      <c r="E2721" t="inlineStr">
        <is>
          <t>Conforme as disposições da Lei Orgânica do Município de Ponta Grossa sobre a Educação, assinale a alternativa correta.</t>
        </is>
      </c>
      <c r="F2721" t="inlineStr">
        <is>
          <t>Conhecimentos Gerais</t>
        </is>
      </c>
      <c r="G2721" t="inlineStr">
        <is>
          <t>Lei Orgânica Municipal de Ponta Grossa</t>
        </is>
      </c>
      <c r="H2721" t="inlineStr">
        <is>
          <t>Médio</t>
        </is>
      </c>
      <c r="I2721" t="inlineStr">
        <is>
          <t>ME</t>
        </is>
      </c>
      <c r="J2721" t="inlineStr">
        <is>
          <t>O Município atuará prioritariamente no ensino médio e na educação profissional, podendo atuar no ensino fundamental apenas de forma suplementar.</t>
        </is>
      </c>
      <c r="K2721" t="inlineStr">
        <is>
          <t>As classes de inclusão do ensino regular poderão ter número ilimitado de alunos com necessidades educacionais especiais, desde que haja professor auxiliar.</t>
        </is>
      </c>
      <c r="L2721" t="inlineStr">
        <is>
          <t>O ensino religioso nas escolas municipais de ensino fundamental possui matrícula obrigatória e carga horária mínima de uma hora semanal.</t>
        </is>
      </c>
      <c r="M2721" t="inlineStr">
        <is>
          <t>O Município aplicará, anualmente, no mínimo 25% da receita resultante de impostos, compreendida a proveniente de transferências, na manutenção e desenvolvimento do ensino de sua competência.</t>
        </is>
      </c>
      <c r="N2721" t="inlineStr">
        <is>
          <t>O Plano Plurianual da Educação tem como único objetivo a erradicação do analfabetismo.</t>
        </is>
      </c>
      <c r="O2721" t="inlineStr">
        <is>
          <t>D</t>
        </is>
      </c>
      <c r="P2721" t="n">
        <v>0</v>
      </c>
      <c r="Q2721" t="n">
        <v>0</v>
      </c>
      <c r="S2721"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21" t="inlineStr">
        <is>
          <t>16/08/2026 00:57</t>
        </is>
      </c>
    </row>
    <row r="2722">
      <c r="A2722" t="n">
        <v>4704</v>
      </c>
      <c r="B2722" t="inlineStr">
        <is>
          <t>Estratégia Concursos</t>
        </is>
      </c>
      <c r="C2722" t="inlineStr">
        <is>
          <t>Inédita</t>
        </is>
      </c>
      <c r="D2722" t="inlineStr">
        <is>
          <t>2025</t>
        </is>
      </c>
      <c r="E2722" t="inlineStr">
        <is>
          <t>Sobre Educação e Cultura, conforme a Lei Orgânica do Município de Ponta Grossa, assinale a alternativa correta.</t>
        </is>
      </c>
      <c r="F2722" t="inlineStr">
        <is>
          <t>Conhecimentos Gerais</t>
        </is>
      </c>
      <c r="G2722" t="inlineStr">
        <is>
          <t>Lei Orgânica Municipal de Ponta Grossa</t>
        </is>
      </c>
      <c r="H2722" t="inlineStr">
        <is>
          <t>Médio</t>
        </is>
      </c>
      <c r="I2722" t="inlineStr">
        <is>
          <t>ME</t>
        </is>
      </c>
      <c r="J2722" t="inlineStr">
        <is>
          <t>Os recursos públicos destinados à educação somente poderão ser aplicados em escolas públicas municipais, sendo vedado qualquer repasse a instituições privadas.</t>
        </is>
      </c>
      <c r="K2722" t="inlineStr">
        <is>
          <t>O ingresso nos cargos do magistério público municipal poderá ocorrer mediante concurso público ou processo seletivo simplificado, conforme decisão da Administração.</t>
        </is>
      </c>
      <c r="L2722"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22" t="inlineStr">
        <is>
          <t>A Lei Orgânica determina que somente museus e bibliotecas públicas integram o patrimônio cultural do Município, não abrangendo edificações, documentos ou sítios arqueológicos.</t>
        </is>
      </c>
      <c r="N2722" t="inlineStr">
        <is>
          <t>A destinação de recursos orçamentários para atividades culturais constitui faculdade do Poder Executivo, podendo ser dispensada quando houver insuficiência financeira.</t>
        </is>
      </c>
      <c r="O2722" t="inlineStr">
        <is>
          <t>C</t>
        </is>
      </c>
      <c r="P2722" t="n">
        <v>0</v>
      </c>
      <c r="Q2722" t="n">
        <v>0</v>
      </c>
      <c r="S2722"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22" t="inlineStr">
        <is>
          <t>16/08/2026 00:57</t>
        </is>
      </c>
    </row>
    <row r="2723">
      <c r="A2723" t="n">
        <v>4705</v>
      </c>
      <c r="B2723" t="inlineStr">
        <is>
          <t>FGV</t>
        </is>
      </c>
      <c r="C2723" t="inlineStr">
        <is>
          <t>CFC</t>
        </is>
      </c>
      <c r="D2723" t="inlineStr">
        <is>
          <t>2020</t>
        </is>
      </c>
      <c r="E2723"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23" t="inlineStr">
        <is>
          <t>Contabilidade De Custos</t>
        </is>
      </c>
      <c r="G2723" t="inlineStr">
        <is>
          <t>Pontos de Equilíbrio</t>
        </is>
      </c>
      <c r="H2723" t="inlineStr">
        <is>
          <t>Médio</t>
        </is>
      </c>
      <c r="I2723" t="inlineStr">
        <is>
          <t>ME</t>
        </is>
      </c>
      <c r="J2723" t="inlineStr">
        <is>
          <t>407 unidades.</t>
        </is>
      </c>
      <c r="K2723" t="inlineStr">
        <is>
          <t>455 unidades.</t>
        </is>
      </c>
      <c r="L2723" t="inlineStr">
        <is>
          <t>475 unidades.</t>
        </is>
      </c>
      <c r="M2723" t="inlineStr">
        <is>
          <t>550 unidades.</t>
        </is>
      </c>
      <c r="N2723" t="inlineStr"/>
      <c r="O2723" t="inlineStr">
        <is>
          <t>A</t>
        </is>
      </c>
      <c r="P2723" t="n">
        <v>0</v>
      </c>
      <c r="Q2723" t="n">
        <v>0</v>
      </c>
      <c r="S2723" t="inlineStr"/>
      <c r="U2723" t="inlineStr">
        <is>
          <t>16/08/2026 02:48</t>
        </is>
      </c>
    </row>
    <row r="2724">
      <c r="A2724" t="n">
        <v>4706</v>
      </c>
      <c r="B2724" t="inlineStr">
        <is>
          <t>VUNESP</t>
        </is>
      </c>
      <c r="C2724" t="inlineStr">
        <is>
          <t>Câmara Municipal da Estância de São Roque (SP)</t>
        </is>
      </c>
      <c r="D2724" t="inlineStr">
        <is>
          <t>2026</t>
        </is>
      </c>
      <c r="E2724"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24" t="inlineStr">
        <is>
          <t>Contabilidade De Custos</t>
        </is>
      </c>
      <c r="G2724" t="inlineStr">
        <is>
          <t>Pontos de Equilíbrio</t>
        </is>
      </c>
      <c r="H2724" t="inlineStr">
        <is>
          <t>Médio</t>
        </is>
      </c>
      <c r="I2724" t="inlineStr">
        <is>
          <t>ME</t>
        </is>
      </c>
      <c r="J2724" t="inlineStr">
        <is>
          <t>30000</t>
        </is>
      </c>
      <c r="K2724" t="inlineStr">
        <is>
          <t>39000</t>
        </is>
      </c>
      <c r="L2724" t="inlineStr">
        <is>
          <t>40000</t>
        </is>
      </c>
      <c r="M2724" t="inlineStr">
        <is>
          <t>41000</t>
        </is>
      </c>
      <c r="N2724" t="inlineStr">
        <is>
          <t>49000</t>
        </is>
      </c>
      <c r="O2724" t="inlineStr">
        <is>
          <t>E</t>
        </is>
      </c>
      <c r="P2724" t="n">
        <v>0</v>
      </c>
      <c r="Q2724" t="n">
        <v>0</v>
      </c>
      <c r="R2724" t="inlineStr">
        <is>
          <t>c1dfe31f-d989-4d5a-bfa8-8b8cb1b59691.png</t>
        </is>
      </c>
      <c r="S2724" t="inlineStr"/>
      <c r="U2724" t="inlineStr">
        <is>
          <t>16/08/2026 02:54</t>
        </is>
      </c>
    </row>
    <row r="2725">
      <c r="A2725" t="n">
        <v>4707</v>
      </c>
      <c r="B2725" t="inlineStr">
        <is>
          <t>FCC</t>
        </is>
      </c>
      <c r="C2725" t="inlineStr">
        <is>
          <t>SEFAZ-GO</t>
        </is>
      </c>
      <c r="D2725" t="inlineStr">
        <is>
          <t>2026</t>
        </is>
      </c>
      <c r="E2725"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25" t="inlineStr">
        <is>
          <t>Contabilidade De Custos</t>
        </is>
      </c>
      <c r="G2725" t="inlineStr">
        <is>
          <t>Pontos de Equilíbrio</t>
        </is>
      </c>
      <c r="H2725" t="inlineStr">
        <is>
          <t>Médio</t>
        </is>
      </c>
      <c r="I2725" t="inlineStr">
        <is>
          <t>ME</t>
        </is>
      </c>
      <c r="J2725" t="inlineStr">
        <is>
          <t>201</t>
        </is>
      </c>
      <c r="K2725" t="inlineStr">
        <is>
          <t>259</t>
        </is>
      </c>
      <c r="L2725" t="inlineStr">
        <is>
          <t>288</t>
        </is>
      </c>
      <c r="M2725" t="inlineStr">
        <is>
          <t>192</t>
        </is>
      </c>
      <c r="N2725" t="inlineStr">
        <is>
          <t>218</t>
        </is>
      </c>
      <c r="O2725" t="inlineStr">
        <is>
          <t>C</t>
        </is>
      </c>
      <c r="P2725" t="n">
        <v>0</v>
      </c>
      <c r="Q2725" t="n">
        <v>0</v>
      </c>
      <c r="S2725" t="inlineStr"/>
      <c r="U2725" t="inlineStr">
        <is>
          <t>16/08/2026 02:58</t>
        </is>
      </c>
    </row>
    <row r="2726">
      <c r="A2726" t="n">
        <v>4708</v>
      </c>
      <c r="B2726" t="inlineStr">
        <is>
          <t>FCC</t>
        </is>
      </c>
      <c r="C2726" t="inlineStr">
        <is>
          <t>CPU PE</t>
        </is>
      </c>
      <c r="D2726" t="inlineStr">
        <is>
          <t>2026</t>
        </is>
      </c>
      <c r="E2726" t="inlineStr">
        <is>
          <t>A teoria dos dois fatores de Herzberg considera o salário como um fator higiênico. Em comparação com a hierarquia das necessidades de Maslow, o salário corresponde às necessidades:</t>
        </is>
      </c>
      <c r="F2726" t="inlineStr">
        <is>
          <t>Conhecimentos Específicos</t>
        </is>
      </c>
      <c r="G2726" t="inlineStr">
        <is>
          <t>Gestão de Pessoas</t>
        </is>
      </c>
      <c r="H2726" t="inlineStr">
        <is>
          <t>Médio</t>
        </is>
      </c>
      <c r="I2726" t="inlineStr">
        <is>
          <t>ME</t>
        </is>
      </c>
      <c r="J2726" t="inlineStr">
        <is>
          <t>Fisiológicas.</t>
        </is>
      </c>
      <c r="K2726" t="inlineStr">
        <is>
          <t>De autorealização.</t>
        </is>
      </c>
      <c r="L2726" t="inlineStr">
        <is>
          <t>De estima.</t>
        </is>
      </c>
      <c r="M2726" t="inlineStr">
        <is>
          <t>De segurança.</t>
        </is>
      </c>
      <c r="N2726" t="inlineStr">
        <is>
          <t>Sociais.</t>
        </is>
      </c>
      <c r="O2726" t="inlineStr">
        <is>
          <t>A</t>
        </is>
      </c>
      <c r="P2726" t="n">
        <v>0</v>
      </c>
      <c r="Q2726" t="n">
        <v>0</v>
      </c>
      <c r="S2726" t="inlineStr">
        <is>
          <t>Gabarito: A</t>
        </is>
      </c>
      <c r="U2726" t="inlineStr">
        <is>
          <t>16/08/2026 03:32</t>
        </is>
      </c>
    </row>
    <row r="2727">
      <c r="A2727" t="n">
        <v>4709</v>
      </c>
      <c r="B2727" t="inlineStr">
        <is>
          <t>FCC</t>
        </is>
      </c>
      <c r="C2727" t="inlineStr">
        <is>
          <t>CPU PE</t>
        </is>
      </c>
      <c r="D2727" t="inlineStr">
        <is>
          <t>2026</t>
        </is>
      </c>
      <c r="E2727"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27" t="inlineStr">
        <is>
          <t>Conhecimentos Específicos</t>
        </is>
      </c>
      <c r="G2727" t="inlineStr">
        <is>
          <t>Gestão de Pessoas</t>
        </is>
      </c>
      <c r="H2727" t="inlineStr">
        <is>
          <t>Médio</t>
        </is>
      </c>
      <c r="I2727" t="inlineStr">
        <is>
          <t>ME</t>
        </is>
      </c>
      <c r="J2727" t="inlineStr">
        <is>
          <t>divergência ambiental.</t>
        </is>
      </c>
      <c r="K2727" t="inlineStr">
        <is>
          <t>anomalia sentimental.</t>
        </is>
      </c>
      <c r="L2727" t="inlineStr">
        <is>
          <t>dissuasão de valores.</t>
        </is>
      </c>
      <c r="M2727" t="inlineStr">
        <is>
          <t>dissonância cognitiva.</t>
        </is>
      </c>
      <c r="N2727" t="inlineStr">
        <is>
          <t>racionalização excessiva.</t>
        </is>
      </c>
      <c r="O2727" t="inlineStr">
        <is>
          <t>D</t>
        </is>
      </c>
      <c r="P2727" t="n">
        <v>0</v>
      </c>
      <c r="Q2727" t="n">
        <v>0</v>
      </c>
      <c r="S2727" t="inlineStr">
        <is>
          <t>Gabarito: D</t>
        </is>
      </c>
      <c r="U2727" t="inlineStr">
        <is>
          <t>16/08/2026 03:33</t>
        </is>
      </c>
    </row>
    <row r="2728">
      <c r="A2728" t="n">
        <v>4710</v>
      </c>
      <c r="B2728" t="inlineStr">
        <is>
          <t>FCC</t>
        </is>
      </c>
      <c r="C2728" t="inlineStr">
        <is>
          <t>CPU PE</t>
        </is>
      </c>
      <c r="D2728" t="inlineStr">
        <is>
          <t>2026</t>
        </is>
      </c>
      <c r="E2728" t="inlineStr">
        <is>
          <t>De acordo com "Teoria das necessidades aprendidas" do psicólogo David McClelland, as pessoas em posição de tomadas de decisões, com potencial para gerar conflitos e para alocação eficaz de recursos escassos, tendem a ter, relativamente:</t>
        </is>
      </c>
      <c r="F2728" t="inlineStr">
        <is>
          <t>Conhecimentos Específicos</t>
        </is>
      </c>
      <c r="G2728" t="inlineStr">
        <is>
          <t>Gestão de Pessoas</t>
        </is>
      </c>
      <c r="H2728" t="inlineStr">
        <is>
          <t>Médio</t>
        </is>
      </c>
      <c r="I2728" t="inlineStr">
        <is>
          <t>ME</t>
        </is>
      </c>
      <c r="J2728" t="inlineStr">
        <is>
          <t>baixa necessidade de instrumentalidade.</t>
        </is>
      </c>
      <c r="K2728" t="inlineStr">
        <is>
          <t>alta necessidade de poder.</t>
        </is>
      </c>
      <c r="L2728" t="inlineStr">
        <is>
          <t>baixa necessidade de afiliação.</t>
        </is>
      </c>
      <c r="M2728" t="inlineStr">
        <is>
          <t>alta necessidade de realização.</t>
        </is>
      </c>
      <c r="N2728" t="inlineStr">
        <is>
          <t>alta necessidade de expectância.</t>
        </is>
      </c>
      <c r="O2728" t="inlineStr">
        <is>
          <t>C</t>
        </is>
      </c>
      <c r="P2728" t="n">
        <v>0</v>
      </c>
      <c r="Q2728" t="n">
        <v>0</v>
      </c>
      <c r="S2728" t="inlineStr">
        <is>
          <t>Gabarito: C</t>
        </is>
      </c>
      <c r="U2728" t="inlineStr">
        <is>
          <t>16/08/2026 03:33</t>
        </is>
      </c>
    </row>
    <row r="2729">
      <c r="A2729" t="n">
        <v>4711</v>
      </c>
      <c r="B2729" t="inlineStr">
        <is>
          <t>FCC</t>
        </is>
      </c>
      <c r="C2729" t="inlineStr">
        <is>
          <t>ALEMS</t>
        </is>
      </c>
      <c r="D2729" t="inlineStr">
        <is>
          <t>2026</t>
        </is>
      </c>
      <c r="E2729" t="inlineStr">
        <is>
          <t>De acordo com a teoria motivacional de Herzberg, uma política organizacional pautada em excelentes benefícios sociais impele o trabalhador a um comportamento de:</t>
        </is>
      </c>
      <c r="F2729" t="inlineStr">
        <is>
          <t>Conhecimentos Específicos</t>
        </is>
      </c>
      <c r="G2729" t="inlineStr">
        <is>
          <t>Gestão de Pessoas</t>
        </is>
      </c>
      <c r="H2729" t="inlineStr">
        <is>
          <t>Médio</t>
        </is>
      </c>
      <c r="I2729" t="inlineStr">
        <is>
          <t>ME</t>
        </is>
      </c>
      <c r="J2729" t="inlineStr">
        <is>
          <t>Desmotivação.</t>
        </is>
      </c>
      <c r="K2729" t="inlineStr">
        <is>
          <t>Maior motivação.</t>
        </is>
      </c>
      <c r="L2729" t="inlineStr">
        <is>
          <t>Maior satisfação.</t>
        </is>
      </c>
      <c r="M2729" t="inlineStr">
        <is>
          <t>Nenhuma satisfação.</t>
        </is>
      </c>
      <c r="N2729" t="inlineStr">
        <is>
          <t>Nenhuma insatisfação.</t>
        </is>
      </c>
      <c r="O2729" t="inlineStr">
        <is>
          <t>E</t>
        </is>
      </c>
      <c r="P2729" t="n">
        <v>0</v>
      </c>
      <c r="Q2729" t="n">
        <v>0</v>
      </c>
      <c r="S2729" t="inlineStr">
        <is>
          <t>Gabarito: E</t>
        </is>
      </c>
      <c r="U2729" t="inlineStr">
        <is>
          <t>16/08/2026 03:34</t>
        </is>
      </c>
    </row>
    <row r="2730">
      <c r="A2730" t="n">
        <v>4712</v>
      </c>
      <c r="B2730" t="inlineStr">
        <is>
          <t>FCC</t>
        </is>
      </c>
      <c r="C2730" t="inlineStr">
        <is>
          <t>ALEMS</t>
        </is>
      </c>
      <c r="D2730" t="inlineStr">
        <is>
          <t>2026</t>
        </is>
      </c>
      <c r="E2730" t="inlineStr">
        <is>
          <t>Dentre as variáveis dependentes que a teoria motivacional da equidade encarrega-se de explicar, seu ponto fraco recai na previsão das assimetrias de</t>
        </is>
      </c>
      <c r="F2730" t="inlineStr">
        <is>
          <t>Conhecimentos Específicos</t>
        </is>
      </c>
      <c r="G2730" t="inlineStr">
        <is>
          <t>Gestão de Pessoas</t>
        </is>
      </c>
      <c r="H2730" t="inlineStr">
        <is>
          <t>Médio</t>
        </is>
      </c>
      <c r="I2730" t="inlineStr">
        <is>
          <t>ME</t>
        </is>
      </c>
      <c r="J2730" t="inlineStr">
        <is>
          <t>hierarquização.</t>
        </is>
      </c>
      <c r="K2730" t="inlineStr">
        <is>
          <t>satisfação.</t>
        </is>
      </c>
      <c r="L2730" t="inlineStr">
        <is>
          <t>absenteísmo.</t>
        </is>
      </c>
      <c r="M2730" t="inlineStr">
        <is>
          <t>rotatividade.</t>
        </is>
      </c>
      <c r="N2730" t="inlineStr">
        <is>
          <t>produtividade.</t>
        </is>
      </c>
      <c r="O2730" t="inlineStr">
        <is>
          <t>E</t>
        </is>
      </c>
      <c r="P2730" t="n">
        <v>0</v>
      </c>
      <c r="Q2730" t="n">
        <v>0</v>
      </c>
      <c r="S2730" t="inlineStr">
        <is>
          <t>Gabarito: E</t>
        </is>
      </c>
      <c r="U2730" t="inlineStr">
        <is>
          <t>16/08/2026 03:34</t>
        </is>
      </c>
    </row>
    <row r="2731">
      <c r="A2731" t="n">
        <v>4713</v>
      </c>
      <c r="B2731" t="inlineStr">
        <is>
          <t>FCC</t>
        </is>
      </c>
      <c r="C2731" t="inlineStr">
        <is>
          <t>ALEMS</t>
        </is>
      </c>
      <c r="D2731" t="inlineStr">
        <is>
          <t>2026</t>
        </is>
      </c>
      <c r="E2731" t="inlineStr">
        <is>
          <t>Riscos moderados, responsabilidade pessoal e feedback, de acordo com a teoria das necessidades de McClelland, motivam um trabalhador com alta necessidade de</t>
        </is>
      </c>
      <c r="F2731" t="inlineStr">
        <is>
          <t>Conhecimentos Específicos</t>
        </is>
      </c>
      <c r="G2731" t="inlineStr">
        <is>
          <t>Gestão de Pessoas</t>
        </is>
      </c>
      <c r="H2731" t="inlineStr">
        <is>
          <t>Médio</t>
        </is>
      </c>
      <c r="I2731" t="inlineStr">
        <is>
          <t>ME</t>
        </is>
      </c>
      <c r="J2731" t="inlineStr">
        <is>
          <t>compensação.</t>
        </is>
      </c>
      <c r="K2731" t="inlineStr">
        <is>
          <t>liderança.</t>
        </is>
      </c>
      <c r="L2731" t="inlineStr">
        <is>
          <t>poder.</t>
        </is>
      </c>
      <c r="M2731" t="inlineStr">
        <is>
          <t>associação.</t>
        </is>
      </c>
      <c r="N2731" t="inlineStr">
        <is>
          <t>realização.</t>
        </is>
      </c>
      <c r="O2731" t="inlineStr">
        <is>
          <t>E</t>
        </is>
      </c>
      <c r="P2731" t="n">
        <v>0</v>
      </c>
      <c r="Q2731" t="n">
        <v>0</v>
      </c>
      <c r="S2731" t="inlineStr">
        <is>
          <t>Gabarito: E</t>
        </is>
      </c>
      <c r="U2731" t="inlineStr">
        <is>
          <t>16/08/2026 03:34</t>
        </is>
      </c>
    </row>
    <row r="2732">
      <c r="A2732" t="n">
        <v>4714</v>
      </c>
      <c r="B2732" t="inlineStr">
        <is>
          <t>CEBRASPE</t>
        </is>
      </c>
      <c r="C2732" t="inlineStr">
        <is>
          <t>Infra SA</t>
        </is>
      </c>
      <c r="D2732" t="inlineStr">
        <is>
          <t>2026</t>
        </is>
      </c>
      <c r="E2732" t="inlineStr">
        <is>
          <t>O modelo teórico de motivação chamado teoria dos dois fatores de Herzberg aborda fatores motivacionais como geradores de satisfação e fatores higiênicos como limitadores de insatisfação.</t>
        </is>
      </c>
      <c r="F2732" t="inlineStr">
        <is>
          <t>Conhecimentos Específicos</t>
        </is>
      </c>
      <c r="G2732" t="inlineStr">
        <is>
          <t>Gestão de Pessoas</t>
        </is>
      </c>
      <c r="H2732" t="inlineStr">
        <is>
          <t>Médio</t>
        </is>
      </c>
      <c r="I2732" t="inlineStr">
        <is>
          <t>CE</t>
        </is>
      </c>
      <c r="J2732" t="inlineStr"/>
      <c r="K2732" t="inlineStr"/>
      <c r="L2732" t="inlineStr"/>
      <c r="M2732" t="inlineStr"/>
      <c r="N2732" t="inlineStr"/>
      <c r="O2732" t="inlineStr">
        <is>
          <t>C</t>
        </is>
      </c>
      <c r="P2732" t="n">
        <v>0</v>
      </c>
      <c r="Q2732" t="n">
        <v>0</v>
      </c>
      <c r="S2732" t="inlineStr">
        <is>
          <t>Gabarito: C</t>
        </is>
      </c>
      <c r="U2732" t="inlineStr">
        <is>
          <t>16/08/2026 03:35</t>
        </is>
      </c>
    </row>
    <row r="2733">
      <c r="A2733" t="n">
        <v>4715</v>
      </c>
      <c r="B2733" t="inlineStr">
        <is>
          <t>CEBRASPE</t>
        </is>
      </c>
      <c r="C2733" t="inlineStr">
        <is>
          <t>AgSUS</t>
        </is>
      </c>
      <c r="D2733" t="inlineStr">
        <is>
          <t>2026</t>
        </is>
      </c>
      <c r="E2733" t="inlineStr">
        <is>
          <t>A previsibilidade de tarefas e metas contribui para reduzir estresse ocupacional associado à incerteza organizacional.</t>
        </is>
      </c>
      <c r="F2733" t="inlineStr">
        <is>
          <t>Conhecimentos Específicos</t>
        </is>
      </c>
      <c r="G2733" t="inlineStr">
        <is>
          <t>Gestão de Pessoas</t>
        </is>
      </c>
      <c r="H2733" t="inlineStr">
        <is>
          <t>Médio</t>
        </is>
      </c>
      <c r="I2733" t="inlineStr">
        <is>
          <t>CE</t>
        </is>
      </c>
      <c r="J2733" t="inlineStr"/>
      <c r="K2733" t="inlineStr"/>
      <c r="L2733" t="inlineStr"/>
      <c r="M2733" t="inlineStr"/>
      <c r="N2733" t="inlineStr"/>
      <c r="O2733" t="inlineStr">
        <is>
          <t>C</t>
        </is>
      </c>
      <c r="P2733" t="n">
        <v>0</v>
      </c>
      <c r="Q2733" t="n">
        <v>0</v>
      </c>
      <c r="S2733" t="inlineStr">
        <is>
          <t>Gabarito: C</t>
        </is>
      </c>
      <c r="U2733" t="inlineStr">
        <is>
          <t>16/08/2026 03:35</t>
        </is>
      </c>
    </row>
    <row r="2734">
      <c r="A2734" t="n">
        <v>4716</v>
      </c>
      <c r="B2734" t="inlineStr">
        <is>
          <t>CEBRASPE</t>
        </is>
      </c>
      <c r="C2734" t="inlineStr">
        <is>
          <t>AgSUS</t>
        </is>
      </c>
      <c r="D2734" t="inlineStr">
        <is>
          <t>2026</t>
        </is>
      </c>
      <c r="E2734" t="inlineStr">
        <is>
          <t>A percepção de justiça nos processos internos influencia muito pouco o comportamento e a motivação da equipe.</t>
        </is>
      </c>
      <c r="F2734" t="inlineStr">
        <is>
          <t>Conhecimentos Específicos</t>
        </is>
      </c>
      <c r="G2734" t="inlineStr">
        <is>
          <t>Gestão de Pessoas</t>
        </is>
      </c>
      <c r="H2734" t="inlineStr">
        <is>
          <t>Médio</t>
        </is>
      </c>
      <c r="I2734" t="inlineStr">
        <is>
          <t>CE</t>
        </is>
      </c>
      <c r="J2734" t="inlineStr"/>
      <c r="K2734" t="inlineStr"/>
      <c r="L2734" t="inlineStr"/>
      <c r="M2734" t="inlineStr"/>
      <c r="N2734" t="inlineStr"/>
      <c r="O2734" t="inlineStr">
        <is>
          <t>E</t>
        </is>
      </c>
      <c r="P2734" t="n">
        <v>0</v>
      </c>
      <c r="Q2734" t="n">
        <v>0</v>
      </c>
      <c r="S2734" t="inlineStr">
        <is>
          <t>Gabarito: E</t>
        </is>
      </c>
      <c r="U2734" t="inlineStr">
        <is>
          <t>16/08/2026 03:35</t>
        </is>
      </c>
    </row>
    <row r="2735">
      <c r="A2735" t="n">
        <v>4717</v>
      </c>
      <c r="B2735" t="inlineStr">
        <is>
          <t>CEBRASPE</t>
        </is>
      </c>
      <c r="C2735" t="inlineStr">
        <is>
          <t>Câmara dos Deputados</t>
        </is>
      </c>
      <c r="D2735" t="inlineStr">
        <is>
          <t>2026</t>
        </is>
      </c>
      <c r="E2735" t="inlineStr">
        <is>
          <t>A essência da teoria das necessidades de Maslow é a compreensão dos objetivos de cada indivíduo, considerando-se a ligação entre esforço e desempenho, desempenho e recompensa, e recompensa e alcance de metas pessoais.</t>
        </is>
      </c>
      <c r="F2735" t="inlineStr">
        <is>
          <t>Conhecimentos Específicos</t>
        </is>
      </c>
      <c r="G2735" t="inlineStr">
        <is>
          <t>Gestão de Pessoas</t>
        </is>
      </c>
      <c r="H2735" t="inlineStr">
        <is>
          <t>Médio</t>
        </is>
      </c>
      <c r="I2735" t="inlineStr">
        <is>
          <t>CE</t>
        </is>
      </c>
      <c r="J2735" t="inlineStr"/>
      <c r="K2735" t="inlineStr"/>
      <c r="L2735" t="inlineStr"/>
      <c r="M2735" t="inlineStr"/>
      <c r="N2735" t="inlineStr"/>
      <c r="O2735" t="inlineStr">
        <is>
          <t>E</t>
        </is>
      </c>
      <c r="P2735" t="n">
        <v>0</v>
      </c>
      <c r="Q2735" t="n">
        <v>0</v>
      </c>
      <c r="S2735" t="inlineStr">
        <is>
          <t>Gabarito: E</t>
        </is>
      </c>
      <c r="U2735" t="inlineStr">
        <is>
          <t>16/08/2026 03:35</t>
        </is>
      </c>
    </row>
    <row r="2736">
      <c r="A2736" t="n">
        <v>4718</v>
      </c>
      <c r="B2736" t="inlineStr">
        <is>
          <t>FGV</t>
        </is>
      </c>
      <c r="C2736" t="inlineStr">
        <is>
          <t>TJ RJ</t>
        </is>
      </c>
      <c r="D2736" t="inlineStr">
        <is>
          <t>2026</t>
        </is>
      </c>
      <c r="E2736"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736" t="inlineStr">
        <is>
          <t>Conhecimentos Específicos</t>
        </is>
      </c>
      <c r="G2736" t="inlineStr">
        <is>
          <t>Gestão de Pessoas</t>
        </is>
      </c>
      <c r="H2736" t="inlineStr">
        <is>
          <t>Médio</t>
        </is>
      </c>
      <c r="I2736" t="inlineStr">
        <is>
          <t>ME</t>
        </is>
      </c>
      <c r="J2736" t="inlineStr">
        <is>
          <t>impacto cultural.</t>
        </is>
      </c>
      <c r="K2736" t="inlineStr">
        <is>
          <t>dissonância cognitiva.</t>
        </is>
      </c>
      <c r="L2736" t="inlineStr">
        <is>
          <t>estereótipo de campo.</t>
        </is>
      </c>
      <c r="M2736" t="inlineStr">
        <is>
          <t>preconceito profissional.</t>
        </is>
      </c>
      <c r="N2736" t="inlineStr">
        <is>
          <t>experiência correlacional.</t>
        </is>
      </c>
      <c r="O2736" t="inlineStr">
        <is>
          <t>B</t>
        </is>
      </c>
      <c r="P2736" t="n">
        <v>0</v>
      </c>
      <c r="Q2736" t="n">
        <v>0</v>
      </c>
      <c r="S2736" t="inlineStr">
        <is>
          <t>Gabarito: B</t>
        </is>
      </c>
      <c r="U2736" t="inlineStr">
        <is>
          <t>16/08/2026 03:56</t>
        </is>
      </c>
    </row>
    <row r="2737">
      <c r="A2737" t="inlineStr">
        <is>
          <t>4719</t>
        </is>
      </c>
      <c r="B2737" t="inlineStr">
        <is>
          <t>INSTITUTO CONSULPAM</t>
        </is>
      </c>
      <c r="C2737" t="inlineStr">
        <is>
          <t>Pref Eusebio CE</t>
        </is>
      </c>
      <c r="D2737" t="inlineStr">
        <is>
          <t>2026</t>
        </is>
      </c>
      <c r="E2737" t="inlineStr">
        <is>
          <t>Conforme a Teoria da Motivação Humana de Abraham Maslow, é um tipo de necessidade de estima:</t>
        </is>
      </c>
      <c r="F2737" t="inlineStr">
        <is>
          <t>Conhecimentos Específicos</t>
        </is>
      </c>
      <c r="G2737" t="inlineStr">
        <is>
          <t>Gestão de Pessoas</t>
        </is>
      </c>
      <c r="H2737" t="inlineStr">
        <is>
          <t>Médio</t>
        </is>
      </c>
      <c r="I2737" t="inlineStr">
        <is>
          <t>ME</t>
        </is>
      </c>
      <c r="J2737" t="inlineStr">
        <is>
          <t>A consideração.</t>
        </is>
      </c>
      <c r="K2737" t="inlineStr">
        <is>
          <t>A amizade.</t>
        </is>
      </c>
      <c r="L2737" t="inlineStr">
        <is>
          <t>A competência.</t>
        </is>
      </c>
      <c r="M2737" t="inlineStr">
        <is>
          <t>O progresso.</t>
        </is>
      </c>
      <c r="N2737" t="inlineStr"/>
      <c r="O2737" t="inlineStr">
        <is>
          <t>A</t>
        </is>
      </c>
      <c r="P2737" t="n">
        <v>0</v>
      </c>
      <c r="Q2737" t="n">
        <v>0</v>
      </c>
      <c r="S2737" t="inlineStr">
        <is>
          <t>Gabarito: A</t>
        </is>
      </c>
      <c r="U2737" t="inlineStr">
        <is>
          <t>16/08/2026 03:56</t>
        </is>
      </c>
    </row>
    <row r="2738">
      <c r="A2738" t="n">
        <v>4719</v>
      </c>
      <c r="B2738" t="inlineStr">
        <is>
          <t>INSTITUTO CONSULPAM</t>
        </is>
      </c>
      <c r="C2738" t="inlineStr">
        <is>
          <t>Pref Eusebio CE</t>
        </is>
      </c>
      <c r="D2738" t="inlineStr">
        <is>
          <t>2026</t>
        </is>
      </c>
      <c r="E2738" t="inlineStr">
        <is>
          <t>Conforme a Teoria da Motivação Humana de Abraham Maslow, é um tipo de necessidade de estima:</t>
        </is>
      </c>
      <c r="F2738" t="inlineStr">
        <is>
          <t>Conhecimentos Específicos</t>
        </is>
      </c>
      <c r="G2738" t="inlineStr">
        <is>
          <t>Gestão de Pessoas</t>
        </is>
      </c>
      <c r="H2738" t="inlineStr">
        <is>
          <t>Médio</t>
        </is>
      </c>
      <c r="I2738" t="inlineStr">
        <is>
          <t>ME</t>
        </is>
      </c>
      <c r="J2738" t="inlineStr">
        <is>
          <t>A consideração.</t>
        </is>
      </c>
      <c r="K2738" t="inlineStr">
        <is>
          <t>A amizade.</t>
        </is>
      </c>
      <c r="L2738" t="inlineStr">
        <is>
          <t>A competência.</t>
        </is>
      </c>
      <c r="M2738" t="inlineStr">
        <is>
          <t>O progresso.</t>
        </is>
      </c>
      <c r="N2738" t="inlineStr"/>
      <c r="O2738" t="inlineStr">
        <is>
          <t>A</t>
        </is>
      </c>
      <c r="P2738" t="n">
        <v>0</v>
      </c>
      <c r="Q2738" t="n">
        <v>0</v>
      </c>
      <c r="S2738" t="inlineStr">
        <is>
          <t>Gabarito: C</t>
        </is>
      </c>
      <c r="U2738" t="inlineStr">
        <is>
          <t>16/08/2026 03:56</t>
        </is>
      </c>
    </row>
    <row r="2739">
      <c r="A2739" t="n">
        <v>4720</v>
      </c>
      <c r="B2739" t="inlineStr">
        <is>
          <t>FCC</t>
        </is>
      </c>
      <c r="C2739" t="inlineStr">
        <is>
          <t>SEFAZ SP</t>
        </is>
      </c>
      <c r="D2739" t="inlineStr">
        <is>
          <t>2026</t>
        </is>
      </c>
      <c r="E2739" t="inlineStr">
        <is>
          <t>Entre as teorias clássicas que buscam explicar o fenômeno da motivação, aplicadas no âmbito das instituições públicas e privadas, a Teoria X e a Teoria Y, desenvolvidas por McGregor,</t>
        </is>
      </c>
      <c r="F2739" t="inlineStr">
        <is>
          <t>Conhecimentos Específicos</t>
        </is>
      </c>
      <c r="G2739" t="inlineStr">
        <is>
          <t>Gestão de Pessoas</t>
        </is>
      </c>
      <c r="H2739" t="inlineStr">
        <is>
          <t>Médio</t>
        </is>
      </c>
      <c r="I2739" t="inlineStr">
        <is>
          <t>ME</t>
        </is>
      </c>
      <c r="J2739"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739" t="inlineStr">
        <is>
          <t>classificam as pessoas em dois tipos básicos no que concerne à motivação: as do tipo “X”, dotadas de motivação inata; e as do tipo “Y”, totalmente refratárias aos estímulos motivacionais.</t>
        </is>
      </c>
      <c r="L2739"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739"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739" t="inlineStr">
        <is>
          <t>sustentam, respectivamente: que o homem médio não gosta do trabalho e o evita, precisando ser dirigido e controlado (concepção negativa); que o dispêndio de esforço no trabalho é algo natural para a maioria das pessoas (concepção positiva).</t>
        </is>
      </c>
      <c r="O2739" t="inlineStr">
        <is>
          <t>E</t>
        </is>
      </c>
      <c r="P2739" t="n">
        <v>0</v>
      </c>
      <c r="Q2739" t="n">
        <v>0</v>
      </c>
      <c r="S2739" t="inlineStr">
        <is>
          <t>Gabarito: E</t>
        </is>
      </c>
      <c r="U2739" t="inlineStr">
        <is>
          <t>16/08/2026 03:57</t>
        </is>
      </c>
    </row>
    <row r="2740">
      <c r="A2740" t="n">
        <v>4721</v>
      </c>
      <c r="B2740" t="inlineStr">
        <is>
          <t>VUNESP</t>
        </is>
      </c>
      <c r="C2740" t="inlineStr">
        <is>
          <t>CM Mogi das Cruzes</t>
        </is>
      </c>
      <c r="D2740" t="inlineStr">
        <is>
          <t>2026</t>
        </is>
      </c>
      <c r="E2740"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740" t="inlineStr">
        <is>
          <t>Conhecimentos Específicos</t>
        </is>
      </c>
      <c r="G2740" t="inlineStr">
        <is>
          <t>Gestão de Pessoas</t>
        </is>
      </c>
      <c r="H2740" t="inlineStr">
        <is>
          <t>Médio</t>
        </is>
      </c>
      <c r="I2740" t="inlineStr">
        <is>
          <t>ME</t>
        </is>
      </c>
      <c r="J2740" t="inlineStr">
        <is>
          <t>da expectância ou expectativa de Vroom.</t>
        </is>
      </c>
      <c r="K2740" t="inlineStr">
        <is>
          <t>da definição de objetivos de Locke.</t>
        </is>
      </c>
      <c r="L2740" t="inlineStr">
        <is>
          <t>das necessidades adquiridas de McClelland.</t>
        </is>
      </c>
      <c r="M2740" t="inlineStr">
        <is>
          <t>dos dois fatores de Herzberg.</t>
        </is>
      </c>
      <c r="N2740" t="inlineStr">
        <is>
          <t>da equidade de Adams.</t>
        </is>
      </c>
      <c r="O2740" t="inlineStr">
        <is>
          <t>E</t>
        </is>
      </c>
      <c r="P2740" t="n">
        <v>0</v>
      </c>
      <c r="Q2740" t="n">
        <v>0</v>
      </c>
      <c r="S2740" t="inlineStr">
        <is>
          <t>Gabarito: E</t>
        </is>
      </c>
      <c r="U2740" t="inlineStr">
        <is>
          <t>16/08/2026 03:58</t>
        </is>
      </c>
    </row>
    <row r="2741">
      <c r="A2741" t="n">
        <v>4722</v>
      </c>
      <c r="B2741" t="inlineStr">
        <is>
          <t>FGV</t>
        </is>
      </c>
      <c r="C2741" t="inlineStr">
        <is>
          <t>ALE RO</t>
        </is>
      </c>
      <c r="D2741" t="inlineStr">
        <is>
          <t>2026</t>
        </is>
      </c>
      <c r="E2741"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741" t="inlineStr">
        <is>
          <t>Conhecimentos Específicos</t>
        </is>
      </c>
      <c r="G2741" t="inlineStr">
        <is>
          <t>Gestão de Pessoas</t>
        </is>
      </c>
      <c r="H2741" t="inlineStr">
        <is>
          <t>Médio</t>
        </is>
      </c>
      <c r="I2741" t="inlineStr">
        <is>
          <t>ME</t>
        </is>
      </c>
      <c r="J2741" t="inlineStr">
        <is>
          <t>Plano de Benefícios sociais e programas de crescimento pessoal.</t>
        </is>
      </c>
      <c r="K2741" t="inlineStr">
        <is>
          <t>programas que promovam a realização pessoal e política de valorização salarial.</t>
        </is>
      </c>
      <c r="L2741" t="inlineStr">
        <is>
          <t>políticas de segurança no trabalho e aprofundamento do conteúdo dos cargos.</t>
        </is>
      </c>
      <c r="M2741" t="inlineStr">
        <is>
          <t>instituição de metas desafiadoras e aumento da responsabilidade dos cargos.</t>
        </is>
      </c>
      <c r="N2741" t="inlineStr">
        <is>
          <t>melhora nas condições físicas do ambiente de trabalho e cerimônias de reconhecimento profissional.</t>
        </is>
      </c>
      <c r="O2741" t="inlineStr">
        <is>
          <t>D</t>
        </is>
      </c>
      <c r="P2741" t="n">
        <v>0</v>
      </c>
      <c r="Q2741" t="n">
        <v>0</v>
      </c>
      <c r="S2741" t="inlineStr">
        <is>
          <t>Gabarito: D</t>
        </is>
      </c>
      <c r="U2741" t="inlineStr">
        <is>
          <t>16/08/2026 03:59</t>
        </is>
      </c>
    </row>
    <row r="2742">
      <c r="A2742" t="n">
        <v>4723</v>
      </c>
      <c r="B2742" t="inlineStr">
        <is>
          <t>FGV</t>
        </is>
      </c>
      <c r="C2742" t="inlineStr">
        <is>
          <t>ALE RO</t>
        </is>
      </c>
      <c r="D2742" t="inlineStr">
        <is>
          <t>2026</t>
        </is>
      </c>
      <c r="E2742"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742" t="inlineStr">
        <is>
          <t>Conhecimentos Específicos</t>
        </is>
      </c>
      <c r="G2742" t="inlineStr">
        <is>
          <t>Gestão de Pessoas</t>
        </is>
      </c>
      <c r="H2742" t="inlineStr">
        <is>
          <t>Médio</t>
        </is>
      </c>
      <c r="I2742" t="inlineStr">
        <is>
          <t>ME</t>
        </is>
      </c>
      <c r="J2742" t="inlineStr">
        <is>
          <t>reforço positivo.</t>
        </is>
      </c>
      <c r="K2742" t="inlineStr">
        <is>
          <t>reforço negativo.</t>
        </is>
      </c>
      <c r="L2742" t="inlineStr">
        <is>
          <t>reforço de valência.</t>
        </is>
      </c>
      <c r="M2742" t="inlineStr">
        <is>
          <t>reforço de punição.</t>
        </is>
      </c>
      <c r="N2742" t="inlineStr">
        <is>
          <t>reforço coercitivo.</t>
        </is>
      </c>
      <c r="O2742" t="inlineStr">
        <is>
          <t>B</t>
        </is>
      </c>
      <c r="P2742" t="n">
        <v>0</v>
      </c>
      <c r="Q2742" t="n">
        <v>0</v>
      </c>
      <c r="S2742" t="inlineStr">
        <is>
          <t>Gabarito: B</t>
        </is>
      </c>
      <c r="U2742" t="inlineStr">
        <is>
          <t>16/08/2026 03:59</t>
        </is>
      </c>
    </row>
    <row r="2743">
      <c r="A2743" t="n">
        <v>4724</v>
      </c>
      <c r="B2743" t="inlineStr">
        <is>
          <t>FGV</t>
        </is>
      </c>
      <c r="C2743" t="inlineStr">
        <is>
          <t>AMAZUL</t>
        </is>
      </c>
      <c r="D2743" t="inlineStr">
        <is>
          <t>2026</t>
        </is>
      </c>
      <c r="E2743"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743" t="inlineStr">
        <is>
          <t>Conhecimentos Específicos</t>
        </is>
      </c>
      <c r="G2743" t="inlineStr">
        <is>
          <t>Gestão de Pessoas</t>
        </is>
      </c>
      <c r="H2743" t="inlineStr">
        <is>
          <t>Médio</t>
        </is>
      </c>
      <c r="I2743" t="inlineStr">
        <is>
          <t>ME</t>
        </is>
      </c>
      <c r="J2743" t="inlineStr">
        <is>
          <t>Abordagem Tradicional.</t>
        </is>
      </c>
      <c r="K2743" t="inlineStr">
        <is>
          <t>Administração Científica.</t>
        </is>
      </c>
      <c r="L2743" t="inlineStr">
        <is>
          <t>Abordagem de Relações Humanas.</t>
        </is>
      </c>
      <c r="M2743" t="inlineStr">
        <is>
          <t>Abordagem de Recursos Humanos.</t>
        </is>
      </c>
      <c r="N2743" t="inlineStr">
        <is>
          <t>Teoria Psicossocial Expandida.</t>
        </is>
      </c>
      <c r="O2743" t="inlineStr">
        <is>
          <t>D</t>
        </is>
      </c>
      <c r="P2743" t="n">
        <v>0</v>
      </c>
      <c r="Q2743" t="n">
        <v>0</v>
      </c>
      <c r="S2743" t="inlineStr">
        <is>
          <t>Gabarito: D</t>
        </is>
      </c>
      <c r="U2743" t="inlineStr">
        <is>
          <t>16/08/2026 04:00</t>
        </is>
      </c>
    </row>
    <row r="2744">
      <c r="A2744" t="n">
        <v>4725</v>
      </c>
      <c r="B2744" t="inlineStr">
        <is>
          <t>FGV</t>
        </is>
      </c>
      <c r="C2744" t="inlineStr">
        <is>
          <t>ALE RO</t>
        </is>
      </c>
      <c r="D2744" t="inlineStr">
        <is>
          <t>2026</t>
        </is>
      </c>
      <c r="E2744"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744" t="inlineStr">
        <is>
          <t>Conhecimentos Específicos</t>
        </is>
      </c>
      <c r="G2744" t="inlineStr">
        <is>
          <t>Gestão de Pessoas</t>
        </is>
      </c>
      <c r="H2744" t="inlineStr">
        <is>
          <t>Médio</t>
        </is>
      </c>
      <c r="I2744" t="inlineStr">
        <is>
          <t>ME</t>
        </is>
      </c>
      <c r="J2744" t="inlineStr">
        <is>
          <t>de autorrealização.</t>
        </is>
      </c>
      <c r="K2744" t="inlineStr">
        <is>
          <t>de segurança.</t>
        </is>
      </c>
      <c r="L2744" t="inlineStr">
        <is>
          <t>sociais.</t>
        </is>
      </c>
      <c r="M2744" t="inlineStr">
        <is>
          <t>fisiológicas.</t>
        </is>
      </c>
      <c r="N2744" t="inlineStr">
        <is>
          <t>de estima.</t>
        </is>
      </c>
      <c r="O2744" t="inlineStr">
        <is>
          <t>D</t>
        </is>
      </c>
      <c r="P2744" t="n">
        <v>0</v>
      </c>
      <c r="Q2744" t="n">
        <v>0</v>
      </c>
      <c r="S2744" t="inlineStr">
        <is>
          <t>Gabarito: D</t>
        </is>
      </c>
      <c r="U2744" t="inlineStr">
        <is>
          <t>16/08/2026 04:00</t>
        </is>
      </c>
    </row>
    <row r="2745">
      <c r="A2745" t="n">
        <v>4726</v>
      </c>
      <c r="B2745" t="inlineStr">
        <is>
          <t>FGV</t>
        </is>
      </c>
      <c r="C2745" t="inlineStr">
        <is>
          <t>AMAZUL</t>
        </is>
      </c>
      <c r="D2745" t="inlineStr">
        <is>
          <t>2026</t>
        </is>
      </c>
      <c r="E2745"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745" t="inlineStr">
        <is>
          <t>Conhecimentos Específicos</t>
        </is>
      </c>
      <c r="G2745" t="inlineStr">
        <is>
          <t>Gestão de Pessoas</t>
        </is>
      </c>
      <c r="H2745" t="inlineStr">
        <is>
          <t>Médio</t>
        </is>
      </c>
      <c r="I2745" t="inlineStr">
        <is>
          <t>ME</t>
        </is>
      </c>
      <c r="J2745" t="inlineStr">
        <is>
          <t>aos termos legais assinados entre empregado e organização, que determinam obrigações formais de ambas as partes.</t>
        </is>
      </c>
      <c r="K2745" t="inlineStr">
        <is>
          <t>ao conjunto de expectativas mútuas sobre contribuições do indivíduo e recompensas oferecidas pela organização.</t>
        </is>
      </c>
      <c r="L2745" t="inlineStr">
        <is>
          <t>à descrição detalhada das tarefas, metas e procedimentos atribuídos formalmente ao empregado.</t>
        </is>
      </c>
      <c r="M2745" t="inlineStr">
        <is>
          <t>às normas internas de conduta que regulam comportamentos desejados no local de trabalho.</t>
        </is>
      </c>
      <c r="N2745" t="inlineStr">
        <is>
          <t>aos critérios estabelecidos pela organização para medir desempenho e conceder promoções.</t>
        </is>
      </c>
      <c r="O2745" t="inlineStr">
        <is>
          <t>B</t>
        </is>
      </c>
      <c r="P2745" t="n">
        <v>0</v>
      </c>
      <c r="Q2745" t="n">
        <v>0</v>
      </c>
      <c r="S2745" t="inlineStr">
        <is>
          <t>Gabarito: B</t>
        </is>
      </c>
      <c r="U2745" t="inlineStr">
        <is>
          <t>16/08/2026 04:01</t>
        </is>
      </c>
    </row>
    <row r="2746">
      <c r="A2746" t="n">
        <v>4727</v>
      </c>
      <c r="B2746" t="inlineStr">
        <is>
          <t>FGV</t>
        </is>
      </c>
      <c r="C2746" t="inlineStr">
        <is>
          <t>AMAZUL</t>
        </is>
      </c>
      <c r="D2746" t="inlineStr">
        <is>
          <t>2026</t>
        </is>
      </c>
      <c r="E2746"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746" t="inlineStr">
        <is>
          <t>Conhecimentos Específicos</t>
        </is>
      </c>
      <c r="G2746" t="inlineStr">
        <is>
          <t>Gestão de Pessoas</t>
        </is>
      </c>
      <c r="H2746" t="inlineStr">
        <is>
          <t>Médio</t>
        </is>
      </c>
      <c r="I2746" t="inlineStr">
        <is>
          <t>ME</t>
        </is>
      </c>
      <c r="J2746" t="inlineStr">
        <is>
          <t>Reconhecimento e promoções.</t>
        </is>
      </c>
      <c r="K2746" t="inlineStr">
        <is>
          <t>Intervalos de descanso e conforto físico.</t>
        </is>
      </c>
      <c r="L2746" t="inlineStr">
        <is>
          <t>Trabalho seguro e permanência no emprego.</t>
        </is>
      </c>
      <c r="M2746" t="inlineStr">
        <is>
          <t>Crescimento pessoal e participação nas decisões.</t>
        </is>
      </c>
      <c r="N2746" t="inlineStr">
        <is>
          <t>Integração com clientes e amizades com colegas.</t>
        </is>
      </c>
      <c r="O2746" t="inlineStr">
        <is>
          <t>E</t>
        </is>
      </c>
      <c r="P2746" t="n">
        <v>0</v>
      </c>
      <c r="Q2746" t="n">
        <v>0</v>
      </c>
      <c r="S2746" t="inlineStr">
        <is>
          <t>Gabarito: E</t>
        </is>
      </c>
      <c r="U2746" t="inlineStr">
        <is>
          <t>16/08/2026 04:02</t>
        </is>
      </c>
    </row>
    <row r="2747">
      <c r="A2747" t="n">
        <v>4728</v>
      </c>
      <c r="B2747" t="inlineStr">
        <is>
          <t>OBJETIVA</t>
        </is>
      </c>
      <c r="C2747" t="inlineStr">
        <is>
          <t>Pref Roca Sales RS</t>
        </is>
      </c>
      <c r="D2747" t="inlineStr">
        <is>
          <t>2026</t>
        </is>
      </c>
      <c r="E2747" t="inlineStr">
        <is>
          <t>A proatividade é uma das habilidades mais valorizadas no ambiente de trabalho. Ser proativo está relacionado com:</t>
        </is>
      </c>
      <c r="F2747" t="inlineStr">
        <is>
          <t>Conhecimentos Específicos</t>
        </is>
      </c>
      <c r="G2747" t="inlineStr">
        <is>
          <t>Gestão de Pessoas</t>
        </is>
      </c>
      <c r="H2747" t="inlineStr">
        <is>
          <t>Médio</t>
        </is>
      </c>
      <c r="I2747" t="inlineStr">
        <is>
          <t>ME</t>
        </is>
      </c>
      <c r="J2747" t="inlineStr">
        <is>
          <t>Antecipar necessidades e agir.</t>
        </is>
      </c>
      <c r="K2747" t="inlineStr">
        <is>
          <t>Esperar instruções para todas as tarefas.</t>
        </is>
      </c>
      <c r="L2747" t="inlineStr">
        <is>
          <t>Ignorar problemas até que cresçam.</t>
        </is>
      </c>
      <c r="M2747" t="inlineStr">
        <is>
          <t>Delegar responsabilidades pessoais.</t>
        </is>
      </c>
      <c r="N2747" t="inlineStr"/>
      <c r="O2747" t="inlineStr">
        <is>
          <t>A</t>
        </is>
      </c>
      <c r="P2747" t="n">
        <v>0</v>
      </c>
      <c r="Q2747" t="n">
        <v>0</v>
      </c>
      <c r="S2747" t="inlineStr">
        <is>
          <t>Gabarito: A</t>
        </is>
      </c>
      <c r="U2747" t="inlineStr">
        <is>
          <t>16/08/2026 04:36</t>
        </is>
      </c>
    </row>
    <row r="2748">
      <c r="A2748" t="n">
        <v>4729</v>
      </c>
      <c r="B2748" t="inlineStr">
        <is>
          <t>VUNESP</t>
        </is>
      </c>
      <c r="C2748" t="inlineStr">
        <is>
          <t>Pref Itatiba SP</t>
        </is>
      </c>
      <c r="D2748" t="inlineStr">
        <is>
          <t>2025</t>
        </is>
      </c>
      <c r="E2748"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748" t="inlineStr">
        <is>
          <t>Conhecimentos Específicos</t>
        </is>
      </c>
      <c r="G2748" t="inlineStr">
        <is>
          <t>Gestão de Pessoas</t>
        </is>
      </c>
      <c r="H2748" t="inlineStr">
        <is>
          <t>Médio</t>
        </is>
      </c>
      <c r="I2748" t="inlineStr">
        <is>
          <t>ME</t>
        </is>
      </c>
      <c r="J2748" t="inlineStr">
        <is>
          <t>Douglas McGregor.</t>
        </is>
      </c>
      <c r="K2748" t="inlineStr">
        <is>
          <t>Rensis Likert.</t>
        </is>
      </c>
      <c r="L2748" t="inlineStr">
        <is>
          <t>Max Weber.</t>
        </is>
      </c>
      <c r="M2748" t="inlineStr">
        <is>
          <t>Chester Barnard.</t>
        </is>
      </c>
      <c r="N2748" t="inlineStr">
        <is>
          <t>Peter Senge.</t>
        </is>
      </c>
      <c r="O2748" t="inlineStr">
        <is>
          <t>A</t>
        </is>
      </c>
      <c r="P2748" t="n">
        <v>0</v>
      </c>
      <c r="Q2748" t="n">
        <v>0</v>
      </c>
      <c r="S2748" t="inlineStr">
        <is>
          <t>Gabarito: A</t>
        </is>
      </c>
      <c r="U2748" t="inlineStr">
        <is>
          <t>16/08/2026 04:38</t>
        </is>
      </c>
    </row>
    <row r="2749">
      <c r="A2749" t="n">
        <v>4730</v>
      </c>
      <c r="B2749" t="inlineStr">
        <is>
          <t>FGV</t>
        </is>
      </c>
      <c r="C2749" t="inlineStr">
        <is>
          <t>ALEAM</t>
        </is>
      </c>
      <c r="D2749" t="inlineStr">
        <is>
          <t>2025</t>
        </is>
      </c>
      <c r="E2749"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749" t="inlineStr">
        <is>
          <t>Conhecimentos Específicos</t>
        </is>
      </c>
      <c r="G2749" t="inlineStr">
        <is>
          <t>Gestão de Pessoas</t>
        </is>
      </c>
      <c r="H2749" t="inlineStr">
        <is>
          <t>Médio</t>
        </is>
      </c>
      <c r="I2749" t="inlineStr">
        <is>
          <t>ME</t>
        </is>
      </c>
      <c r="J2749" t="inlineStr">
        <is>
          <t>atividades que fortaleçam a amizade e o relacionamento com os colegas.</t>
        </is>
      </c>
      <c r="K2749" t="inlineStr">
        <is>
          <t>maior número de intervalos de descanso durante a jornada de trabalho.</t>
        </is>
      </c>
      <c r="L2749" t="inlineStr">
        <is>
          <t>oferta de alimentação balanceada e nutritiva na cantina da empresa.</t>
        </is>
      </c>
      <c r="M2749" t="inlineStr">
        <is>
          <t>promoção de estabilidade salarial e proteção no emprego, por meio de contrato.</t>
        </is>
      </c>
      <c r="N2749" t="inlineStr">
        <is>
          <t>atividades mais desafiadoras, que estimulem o crescimento pessoal e profissional.</t>
        </is>
      </c>
      <c r="O2749" t="inlineStr">
        <is>
          <t>E</t>
        </is>
      </c>
      <c r="P2749" t="n">
        <v>0</v>
      </c>
      <c r="Q2749" t="n">
        <v>0</v>
      </c>
      <c r="S2749" t="inlineStr">
        <is>
          <t>Gabarito: E</t>
        </is>
      </c>
      <c r="U2749" t="inlineStr">
        <is>
          <t>16/08/2026 04:38</t>
        </is>
      </c>
    </row>
    <row r="2750">
      <c r="A2750" t="n">
        <v>4731</v>
      </c>
      <c r="B2750" t="inlineStr">
        <is>
          <t>FGV</t>
        </is>
      </c>
      <c r="C2750" t="inlineStr">
        <is>
          <t>CPRM</t>
        </is>
      </c>
      <c r="D2750" t="inlineStr">
        <is>
          <t>2025</t>
        </is>
      </c>
      <c r="E2750"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750" t="inlineStr">
        <is>
          <t>Conhecimentos Específicos</t>
        </is>
      </c>
      <c r="G2750" t="inlineStr">
        <is>
          <t>Gestão de Pessoas</t>
        </is>
      </c>
      <c r="H2750" t="inlineStr">
        <is>
          <t>Médio</t>
        </is>
      </c>
      <c r="I2750" t="inlineStr">
        <is>
          <t>ME</t>
        </is>
      </c>
      <c r="J2750" t="inlineStr">
        <is>
          <t>social.</t>
        </is>
      </c>
      <c r="K2750" t="inlineStr">
        <is>
          <t>de estima.</t>
        </is>
      </c>
      <c r="L2750" t="inlineStr">
        <is>
          <t>de segurança.</t>
        </is>
      </c>
      <c r="M2750" t="inlineStr">
        <is>
          <t>fisiológica.</t>
        </is>
      </c>
      <c r="N2750" t="inlineStr">
        <is>
          <t>de autorrealização.</t>
        </is>
      </c>
      <c r="O2750" t="inlineStr">
        <is>
          <t>E</t>
        </is>
      </c>
      <c r="P2750" t="n">
        <v>0</v>
      </c>
      <c r="Q2750" t="n">
        <v>0</v>
      </c>
      <c r="S2750" t="inlineStr">
        <is>
          <t>Gabarito: E</t>
        </is>
      </c>
      <c r="U2750" t="inlineStr">
        <is>
          <t>16/08/2026 04:38</t>
        </is>
      </c>
    </row>
    <row r="2751">
      <c r="A2751" t="n">
        <v>4732</v>
      </c>
      <c r="B2751" t="inlineStr">
        <is>
          <t>VUNESP</t>
        </is>
      </c>
      <c r="C2751" t="inlineStr">
        <is>
          <t>Pref Paulínia SP</t>
        </is>
      </c>
      <c r="D2751" t="inlineStr">
        <is>
          <t>2025</t>
        </is>
      </c>
      <c r="E2751"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751" t="inlineStr">
        <is>
          <t>Conhecimentos Específicos</t>
        </is>
      </c>
      <c r="G2751" t="inlineStr">
        <is>
          <t>Gestão de Pessoas</t>
        </is>
      </c>
      <c r="H2751" t="inlineStr">
        <is>
          <t>Médio</t>
        </is>
      </c>
      <c r="I2751" t="inlineStr">
        <is>
          <t>ME</t>
        </is>
      </c>
      <c r="J2751" t="inlineStr">
        <is>
          <t>o conteúdo do cargo.</t>
        </is>
      </c>
      <c r="K2751" t="inlineStr">
        <is>
          <t>os salários e benefícios.</t>
        </is>
      </c>
      <c r="L2751" t="inlineStr">
        <is>
          <t>a qualidade das lideranças.</t>
        </is>
      </c>
      <c r="M2751" t="inlineStr">
        <is>
          <t>as políticas adotadas pelo órgão.</t>
        </is>
      </c>
      <c r="N2751" t="inlineStr">
        <is>
          <t>as condições físicas do órgão.</t>
        </is>
      </c>
      <c r="O2751" t="inlineStr">
        <is>
          <t>A</t>
        </is>
      </c>
      <c r="P2751" t="n">
        <v>0</v>
      </c>
      <c r="Q2751" t="n">
        <v>0</v>
      </c>
      <c r="S2751" t="inlineStr">
        <is>
          <t>Gabarito: A</t>
        </is>
      </c>
      <c r="U2751" t="inlineStr">
        <is>
          <t>16/08/2026 04:39</t>
        </is>
      </c>
    </row>
    <row r="2752">
      <c r="A2752" t="n">
        <v>4733</v>
      </c>
      <c r="B2752" t="inlineStr">
        <is>
          <t>IDECAN</t>
        </is>
      </c>
      <c r="C2752" t="inlineStr">
        <is>
          <t>CBM DF</t>
        </is>
      </c>
      <c r="D2752" t="inlineStr">
        <is>
          <t>2025</t>
        </is>
      </c>
      <c r="E2752"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752" t="inlineStr">
        <is>
          <t>Conhecimentos Específicos</t>
        </is>
      </c>
      <c r="G2752" t="inlineStr">
        <is>
          <t>Gestão de Pessoas</t>
        </is>
      </c>
      <c r="H2752" t="inlineStr">
        <is>
          <t>Médio</t>
        </is>
      </c>
      <c r="I2752" t="inlineStr">
        <is>
          <t>ME</t>
        </is>
      </c>
      <c r="J2752" t="inlineStr">
        <is>
          <t>A motivação no ambiente organizacional está exclusivamente associada a incentivos econômicos, de modo que fatores sociais ou psicológicos são irrelevantes para explicar o desempenho individual.</t>
        </is>
      </c>
      <c r="K2752" t="inlineStr">
        <is>
          <t>O comportamento humano é resultado da interação entre características pessoais e o meio ambiente, sendo influenciado por necessidades que, ao serem satisfeitas, reduzem a tensão e restauram o equilíbrio do indivíduo.</t>
        </is>
      </c>
      <c r="L2752" t="inlineStr">
        <is>
          <t>A frustração provocada pela impossibilidade de satisfação de uma necessidade não tem impacto no comportamento organizacional, pois o indivíduo tende a manter-se em equilíbrio psicológico natural.</t>
        </is>
      </c>
      <c r="M2752" t="inlineStr">
        <is>
          <t>O moral e o clima organizacional independem da satisfação das necessidades individuais, estando relacionados apenas à estrutura formal e às regras da organização.</t>
        </is>
      </c>
      <c r="N2752" t="inlineStr"/>
      <c r="O2752" t="inlineStr">
        <is>
          <t>B</t>
        </is>
      </c>
      <c r="P2752" t="n">
        <v>0</v>
      </c>
      <c r="Q2752" t="n">
        <v>0</v>
      </c>
      <c r="S2752" t="inlineStr">
        <is>
          <t>Gabarito: B</t>
        </is>
      </c>
      <c r="U2752" t="inlineStr">
        <is>
          <t>16/08/2026 04:39</t>
        </is>
      </c>
    </row>
    <row r="2753">
      <c r="A2753" t="n">
        <v>4734</v>
      </c>
      <c r="B2753" t="inlineStr">
        <is>
          <t>FCC</t>
        </is>
      </c>
      <c r="C2753" t="inlineStr">
        <is>
          <t>CBM AP</t>
        </is>
      </c>
      <c r="D2753" t="inlineStr">
        <is>
          <t>2025</t>
        </is>
      </c>
      <c r="E2753" t="inlineStr">
        <is>
          <t>Entre as teorias mais conhecidas sobre o fenômeno da motivação, destaca-se a que foi desenvolvida por Abraham Maslow, que aborda as Necessidades Humanas e cuja representação gráfica consiste em</t>
        </is>
      </c>
      <c r="F2753" t="inlineStr">
        <is>
          <t>Conhecimentos Específicos</t>
        </is>
      </c>
      <c r="G2753" t="inlineStr">
        <is>
          <t>Gestão de Pessoas</t>
        </is>
      </c>
      <c r="H2753" t="inlineStr">
        <is>
          <t>Médio</t>
        </is>
      </c>
      <c r="I2753" t="inlineStr">
        <is>
          <t>ME</t>
        </is>
      </c>
      <c r="J2753" t="inlineStr">
        <is>
          <t>um fluxograma, iniciado a partir da necessidade mais básica, que é a de pertencimento ou afiliação.</t>
        </is>
      </c>
      <c r="K2753" t="inlineStr">
        <is>
          <t>uma pirâmide, tendo em sua base as necessidades básicas dos indivíduos, ditas fisiológicas.</t>
        </is>
      </c>
      <c r="L2753" t="inlineStr">
        <is>
          <t>uma escada, com escala de fatores, que variam de acordo com o nível socioeconômico do indivíduo.</t>
        </is>
      </c>
      <c r="M2753" t="inlineStr">
        <is>
          <t>um conjunto de faixas, estabelecidas a partir do perfil psicológico dos integrantes do grupo.</t>
        </is>
      </c>
      <c r="N2753" t="inlineStr">
        <is>
          <t>uma matriz, que apresenta quadrantes com a combinação de necessidades individuais e coletivas.</t>
        </is>
      </c>
      <c r="O2753" t="inlineStr">
        <is>
          <t>B</t>
        </is>
      </c>
      <c r="P2753" t="n">
        <v>0</v>
      </c>
      <c r="Q2753" t="n">
        <v>0</v>
      </c>
      <c r="S2753" t="inlineStr">
        <is>
          <t>Gabarito: B</t>
        </is>
      </c>
      <c r="U2753" t="inlineStr">
        <is>
          <t>16/08/2026 04:40</t>
        </is>
      </c>
    </row>
    <row r="2754">
      <c r="A2754" t="n">
        <v>4735</v>
      </c>
      <c r="B2754" t="inlineStr">
        <is>
          <t>CEBRASPE</t>
        </is>
      </c>
      <c r="C2754" t="inlineStr">
        <is>
          <t>TCE RS</t>
        </is>
      </c>
      <c r="D2754" t="inlineStr">
        <is>
          <t>2025</t>
        </is>
      </c>
      <c r="E2754" t="inlineStr">
        <is>
          <t>De acordo com os princípios das teorias das necessidades, a motivação de cada indivíduo no ambiente organizacional decorre de fatores ambientais, ou seja, externos aos indivíduos.</t>
        </is>
      </c>
      <c r="F2754" t="inlineStr">
        <is>
          <t>Conhecimentos Específicos</t>
        </is>
      </c>
      <c r="G2754" t="inlineStr">
        <is>
          <t>Gestão de Pessoas</t>
        </is>
      </c>
      <c r="H2754" t="inlineStr">
        <is>
          <t>Médio</t>
        </is>
      </c>
      <c r="I2754" t="inlineStr">
        <is>
          <t>CE</t>
        </is>
      </c>
      <c r="J2754" t="inlineStr"/>
      <c r="K2754" t="inlineStr"/>
      <c r="L2754" t="inlineStr"/>
      <c r="M2754" t="inlineStr"/>
      <c r="N2754" t="inlineStr"/>
      <c r="O2754" t="inlineStr">
        <is>
          <t>E</t>
        </is>
      </c>
      <c r="P2754" t="n">
        <v>0</v>
      </c>
      <c r="Q2754" t="n">
        <v>0</v>
      </c>
      <c r="S2754" t="inlineStr">
        <is>
          <t>Gabarito: E</t>
        </is>
      </c>
      <c r="U2754" t="inlineStr">
        <is>
          <t>16/08/2026 04:40</t>
        </is>
      </c>
    </row>
    <row r="2755">
      <c r="A2755" t="n">
        <v>4736</v>
      </c>
      <c r="B2755" t="inlineStr">
        <is>
          <t>FGV</t>
        </is>
      </c>
      <c r="C2755" t="inlineStr">
        <is>
          <t>AgSUS</t>
        </is>
      </c>
      <c r="D2755" t="inlineStr">
        <is>
          <t>2025</t>
        </is>
      </c>
      <c r="E2755"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755" t="inlineStr">
        <is>
          <t>Conhecimentos Específicos</t>
        </is>
      </c>
      <c r="G2755" t="inlineStr">
        <is>
          <t>Gestão de Pessoas</t>
        </is>
      </c>
      <c r="H2755" t="inlineStr">
        <is>
          <t>Médio</t>
        </is>
      </c>
      <c r="I2755" t="inlineStr">
        <is>
          <t>ME</t>
        </is>
      </c>
      <c r="J2755" t="inlineStr">
        <is>
          <t>de estima.</t>
        </is>
      </c>
      <c r="K2755" t="inlineStr">
        <is>
          <t>sociais.</t>
        </is>
      </c>
      <c r="L2755" t="inlineStr">
        <is>
          <t>de segurança.</t>
        </is>
      </c>
      <c r="M2755" t="inlineStr">
        <is>
          <t>fisiológicas.</t>
        </is>
      </c>
      <c r="N2755" t="inlineStr">
        <is>
          <t>de autorrealização.</t>
        </is>
      </c>
      <c r="O2755" t="inlineStr">
        <is>
          <t>C</t>
        </is>
      </c>
      <c r="P2755" t="n">
        <v>0</v>
      </c>
      <c r="Q2755" t="n">
        <v>0</v>
      </c>
      <c r="S2755" t="inlineStr">
        <is>
          <t>Gabarito: C</t>
        </is>
      </c>
      <c r="U2755" t="inlineStr">
        <is>
          <t>16/08/2026 04:40</t>
        </is>
      </c>
    </row>
    <row r="2756">
      <c r="A2756" t="n">
        <v>4737</v>
      </c>
      <c r="B2756" t="inlineStr">
        <is>
          <t>FCC</t>
        </is>
      </c>
      <c r="C2756" t="inlineStr">
        <is>
          <t>SEFAZ PI</t>
        </is>
      </c>
      <c r="D2756" t="inlineStr">
        <is>
          <t>2025</t>
        </is>
      </c>
      <c r="E2756" t="inlineStr">
        <is>
          <t>Entre as conhecidas teorias que buscam explicar o fenômeno da motivação, a clássica Teoria da Expectativa ou Expectância, desenvolvida por Victor Vroom, sustenta que</t>
        </is>
      </c>
      <c r="F2756" t="inlineStr">
        <is>
          <t>Conhecimentos Específicos</t>
        </is>
      </c>
      <c r="G2756" t="inlineStr">
        <is>
          <t>Gestão de Pessoas</t>
        </is>
      </c>
      <c r="H2756" t="inlineStr">
        <is>
          <t>Médio</t>
        </is>
      </c>
      <c r="I2756" t="inlineStr">
        <is>
          <t>ME</t>
        </is>
      </c>
      <c r="J2756" t="inlineStr">
        <is>
          <t>a relação esforço-desempenho constitui uma medida de motivação individual a partir da qual os colaboradores buscam extrair o máximo resultado em termos de recompensas, ou seja, aquilo que o estudioso denomina ponto de expectância.</t>
        </is>
      </c>
      <c r="K2756" t="inlineStr">
        <is>
          <t>cada individuo possui um nível máximo de esforço que está disposto a despender, independentemente do valor atribuído ao resultado, sendo esse patamar denominado nível de expectativa.</t>
        </is>
      </c>
      <c r="L2756" t="inlineStr">
        <is>
          <t>o comportamento humano é orientado para obtenção de resultados, sendo que o estudioso denomina valência o valor atribuído pelo indivíduo ao resultado ou recompensa.</t>
        </is>
      </c>
      <c r="M2756" t="inlineStr">
        <is>
          <t>há necessidades básicas que devem ser atendidas em primeiro lugar, ditas fisiológicas, e somente a partir de tal satisfação é que o indivíduo busca a satisfação de outros objetivos, estes denominados instrumentais.</t>
        </is>
      </c>
      <c r="N2756" t="inlineStr">
        <is>
          <t>o reforço negativo é tão eficaz quanto o reforço positivo na consolidação da motivação dos colaboradores, devendo ser buscado um equilíbrio na aplicação de ambos, denominado pelo autor como instrumentalidade.</t>
        </is>
      </c>
      <c r="O2756" t="inlineStr">
        <is>
          <t>C</t>
        </is>
      </c>
      <c r="P2756" t="n">
        <v>0</v>
      </c>
      <c r="Q2756" t="n">
        <v>0</v>
      </c>
      <c r="S2756" t="inlineStr">
        <is>
          <t>Gabarito: C</t>
        </is>
      </c>
      <c r="U2756" t="inlineStr">
        <is>
          <t>16/08/2026 04:41</t>
        </is>
      </c>
    </row>
    <row r="2757">
      <c r="A2757" t="n">
        <v>4738</v>
      </c>
      <c r="B2757" t="inlineStr">
        <is>
          <t>FGV</t>
        </is>
      </c>
      <c r="C2757" t="inlineStr">
        <is>
          <t>CNU</t>
        </is>
      </c>
      <c r="D2757" t="inlineStr">
        <is>
          <t>2025</t>
        </is>
      </c>
      <c r="E2757"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757" t="inlineStr">
        <is>
          <t>Conhecimentos Específicos</t>
        </is>
      </c>
      <c r="G2757" t="inlineStr">
        <is>
          <t>Gestão de Pessoas</t>
        </is>
      </c>
      <c r="H2757" t="inlineStr">
        <is>
          <t>Médio</t>
        </is>
      </c>
      <c r="I2757" t="inlineStr">
        <is>
          <t>ME</t>
        </is>
      </c>
      <c r="J2757" t="inlineStr">
        <is>
          <t>os indivíduos avaliam o esforço a partir dos resultados que esperam alcançar coletivamente;</t>
        </is>
      </c>
      <c r="K2757" t="inlineStr">
        <is>
          <t>a motivação é determinada pelos fatores externos que recompensam o bom desempenho;</t>
        </is>
      </c>
      <c r="L2757" t="inlineStr">
        <is>
          <t>a motivação está relacionada ao desejo inconsciente de atender a necessidades fisiológicas básicas;</t>
        </is>
      </c>
      <c r="M2757" t="inlineStr">
        <is>
          <t>os indivíduos comparam suas contribuições e recompensas com as de outras pessoas para avaliar se estão sendo tratados de forma justa;</t>
        </is>
      </c>
      <c r="N2757" t="inlineStr">
        <is>
          <t>a satisfação tende a estar garantida quando os objetivos propostos são alcançados, a despeito da percepção de justiça no ambiente de trabalho.</t>
        </is>
      </c>
      <c r="O2757" t="inlineStr">
        <is>
          <t>D</t>
        </is>
      </c>
      <c r="P2757" t="n">
        <v>0</v>
      </c>
      <c r="Q2757" t="n">
        <v>0</v>
      </c>
      <c r="S2757" t="inlineStr">
        <is>
          <t>Gabarito: D</t>
        </is>
      </c>
      <c r="U2757" t="inlineStr">
        <is>
          <t>16/08/2026 04:41</t>
        </is>
      </c>
    </row>
    <row r="2758">
      <c r="A2758" t="n">
        <v>4739</v>
      </c>
      <c r="B2758" t="inlineStr">
        <is>
          <t>FGV</t>
        </is>
      </c>
      <c r="C2758" t="inlineStr">
        <is>
          <t>CNU</t>
        </is>
      </c>
      <c r="D2758" t="inlineStr">
        <is>
          <t>2025</t>
        </is>
      </c>
      <c r="E2758"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758" t="inlineStr">
        <is>
          <t>Conhecimentos Específicos</t>
        </is>
      </c>
      <c r="G2758" t="inlineStr">
        <is>
          <t>Gestão de Pessoas</t>
        </is>
      </c>
      <c r="H2758" t="inlineStr">
        <is>
          <t>Médio</t>
        </is>
      </c>
      <c r="I2758" t="inlineStr">
        <is>
          <t>ME</t>
        </is>
      </c>
      <c r="J2758" t="inlineStr">
        <is>
          <t>5;</t>
        </is>
      </c>
      <c r="K2758" t="inlineStr">
        <is>
          <t>6;</t>
        </is>
      </c>
      <c r="L2758" t="inlineStr">
        <is>
          <t>7;</t>
        </is>
      </c>
      <c r="M2758" t="inlineStr">
        <is>
          <t>8;</t>
        </is>
      </c>
      <c r="N2758" t="inlineStr">
        <is>
          <t>9.</t>
        </is>
      </c>
      <c r="O2758" t="inlineStr">
        <is>
          <t>A</t>
        </is>
      </c>
      <c r="P2758" t="n">
        <v>0</v>
      </c>
      <c r="Q2758" t="n">
        <v>0</v>
      </c>
      <c r="S2758" t="inlineStr">
        <is>
          <t>Gabarito: A</t>
        </is>
      </c>
      <c r="U2758" t="inlineStr">
        <is>
          <t>16/08/2026 04:42</t>
        </is>
      </c>
    </row>
    <row r="2759">
      <c r="A2759" t="n">
        <v>4740</v>
      </c>
      <c r="B2759" t="inlineStr">
        <is>
          <t>INSTITUTO CONSULPLAN</t>
        </is>
      </c>
      <c r="C2759" t="inlineStr">
        <is>
          <t>Pref João Ramalho SP</t>
        </is>
      </c>
      <c r="D2759" t="inlineStr">
        <is>
          <t>2025</t>
        </is>
      </c>
      <c r="E2759"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759" t="inlineStr">
        <is>
          <t>Conhecimentos Específicos</t>
        </is>
      </c>
      <c r="G2759" t="inlineStr">
        <is>
          <t>Gestão de Pessoas</t>
        </is>
      </c>
      <c r="H2759" t="inlineStr">
        <is>
          <t>Médio</t>
        </is>
      </c>
      <c r="I2759" t="inlineStr">
        <is>
          <t>ME</t>
        </is>
      </c>
      <c r="J2759" t="inlineStr">
        <is>
          <t>Social.</t>
        </is>
      </c>
      <c r="K2759" t="inlineStr">
        <is>
          <t>Fisiológica.</t>
        </is>
      </c>
      <c r="L2759" t="inlineStr">
        <is>
          <t>Segurança.</t>
        </is>
      </c>
      <c r="M2759" t="inlineStr">
        <is>
          <t>Autorrealização.</t>
        </is>
      </c>
      <c r="N2759" t="inlineStr"/>
      <c r="O2759" t="inlineStr">
        <is>
          <t>A</t>
        </is>
      </c>
      <c r="P2759" t="n">
        <v>0</v>
      </c>
      <c r="Q2759" t="n">
        <v>0</v>
      </c>
      <c r="S2759" t="inlineStr">
        <is>
          <t>Gabarito: A</t>
        </is>
      </c>
      <c r="U2759" t="inlineStr">
        <is>
          <t>16/08/2026 04:42</t>
        </is>
      </c>
    </row>
    <row r="2760">
      <c r="A2760" t="n">
        <v>4741</v>
      </c>
      <c r="B2760" t="inlineStr">
        <is>
          <t>FGV</t>
        </is>
      </c>
      <c r="C2760" t="inlineStr">
        <is>
          <t>Pref São José dos Campos SP</t>
        </is>
      </c>
      <c r="D2760" t="inlineStr">
        <is>
          <t>2025</t>
        </is>
      </c>
      <c r="E2760"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760" t="inlineStr">
        <is>
          <t>Conhecimentos Específicos</t>
        </is>
      </c>
      <c r="G2760" t="inlineStr">
        <is>
          <t>Gestão de Pessoas</t>
        </is>
      </c>
      <c r="H2760" t="inlineStr">
        <is>
          <t>Médio</t>
        </is>
      </c>
      <c r="I2760" t="inlineStr">
        <is>
          <t>ME</t>
        </is>
      </c>
      <c r="J2760" t="inlineStr">
        <is>
          <t>A – A – B – B.</t>
        </is>
      </c>
      <c r="K2760" t="inlineStr">
        <is>
          <t>A – B – A – B.</t>
        </is>
      </c>
      <c r="L2760" t="inlineStr">
        <is>
          <t>B – A – B – B.</t>
        </is>
      </c>
      <c r="M2760" t="inlineStr">
        <is>
          <t>B – A – A – B.</t>
        </is>
      </c>
      <c r="N2760" t="inlineStr">
        <is>
          <t>A – B – B – A.</t>
        </is>
      </c>
      <c r="O2760" t="inlineStr">
        <is>
          <t>E</t>
        </is>
      </c>
      <c r="P2760" t="n">
        <v>0</v>
      </c>
      <c r="Q2760" t="n">
        <v>0</v>
      </c>
      <c r="S2760" t="inlineStr">
        <is>
          <t>Gabarito: E</t>
        </is>
      </c>
      <c r="U2760" t="inlineStr">
        <is>
          <t>16/08/2026 04:43</t>
        </is>
      </c>
    </row>
    <row r="2761">
      <c r="A2761" t="n">
        <v>4742</v>
      </c>
      <c r="B2761" t="inlineStr">
        <is>
          <t>FGV</t>
        </is>
      </c>
      <c r="C2761" t="inlineStr">
        <is>
          <t>PGM Rio de Janeiro RJ</t>
        </is>
      </c>
      <c r="D2761" t="inlineStr">
        <is>
          <t>2025</t>
        </is>
      </c>
      <c r="E2761"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761" t="inlineStr">
        <is>
          <t>Conhecimentos Específicos</t>
        </is>
      </c>
      <c r="G2761" t="inlineStr">
        <is>
          <t>Gestão de Pessoas</t>
        </is>
      </c>
      <c r="H2761" t="inlineStr">
        <is>
          <t>Médio</t>
        </is>
      </c>
      <c r="I2761" t="inlineStr">
        <is>
          <t>ME</t>
        </is>
      </c>
      <c r="J2761" t="inlineStr">
        <is>
          <t>pode ser afetado por fatores como segurança no emprego e reconhecimento.</t>
        </is>
      </c>
      <c r="K2761" t="inlineStr">
        <is>
          <t>concentra-se nas obrigações legais previstas na legislação trabalhista vigente.</t>
        </is>
      </c>
      <c r="L2761" t="inlineStr">
        <is>
          <t>é composto por cláusulas legais previstas no contrato de trabalho formal.</t>
        </is>
      </c>
      <c r="M2761" t="inlineStr">
        <is>
          <t>permanece inalterado, mesmo diante de reestruturações organizacionais como o downsizing.</t>
        </is>
      </c>
      <c r="N2761" t="inlineStr">
        <is>
          <t>representa os pactos formais estabelecidos em convenções coletivas entre entidades sindicais e empregadores.</t>
        </is>
      </c>
      <c r="O2761" t="inlineStr">
        <is>
          <t>A</t>
        </is>
      </c>
      <c r="P2761" t="n">
        <v>0</v>
      </c>
      <c r="Q2761" t="n">
        <v>0</v>
      </c>
      <c r="S2761" t="inlineStr">
        <is>
          <t>Gabarito: A</t>
        </is>
      </c>
      <c r="U2761" t="inlineStr">
        <is>
          <t>16/08/2026 04:50</t>
        </is>
      </c>
    </row>
    <row r="2762">
      <c r="A2762" t="n">
        <v>4743</v>
      </c>
      <c r="B2762" t="inlineStr">
        <is>
          <t>CEBRASPE</t>
        </is>
      </c>
      <c r="C2762" t="inlineStr">
        <is>
          <t>TJ PA</t>
        </is>
      </c>
      <c r="D2762" t="inlineStr">
        <is>
          <t>2025</t>
        </is>
      </c>
      <c r="E2762" t="inlineStr">
        <is>
          <t>A gestão do desempenho humano pode ser analisada por meio de três dimensões: a das expectativas, a dos recursos e a da motivação.</t>
        </is>
      </c>
      <c r="F2762" t="inlineStr">
        <is>
          <t>Conhecimentos Específicos</t>
        </is>
      </c>
      <c r="G2762" t="inlineStr">
        <is>
          <t>Gestão de Pessoas</t>
        </is>
      </c>
      <c r="H2762" t="inlineStr">
        <is>
          <t>Médio</t>
        </is>
      </c>
      <c r="I2762" t="inlineStr">
        <is>
          <t>CE</t>
        </is>
      </c>
      <c r="J2762" t="inlineStr"/>
      <c r="K2762" t="inlineStr"/>
      <c r="L2762" t="inlineStr"/>
      <c r="M2762" t="inlineStr"/>
      <c r="N2762" t="inlineStr"/>
      <c r="O2762" t="inlineStr">
        <is>
          <t>C</t>
        </is>
      </c>
      <c r="P2762" t="n">
        <v>0</v>
      </c>
      <c r="Q2762" t="n">
        <v>0</v>
      </c>
      <c r="S2762" t="inlineStr">
        <is>
          <t>Gabarito: C</t>
        </is>
      </c>
      <c r="U2762" t="inlineStr">
        <is>
          <t>16/08/2026 04:50</t>
        </is>
      </c>
    </row>
    <row r="2763">
      <c r="A2763" t="n">
        <v>4744</v>
      </c>
      <c r="B2763" t="inlineStr">
        <is>
          <t>VUNESP</t>
        </is>
      </c>
      <c r="C2763" t="inlineStr">
        <is>
          <t>CM Tatuí SP</t>
        </is>
      </c>
      <c r="D2763" t="inlineStr">
        <is>
          <t>2025</t>
        </is>
      </c>
      <c r="E2763"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763" t="inlineStr">
        <is>
          <t>Conhecimentos Específicos</t>
        </is>
      </c>
      <c r="G2763" t="inlineStr">
        <is>
          <t>Gestão de Pessoas</t>
        </is>
      </c>
      <c r="H2763" t="inlineStr">
        <is>
          <t>Médio</t>
        </is>
      </c>
      <c r="I2763" t="inlineStr">
        <is>
          <t>ME</t>
        </is>
      </c>
      <c r="J2763" t="inlineStr">
        <is>
          <t>o salário.</t>
        </is>
      </c>
      <c r="K2763" t="inlineStr">
        <is>
          <t>a autonomia.</t>
        </is>
      </c>
      <c r="L2763" t="inlineStr">
        <is>
          <t>o exercício da responsabilidade.</t>
        </is>
      </c>
      <c r="M2763" t="inlineStr">
        <is>
          <t>a presença de metas desafiadoras.</t>
        </is>
      </c>
      <c r="N2763" t="inlineStr">
        <is>
          <t>a função desempenhada.</t>
        </is>
      </c>
      <c r="O2763" t="inlineStr">
        <is>
          <t>A</t>
        </is>
      </c>
      <c r="P2763" t="n">
        <v>0</v>
      </c>
      <c r="Q2763" t="n">
        <v>0</v>
      </c>
      <c r="S2763" t="inlineStr">
        <is>
          <t>Gabarito: A</t>
        </is>
      </c>
      <c r="U2763" t="inlineStr">
        <is>
          <t>16/08/2026 04:51</t>
        </is>
      </c>
    </row>
    <row r="2764">
      <c r="A2764" t="n">
        <v>4745</v>
      </c>
      <c r="B2764" t="inlineStr">
        <is>
          <t>Instituto ibest</t>
        </is>
      </c>
      <c r="C2764" t="inlineStr">
        <is>
          <t>CRECI SC</t>
        </is>
      </c>
      <c r="D2764" t="inlineStr">
        <is>
          <t>2025</t>
        </is>
      </c>
      <c r="E2764" t="inlineStr">
        <is>
          <t>No que diz respeito à motivação, McGregor elaborou as teorias X e Y, ligadas a administração das pessoas em uma organização. Em relação a essas duas teorias, assinale a alternativa correta:</t>
        </is>
      </c>
      <c r="F2764" t="inlineStr">
        <is>
          <t>Conhecimentos Específicos</t>
        </is>
      </c>
      <c r="G2764" t="inlineStr">
        <is>
          <t>Gestão de Pessoas</t>
        </is>
      </c>
      <c r="H2764" t="inlineStr">
        <is>
          <t>Médio</t>
        </is>
      </c>
      <c r="I2764" t="inlineStr">
        <is>
          <t>ME</t>
        </is>
      </c>
      <c r="J2764" t="inlineStr">
        <is>
          <t>Segundo a teoria Y, as pessoas são indolentes e preguiçosas por natureza, ou seja, elas evitam o trabalho ou trabalham o mínimo possível, em troca de recompensas salariais ou materiais.</t>
        </is>
      </c>
      <c r="K2764" t="inlineStr">
        <is>
          <t>Segundo a teoria Y, a dependência das pessoas as torna incapazes de autocontrole e autodisciplina, e, portanto elas precisam ser dirigidas e controladas pela administração.</t>
        </is>
      </c>
      <c r="L2764" t="inlineStr">
        <is>
          <t>Segundo a teoria X, a própria natureza das pessoas as leva a resistir às mudanças, pois procuram sua segurança e pretendem não assumir riscos que as ponham em perigo.</t>
        </is>
      </c>
      <c r="M2764" t="inlineStr">
        <is>
          <t>Segundo a teoria X, o controle externo e a ameaça de punição não são os únicos meios de obter a dedicação e esforço de alcançar os objetivos empresariais.</t>
        </is>
      </c>
      <c r="N2764" t="inlineStr">
        <is>
          <t>Segundo a teoria X, as pessoas não são, por sua natureza intrínseca, passivas ou resistentes às necessidades da empresa, pois elas podem tornar-se assim, como resultado de sua experiência negativa em outras empresas.</t>
        </is>
      </c>
      <c r="O2764" t="inlineStr">
        <is>
          <t>C</t>
        </is>
      </c>
      <c r="P2764" t="n">
        <v>0</v>
      </c>
      <c r="Q2764" t="n">
        <v>0</v>
      </c>
      <c r="S2764" t="inlineStr">
        <is>
          <t>Gabarito: C</t>
        </is>
      </c>
      <c r="U2764" t="inlineStr">
        <is>
          <t>16/08/2026 04:51</t>
        </is>
      </c>
    </row>
    <row r="2765">
      <c r="A2765" t="n">
        <v>4746</v>
      </c>
      <c r="B2765" t="inlineStr">
        <is>
          <t>Instituto ibest</t>
        </is>
      </c>
      <c r="C2765" t="inlineStr">
        <is>
          <t>CRECI SC</t>
        </is>
      </c>
      <c r="D2765" t="inlineStr">
        <is>
          <t>2025</t>
        </is>
      </c>
      <c r="E2765" t="inlineStr">
        <is>
          <t>Segundo a teoria da motivação, de Maslow, baseada nas necessidades humanas, é correto afirmar que</t>
        </is>
      </c>
      <c r="F2765" t="inlineStr">
        <is>
          <t>Conhecimentos Específicos</t>
        </is>
      </c>
      <c r="G2765" t="inlineStr">
        <is>
          <t>Gestão de Pessoas</t>
        </is>
      </c>
      <c r="H2765" t="inlineStr">
        <is>
          <t>Médio</t>
        </is>
      </c>
      <c r="I2765" t="inlineStr">
        <is>
          <t>ME</t>
        </is>
      </c>
      <c r="J2765" t="inlineStr">
        <is>
          <t>uma vez atendida uma necessidade, aumenta o nível de satisfação e, consequentemente, a motivação.</t>
        </is>
      </c>
      <c r="K2765" t="inlineStr">
        <is>
          <t>quanto menos elevado o nível das necessidades, mais saudável e satisfeita é a pessoa.</t>
        </is>
      </c>
      <c r="L2765" t="inlineStr">
        <is>
          <t>uma necessidade de uma categoria precisa ser atendida antes que a da categoria seguinte se manifeste.</t>
        </is>
      </c>
      <c r="M2765" t="inlineStr">
        <is>
          <t>a ameaça de perda de emprego e de redução salarial se enquadra entre as necessidades sociais, de estima e de autorrealização.</t>
        </is>
      </c>
      <c r="N2765" t="inlineStr">
        <is>
          <t>o comportamento irresponsável é sintoma de privação das necessidades básicas.</t>
        </is>
      </c>
      <c r="O2765" t="inlineStr">
        <is>
          <t>C</t>
        </is>
      </c>
      <c r="P2765" t="n">
        <v>0</v>
      </c>
      <c r="Q2765" t="n">
        <v>0</v>
      </c>
      <c r="S2765" t="inlineStr">
        <is>
          <t>Gabarito: C</t>
        </is>
      </c>
      <c r="U2765" t="inlineStr">
        <is>
          <t>16/08/2026 04:51</t>
        </is>
      </c>
    </row>
    <row r="2766">
      <c r="A2766" t="n">
        <v>4747</v>
      </c>
      <c r="B2766" t="inlineStr">
        <is>
          <t>MP PI</t>
        </is>
      </c>
      <c r="C2766" t="inlineStr">
        <is>
          <t>MP PI</t>
        </is>
      </c>
      <c r="D2766" t="inlineStr">
        <is>
          <t>2025</t>
        </is>
      </c>
      <c r="E2766"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766" t="inlineStr">
        <is>
          <t>Conhecimentos Específicos</t>
        </is>
      </c>
      <c r="G2766" t="inlineStr">
        <is>
          <t>Gestão de Pessoas</t>
        </is>
      </c>
      <c r="H2766" t="inlineStr">
        <is>
          <t>Médio</t>
        </is>
      </c>
      <c r="I2766" t="inlineStr">
        <is>
          <t>ME</t>
        </is>
      </c>
      <c r="J2766" t="inlineStr">
        <is>
          <t>A possibilidade de crescimento é fator intrínseco de motivação</t>
        </is>
      </c>
      <c r="K2766" t="inlineStr">
        <is>
          <t>Somente fatores intrínsecos produzem satisfação no trabalho</t>
        </is>
      </c>
      <c r="L2766" t="inlineStr">
        <is>
          <t>Os fatores extrínsecos reduzem a insatisfação</t>
        </is>
      </c>
      <c r="M2766" t="inlineStr">
        <is>
          <t>Condições físicas e segurança no trabalho são fatores intrínsecos</t>
        </is>
      </c>
      <c r="N2766" t="inlineStr">
        <is>
          <t>Salário e relações pessoais representam fatores extrínsecos</t>
        </is>
      </c>
      <c r="O2766" t="inlineStr">
        <is>
          <t>D</t>
        </is>
      </c>
      <c r="P2766" t="n">
        <v>0</v>
      </c>
      <c r="Q2766" t="n">
        <v>0</v>
      </c>
      <c r="S2766" t="inlineStr">
        <is>
          <t>Gabarito: D</t>
        </is>
      </c>
      <c r="U2766" t="inlineStr">
        <is>
          <t>16/08/2026 04:53</t>
        </is>
      </c>
    </row>
    <row r="2767">
      <c r="A2767" t="n">
        <v>4748</v>
      </c>
      <c r="B2767" t="inlineStr">
        <is>
          <t>MP PI</t>
        </is>
      </c>
      <c r="C2767" t="inlineStr">
        <is>
          <t>MP PI</t>
        </is>
      </c>
      <c r="D2767" t="inlineStr">
        <is>
          <t>2025</t>
        </is>
      </c>
      <c r="E2767"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767" t="inlineStr">
        <is>
          <t>Conhecimentos Específicos</t>
        </is>
      </c>
      <c r="G2767" t="inlineStr">
        <is>
          <t>Gestão de Pessoas</t>
        </is>
      </c>
      <c r="H2767" t="inlineStr">
        <is>
          <t>Médio</t>
        </is>
      </c>
      <c r="I2767" t="inlineStr">
        <is>
          <t>ME</t>
        </is>
      </c>
      <c r="J2767" t="inlineStr">
        <is>
          <t>Abrigo, vestimenta e conforto são necessidades de auto-realização</t>
        </is>
      </c>
      <c r="K2767" t="inlineStr">
        <is>
          <t>Proteção, consciência dos perigos e riscos são necessidades de segurança</t>
        </is>
      </c>
      <c r="L2767" t="inlineStr">
        <is>
          <t>Amizade e relacionamentos humanos são necessidades de estima</t>
        </is>
      </c>
      <c r="M2767" t="inlineStr">
        <is>
          <t>Status e ambição são necessidades de participação</t>
        </is>
      </c>
      <c r="N2767" t="inlineStr">
        <is>
          <t>Sucesso pessoal e autonomia são necessidades básicas.</t>
        </is>
      </c>
      <c r="O2767" t="inlineStr">
        <is>
          <t>B</t>
        </is>
      </c>
      <c r="P2767" t="n">
        <v>0</v>
      </c>
      <c r="Q2767" t="n">
        <v>0</v>
      </c>
      <c r="S2767"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767" t="inlineStr">
        <is>
          <t>16/08/2026 20:16</t>
        </is>
      </c>
    </row>
    <row r="2768">
      <c r="A2768" t="n">
        <v>4749</v>
      </c>
      <c r="B2768" t="inlineStr">
        <is>
          <t>FCC</t>
        </is>
      </c>
      <c r="C2768" t="inlineStr">
        <is>
          <t>MP PI</t>
        </is>
      </c>
      <c r="D2768" t="inlineStr">
        <is>
          <t>2025</t>
        </is>
      </c>
      <c r="E2768" t="inlineStr">
        <is>
          <t>Segundo a Teoria da Expectativa ou Expectância desenvolvida por Victor Vroom a respeito do fenômeno da motivação, o elemento denominado valência corresponde</t>
        </is>
      </c>
      <c r="F2768" t="inlineStr">
        <is>
          <t>Conhecimentos Específicos</t>
        </is>
      </c>
      <c r="G2768" t="inlineStr">
        <is>
          <t>Gestão de Pessoas</t>
        </is>
      </c>
      <c r="H2768" t="inlineStr">
        <is>
          <t>Médio</t>
        </is>
      </c>
      <c r="I2768" t="inlineStr">
        <is>
          <t>ME</t>
        </is>
      </c>
      <c r="J2768" t="inlineStr">
        <is>
          <t>ao valor atribuído ao resultado, sendo uma medida de atração que uma recompensa exerce sobre o indivíduo.</t>
        </is>
      </c>
      <c r="K2768" t="inlineStr">
        <is>
          <t>à quantidade de esforço que o indivíduo esta disposto a despender ordinariamente em sua rotina de trabalho.</t>
        </is>
      </c>
      <c r="L2768" t="inlineStr">
        <is>
          <t>ao patamar financeiro, em termos de salário e benefícios, necessário para manter o nível adequado de motivação do indivíduo.</t>
        </is>
      </c>
      <c r="M2768" t="inlineStr">
        <is>
          <t>à expectativa de crescimento que motiva os indivíduos dentro das carreiras de uma organização.</t>
        </is>
      </c>
      <c r="N2768" t="inlineStr">
        <is>
          <t>aos aspectos pessoais e subjetivos da motivação, como pertencimento e reconhecimento, que não possuem expressão de valor em termos financeiros.</t>
        </is>
      </c>
      <c r="O2768" t="inlineStr">
        <is>
          <t>A</t>
        </is>
      </c>
      <c r="P2768" t="n">
        <v>0</v>
      </c>
      <c r="Q2768" t="n">
        <v>0</v>
      </c>
      <c r="S2768"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768" t="inlineStr">
        <is>
          <t>16/08/2026 20:17</t>
        </is>
      </c>
    </row>
    <row r="2769">
      <c r="A2769" t="n">
        <v>4750</v>
      </c>
      <c r="B2769" t="inlineStr">
        <is>
          <t>FCC</t>
        </is>
      </c>
      <c r="C2769" t="inlineStr">
        <is>
          <t>CPU PE</t>
        </is>
      </c>
      <c r="D2769" t="inlineStr">
        <is>
          <t>2026</t>
        </is>
      </c>
      <c r="E2769" t="inlineStr">
        <is>
          <t>De acordo com o Modelo Situacional de liderança, desenvolvido por Paul Hersey e Kenneth Blanchard, a eficácia da liderança depende, principalmente,</t>
        </is>
      </c>
      <c r="F2769" t="inlineStr">
        <is>
          <t>Conhecimentos Específicos</t>
        </is>
      </c>
      <c r="G2769" t="inlineStr">
        <is>
          <t>Gestão de Pessoas</t>
        </is>
      </c>
      <c r="H2769" t="inlineStr">
        <is>
          <t>Médio</t>
        </is>
      </c>
      <c r="I2769" t="inlineStr">
        <is>
          <t>ME</t>
        </is>
      </c>
      <c r="J2769" t="inlineStr">
        <is>
          <t>da conjuntura econômica, que pode demandar líderes conservadores ou arrojados.</t>
        </is>
      </c>
      <c r="K2769" t="inlineStr">
        <is>
          <t>do carisma do líder, que constitui fator decisivo para adesão dos subordinados.</t>
        </is>
      </c>
      <c r="L2769" t="inlineStr">
        <is>
          <t>da introdução de uma liderança externa, ensejando uma abordagem disruptiva.</t>
        </is>
      </c>
      <c r="M2769" t="inlineStr">
        <is>
          <t>da adequação do estilo de liderança ao grau de maturidade dos liderados.</t>
        </is>
      </c>
      <c r="N2769" t="inlineStr">
        <is>
          <t>da autoridade do líder, refutando perfis benevolentes ou excessivamente participativos.</t>
        </is>
      </c>
      <c r="O2769" t="inlineStr">
        <is>
          <t>D</t>
        </is>
      </c>
      <c r="P2769" t="n">
        <v>0</v>
      </c>
      <c r="Q2769" t="n">
        <v>0</v>
      </c>
      <c r="S2769"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769" t="inlineStr">
        <is>
          <t>16/08/2026 20:17</t>
        </is>
      </c>
    </row>
    <row r="2770">
      <c r="A2770" t="n">
        <v>4751</v>
      </c>
      <c r="B2770" t="inlineStr">
        <is>
          <t>CEBRASPE</t>
        </is>
      </c>
      <c r="C2770" t="inlineStr">
        <is>
          <t>TCE RN</t>
        </is>
      </c>
      <c r="D2770" t="inlineStr">
        <is>
          <t>2026</t>
        </is>
      </c>
      <c r="E2770" t="inlineStr">
        <is>
          <t>De acordo com os princípios que regem a liderança situacional, o líder deve manter o mesmo comportamento de apoio para todos os colaboradores a ele subordinados, sejam eles experientes ou não.</t>
        </is>
      </c>
      <c r="F2770" t="inlineStr">
        <is>
          <t>Conhecimentos Específicos</t>
        </is>
      </c>
      <c r="G2770" t="inlineStr">
        <is>
          <t>Gestão de Pessoas</t>
        </is>
      </c>
      <c r="H2770" t="inlineStr">
        <is>
          <t>Médio</t>
        </is>
      </c>
      <c r="I2770" t="inlineStr">
        <is>
          <t>CE</t>
        </is>
      </c>
      <c r="J2770" t="inlineStr"/>
      <c r="K2770" t="inlineStr"/>
      <c r="L2770" t="inlineStr"/>
      <c r="M2770" t="inlineStr"/>
      <c r="N2770" t="inlineStr"/>
      <c r="O2770" t="inlineStr">
        <is>
          <t>E</t>
        </is>
      </c>
      <c r="P2770" t="n">
        <v>0</v>
      </c>
      <c r="Q2770" t="n">
        <v>0</v>
      </c>
      <c r="S2770"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770" t="inlineStr">
        <is>
          <t>16/08/2026 20:18</t>
        </is>
      </c>
    </row>
    <row r="2771">
      <c r="A2771" t="inlineStr">
        <is>
          <t>4752</t>
        </is>
      </c>
      <c r="B2771" t="inlineStr">
        <is>
          <t>CEBRASPE</t>
        </is>
      </c>
      <c r="C2771" t="inlineStr">
        <is>
          <t>IPAAM</t>
        </is>
      </c>
      <c r="D2771" t="inlineStr">
        <is>
          <t>2026</t>
        </is>
      </c>
      <c r="E2771"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771" t="inlineStr">
        <is>
          <t>Conhecimentos Específicos</t>
        </is>
      </c>
      <c r="G2771" t="inlineStr">
        <is>
          <t>Gestão de Pessoas</t>
        </is>
      </c>
      <c r="H2771" t="inlineStr">
        <is>
          <t>Médio</t>
        </is>
      </c>
      <c r="I2771" t="inlineStr">
        <is>
          <t>ME</t>
        </is>
      </c>
      <c r="J2771" t="inlineStr">
        <is>
          <t>Apenas o item I está certo.</t>
        </is>
      </c>
      <c r="K2771" t="inlineStr">
        <is>
          <t>Apenas o item III está certo.</t>
        </is>
      </c>
      <c r="L2771" t="inlineStr">
        <is>
          <t>Apenas os itens I e II estão certos.</t>
        </is>
      </c>
      <c r="M2771" t="inlineStr">
        <is>
          <t>Apenas os itens II e III estão certos.</t>
        </is>
      </c>
      <c r="N2771" t="inlineStr">
        <is>
          <t>Todos os itens estão certos.</t>
        </is>
      </c>
      <c r="O2771" t="inlineStr">
        <is>
          <t>E</t>
        </is>
      </c>
      <c r="P2771" t="n">
        <v>0</v>
      </c>
      <c r="Q2771" t="n">
        <v>0</v>
      </c>
      <c r="S2771"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771" t="inlineStr">
        <is>
          <t>16/08/2026 20:19</t>
        </is>
      </c>
    </row>
    <row r="2772">
      <c r="A2772" t="n">
        <v>4753</v>
      </c>
      <c r="B2772" t="inlineStr">
        <is>
          <t>FCC</t>
        </is>
      </c>
      <c r="C2772" t="inlineStr">
        <is>
          <t>MP PI</t>
        </is>
      </c>
      <c r="D2772" t="inlineStr">
        <is>
          <t>2025</t>
        </is>
      </c>
      <c r="E2772" t="inlineStr">
        <is>
          <t>Uma maneira de construir motivadores intrínsecos ao próprio trabalho</t>
        </is>
      </c>
      <c r="F2772" t="inlineStr">
        <is>
          <t>Conhecimentos Específicos</t>
        </is>
      </c>
      <c r="G2772" t="inlineStr">
        <is>
          <t>Gestão de Pessoas</t>
        </is>
      </c>
      <c r="H2772" t="inlineStr">
        <is>
          <t>Médio</t>
        </is>
      </c>
      <c r="I2772" t="inlineStr">
        <is>
          <t>ME</t>
        </is>
      </c>
      <c r="J2772" t="inlineStr">
        <is>
          <t>é a transferência geográfica.</t>
        </is>
      </c>
      <c r="K2772" t="inlineStr">
        <is>
          <t>é o plano de carreira.</t>
        </is>
      </c>
      <c r="L2772" t="inlineStr">
        <is>
          <t>é o trabalho remoto.</t>
        </is>
      </c>
      <c r="M2772" t="inlineStr">
        <is>
          <t>é o horário flexível.</t>
        </is>
      </c>
      <c r="N2772" t="inlineStr">
        <is>
          <t>é o enriquecimento das tarefas.</t>
        </is>
      </c>
      <c r="O2772" t="inlineStr">
        <is>
          <t>E</t>
        </is>
      </c>
      <c r="P2772" t="n">
        <v>0</v>
      </c>
      <c r="Q2772" t="n">
        <v>0</v>
      </c>
      <c r="S2772"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772" t="inlineStr">
        <is>
          <t>16/08/2026 20:33</t>
        </is>
      </c>
    </row>
    <row r="2773">
      <c r="A2773" t="n">
        <v>4754</v>
      </c>
      <c r="B2773" t="inlineStr">
        <is>
          <t>FCC</t>
        </is>
      </c>
      <c r="C2773" t="inlineStr">
        <is>
          <t>ALEMS</t>
        </is>
      </c>
      <c r="D2773" t="inlineStr">
        <is>
          <t>2026</t>
        </is>
      </c>
      <c r="E2773"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773" t="inlineStr">
        <is>
          <t>Conhecimentos Específicos</t>
        </is>
      </c>
      <c r="G2773" t="inlineStr">
        <is>
          <t>Gestão de Pessoas</t>
        </is>
      </c>
      <c r="H2773" t="inlineStr">
        <is>
          <t>Médio</t>
        </is>
      </c>
      <c r="I2773" t="inlineStr">
        <is>
          <t>ME</t>
        </is>
      </c>
      <c r="J2773" t="inlineStr">
        <is>
          <t>coercitivo.</t>
        </is>
      </c>
      <c r="K2773" t="inlineStr">
        <is>
          <t>apoiador.</t>
        </is>
      </c>
      <c r="L2773" t="inlineStr">
        <is>
          <t>diretivo.</t>
        </is>
      </c>
      <c r="M2773" t="inlineStr">
        <is>
          <t>participativo.</t>
        </is>
      </c>
      <c r="N2773" t="inlineStr">
        <is>
          <t>realizador.</t>
        </is>
      </c>
      <c r="O2773" t="inlineStr">
        <is>
          <t>C</t>
        </is>
      </c>
      <c r="P2773" t="n">
        <v>0</v>
      </c>
      <c r="Q2773" t="n">
        <v>0</v>
      </c>
      <c r="S2773"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773" t="inlineStr">
        <is>
          <t>16/08/2026 20:34</t>
        </is>
      </c>
    </row>
    <row r="2774">
      <c r="A2774" t="n">
        <v>4755</v>
      </c>
      <c r="B2774" t="inlineStr">
        <is>
          <t>CEBRASPE</t>
        </is>
      </c>
      <c r="C2774" t="inlineStr">
        <is>
          <t>UDESC</t>
        </is>
      </c>
      <c r="D2774" t="inlineStr">
        <is>
          <t>2026</t>
        </is>
      </c>
      <c r="E2774"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774" t="inlineStr">
        <is>
          <t>Conhecimentos Específicos</t>
        </is>
      </c>
      <c r="G2774" t="inlineStr">
        <is>
          <t>Gestão de Pessoas</t>
        </is>
      </c>
      <c r="H2774" t="inlineStr">
        <is>
          <t>Médio</t>
        </is>
      </c>
      <c r="I2774" t="inlineStr">
        <is>
          <t>CE</t>
        </is>
      </c>
      <c r="J2774" t="inlineStr"/>
      <c r="K2774" t="inlineStr"/>
      <c r="L2774" t="inlineStr"/>
      <c r="M2774" t="inlineStr"/>
      <c r="N2774" t="inlineStr"/>
      <c r="O2774" t="inlineStr">
        <is>
          <t>E</t>
        </is>
      </c>
      <c r="P2774" t="n">
        <v>0</v>
      </c>
      <c r="Q2774" t="n">
        <v>0</v>
      </c>
      <c r="S2774"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774" t="inlineStr">
        <is>
          <t>16/08/2026 20:34</t>
        </is>
      </c>
    </row>
    <row r="2775">
      <c r="A2775" t="n">
        <v>4756</v>
      </c>
      <c r="B2775" t="inlineStr">
        <is>
          <t>CEBRASPE</t>
        </is>
      </c>
      <c r="C2775" t="inlineStr">
        <is>
          <t>UDESC</t>
        </is>
      </c>
      <c r="D2775" t="inlineStr">
        <is>
          <t>2026</t>
        </is>
      </c>
      <c r="E2775" t="inlineStr">
        <is>
          <t>Na liderança situacional, o estilo de liderança mais eficaz é o de delegar, visto que um estilo de liderança diretivo é recomendável para liderados que apresentem níveis de maturidade com alta competência e alta confiança.</t>
        </is>
      </c>
      <c r="F2775" t="inlineStr">
        <is>
          <t>Conhecimentos Específicos</t>
        </is>
      </c>
      <c r="G2775" t="inlineStr">
        <is>
          <t>Gestão de Pessoas</t>
        </is>
      </c>
      <c r="H2775" t="inlineStr">
        <is>
          <t>Médio</t>
        </is>
      </c>
      <c r="I2775" t="inlineStr">
        <is>
          <t>CE</t>
        </is>
      </c>
      <c r="J2775" t="inlineStr"/>
      <c r="K2775" t="inlineStr"/>
      <c r="L2775" t="inlineStr"/>
      <c r="M2775" t="inlineStr"/>
      <c r="N2775" t="inlineStr"/>
      <c r="O2775" t="inlineStr">
        <is>
          <t>E</t>
        </is>
      </c>
      <c r="P2775" t="n">
        <v>0</v>
      </c>
      <c r="Q2775" t="n">
        <v>0</v>
      </c>
      <c r="S2775"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775" t="inlineStr">
        <is>
          <t>16/08/2026 20:35</t>
        </is>
      </c>
    </row>
    <row r="2776">
      <c r="A2776" t="n">
        <v>4757</v>
      </c>
      <c r="B2776" t="inlineStr">
        <is>
          <t>CEBRASPE</t>
        </is>
      </c>
      <c r="C2776" t="inlineStr">
        <is>
          <t>SEBRAE DF</t>
        </is>
      </c>
      <c r="D2776" t="inlineStr">
        <is>
          <t>2026</t>
        </is>
      </c>
      <c r="E2776"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776" t="inlineStr">
        <is>
          <t>Conhecimentos Específicos</t>
        </is>
      </c>
      <c r="G2776" t="inlineStr">
        <is>
          <t>Gestão de Pessoas</t>
        </is>
      </c>
      <c r="H2776" t="inlineStr">
        <is>
          <t>Médio</t>
        </is>
      </c>
      <c r="I2776" t="inlineStr">
        <is>
          <t>ME</t>
        </is>
      </c>
      <c r="J2776" t="inlineStr">
        <is>
          <t>exercer liderança autocrática para suprimir os conflitos e focar a gestão técnica, evitando a delegação de decisões para poupar o tempo da equipe com reuniões de alinhamento.</t>
        </is>
      </c>
      <c r="K2776" t="inlineStr">
        <is>
          <t>delegar a resolução dos conflitos à equipe para que ele possa focar o cronograma, pois a gestão de mudanças e de pessoas é uma responsabilidade secundária frente ao controle do caminho crítico.</t>
        </is>
      </c>
      <c r="L2776" t="inlineStr">
        <is>
          <t>atuar como facilitador, utilizando a inteligência emocional para resolver conflitos de forma colaborativa e delegar responsabilidades com o objetivo de desenvolver competências na equipe, mantendo a comunicação aberta acerca das causas das mudanças.</t>
        </is>
      </c>
      <c r="M2776" t="inlineStr">
        <is>
          <t>evitar a gestão de mudanças durante o período de conflitos para não sobrecarregar a equipe, priorizando a gestão de tempo por meio do microgerenciamento de todas as tarefas individuais dos membros da equipe.</t>
        </is>
      </c>
      <c r="N2776" t="inlineStr">
        <is>
          <t>implementar um controle rígido de mudanças para impedir que novos requisitos sejam adicionados ao backlog do produto enquanto as dependências externas não forem resolvidas contratualmente.</t>
        </is>
      </c>
      <c r="O2776" t="inlineStr">
        <is>
          <t>C</t>
        </is>
      </c>
      <c r="P2776" t="n">
        <v>0</v>
      </c>
      <c r="Q2776" t="n">
        <v>0</v>
      </c>
      <c r="S2776"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776" t="inlineStr">
        <is>
          <t>16/08/2026 20:35</t>
        </is>
      </c>
    </row>
    <row r="2777">
      <c r="A2777" t="n">
        <v>4758</v>
      </c>
      <c r="B2777" t="inlineStr">
        <is>
          <t>CEBRASPE</t>
        </is>
      </c>
      <c r="C2777" t="inlineStr">
        <is>
          <t>SEBRAE DF</t>
        </is>
      </c>
      <c r="D2777" t="inlineStr">
        <is>
          <t>2026</t>
        </is>
      </c>
      <c r="E2777" t="inlineStr">
        <is>
          <t>Caso a equipe responsável por um projeto no qual seja utilizada abordagem adaptativa enfrente dificuldades para entregar valor de forma incremental devido a dependências externas não mapeadas, o gerente de projetos deve</t>
        </is>
      </c>
      <c r="F2777" t="inlineStr">
        <is>
          <t>Conhecimentos Específicos</t>
        </is>
      </c>
      <c r="G2777" t="inlineStr">
        <is>
          <t>Gestão de Pessoas</t>
        </is>
      </c>
      <c r="H2777" t="inlineStr">
        <is>
          <t>Médio</t>
        </is>
      </c>
      <c r="I2777" t="inlineStr">
        <is>
          <t>ME</t>
        </is>
      </c>
      <c r="J2777" t="inlineStr">
        <is>
          <t>substituir a equipe de desenvolvimento por especialistas em gestão de riscos, focando a análise quantitativa das dependências para justificar o atraso nas entregas perante a alta gestão.</t>
        </is>
      </c>
      <c r="K2777" t="inlineStr">
        <is>
          <t>atuar como um líder servidor para remover impedimentos, promover a transparência por meio de radiadores de informação e facilitar a colaboração com os stakeholders externos para alinhar o fluxo de entrega de valor.</t>
        </is>
      </c>
      <c r="L2777" t="inlineStr">
        <is>
          <t>reverter o ciclo de vida do projeto para uma abordagem preditiva, visando detalhar todo o cronograma de longo prazo e garantir que nenhuma atividade comece sem que a anterior esteja totalmente concluída.</t>
        </is>
      </c>
      <c r="M2777" t="inlineStr">
        <is>
          <t>implementar um controle rígido de mudanças para impedir que novos requisitos sejam adicionados ao backlog do produto enquanto as dependências externas não forem resolvidas contratualmente.</t>
        </is>
      </c>
      <c r="N2777" t="inlineStr">
        <is>
          <t>(Sem texto na alternativa, erro de extração ignorado)</t>
        </is>
      </c>
      <c r="O2777" t="inlineStr">
        <is>
          <t>B</t>
        </is>
      </c>
      <c r="P2777" t="n">
        <v>0</v>
      </c>
      <c r="Q2777" t="n">
        <v>0</v>
      </c>
      <c r="S2777"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777" t="inlineStr">
        <is>
          <t>16/08/2026 20:35</t>
        </is>
      </c>
    </row>
    <row r="2778">
      <c r="A2778" t="n">
        <v>4759</v>
      </c>
      <c r="B2778" t="inlineStr">
        <is>
          <t>CEBRASPE</t>
        </is>
      </c>
      <c r="C2778" t="inlineStr">
        <is>
          <t>SEMA AM</t>
        </is>
      </c>
      <c r="D2778" t="inlineStr">
        <is>
          <t>2026</t>
        </is>
      </c>
      <c r="E2778" t="inlineStr">
        <is>
          <t>No que diz respeito ao papel das novas lideranças no setor público e ao empreendedorismo governamental, assinale a opção correta.</t>
        </is>
      </c>
      <c r="F2778" t="inlineStr">
        <is>
          <t>Conhecimentos Específicos</t>
        </is>
      </c>
      <c r="G2778" t="inlineStr">
        <is>
          <t>Gestão de Pessoas</t>
        </is>
      </c>
      <c r="H2778" t="inlineStr">
        <is>
          <t>Médio</t>
        </is>
      </c>
      <c r="I2778" t="inlineStr">
        <is>
          <t>ME</t>
        </is>
      </c>
      <c r="J2778" t="inlineStr">
        <is>
          <t>As novas lideranças devem atuar como agentes de mudança, possuindo visão estratégica para inovar em processos e políticas públicas, na busca de soluções criativas para problemas complexos sob restrições orçamentárias.</t>
        </is>
      </c>
      <c r="K2778" t="inlineStr">
        <is>
          <t>O empreendedorismo governamental orienta-se pela busca do lucro financeiro para as organizações públicas, equiparando a finalidade do Estado à finalidade da iniciativa privada.</t>
        </is>
      </c>
      <c r="L2778" t="inlineStr">
        <is>
          <t>A liderança no setor público deve ser exercida de forma centralizada para controlar os processos de inovação e moderar as interferências da sociedade civil ou de grupos políticos.</t>
        </is>
      </c>
      <c r="M2778" t="inlineStr">
        <is>
          <t>O empreendedorismo no setor público limita-se à implementação de programas de desestatização, com vistas à redução do aparato administrativo e à eliminação de lideranças técnicas.</t>
        </is>
      </c>
      <c r="N2778" t="inlineStr">
        <is>
          <t>A liderança empreendedora no setor público é incompatível com o regime jurídicoadministrativo, visto que a inovação em processos públicos tende a configurar desvio de finalidade.</t>
        </is>
      </c>
      <c r="O2778" t="inlineStr">
        <is>
          <t>A</t>
        </is>
      </c>
      <c r="P2778" t="n">
        <v>0</v>
      </c>
      <c r="Q2778" t="n">
        <v>0</v>
      </c>
      <c r="S2778"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778" t="inlineStr">
        <is>
          <t>16/08/2026 20:35</t>
        </is>
      </c>
    </row>
    <row r="2779">
      <c r="A2779" t="n">
        <v>4760</v>
      </c>
      <c r="B2779" t="inlineStr">
        <is>
          <t>CEBRASPE</t>
        </is>
      </c>
      <c r="C2779" t="inlineStr">
        <is>
          <t>CD</t>
        </is>
      </c>
      <c r="D2779" t="inlineStr">
        <is>
          <t>2026</t>
        </is>
      </c>
      <c r="E2779" t="inlineStr">
        <is>
          <t>Na prática, todo líder pode adotar os estilos de liderança autocrático, liberal ou democrático em função da situação, das pessoas e da tarefa a ser executada.</t>
        </is>
      </c>
      <c r="F2779" t="inlineStr">
        <is>
          <t>Conhecimentos Específicos</t>
        </is>
      </c>
      <c r="G2779" t="inlineStr">
        <is>
          <t>Gestão de Pessoas</t>
        </is>
      </c>
      <c r="H2779" t="inlineStr">
        <is>
          <t>Médio</t>
        </is>
      </c>
      <c r="I2779" t="inlineStr">
        <is>
          <t>CE</t>
        </is>
      </c>
      <c r="J2779" t="inlineStr"/>
      <c r="K2779" t="inlineStr"/>
      <c r="L2779" t="inlineStr"/>
      <c r="M2779" t="inlineStr"/>
      <c r="N2779" t="inlineStr"/>
      <c r="O2779" t="inlineStr">
        <is>
          <t>C</t>
        </is>
      </c>
      <c r="P2779" t="n">
        <v>0</v>
      </c>
      <c r="Q2779" t="n">
        <v>0</v>
      </c>
      <c r="S2779"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779" t="inlineStr">
        <is>
          <t>16/08/2026 20:36</t>
        </is>
      </c>
    </row>
    <row r="2780">
      <c r="A2780" t="n">
        <v>4761</v>
      </c>
      <c r="B2780" t="inlineStr">
        <is>
          <t>VUNESP</t>
        </is>
      </c>
      <c r="C2780" t="inlineStr">
        <is>
          <t>CM Mogi das Cruzes</t>
        </is>
      </c>
      <c r="D2780" t="inlineStr">
        <is>
          <t>2026</t>
        </is>
      </c>
      <c r="E2780"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780" t="inlineStr">
        <is>
          <t>Conhecimentos Específicos</t>
        </is>
      </c>
      <c r="G2780" t="inlineStr">
        <is>
          <t>Gestão de Pessoas</t>
        </is>
      </c>
      <c r="H2780" t="inlineStr">
        <is>
          <t>Médio</t>
        </is>
      </c>
      <c r="I2780" t="inlineStr">
        <is>
          <t>ME</t>
        </is>
      </c>
      <c r="J2780" t="inlineStr">
        <is>
          <t>As pessoas não são livres para discutir os trabalhos com seus superiores e raramente são recompensadas.</t>
        </is>
      </c>
      <c r="K2780" t="inlineStr">
        <is>
          <t>As pessoas não são livres para discutir os trabalhos com seus superiores, e as informações de baixo para cima são vistas com desconfiança.</t>
        </is>
      </c>
      <c r="L2780" t="inlineStr">
        <is>
          <t>As políticas são definidas na cúpula, e as decisões são atribuídas aos níveis mais baixos da hierarquia, desde que previamente definidas e prescritas.</t>
        </is>
      </c>
      <c r="M2780" t="inlineStr">
        <is>
          <t>As pessoas são ouvidas, e as políticas genéricas e decisões gerais são tomadas na cúpula, enquanto as decisões específicas são delegadas aos níveis mais baixos.</t>
        </is>
      </c>
      <c r="N2780" t="inlineStr">
        <is>
          <t>Os subordinados se sentem à vontade em discutir os trabalhos com os superiores e são motivados por recompensas baseadas em resultados pela participação e envolvimento.</t>
        </is>
      </c>
      <c r="O2780" t="inlineStr">
        <is>
          <t>C</t>
        </is>
      </c>
      <c r="P2780" t="n">
        <v>0</v>
      </c>
      <c r="Q2780" t="n">
        <v>0</v>
      </c>
      <c r="S2780"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780" t="inlineStr">
        <is>
          <t>16/08/2026 20:36</t>
        </is>
      </c>
    </row>
    <row r="2781">
      <c r="A2781" t="n">
        <v>4762</v>
      </c>
      <c r="B2781" t="inlineStr">
        <is>
          <t>FGV</t>
        </is>
      </c>
      <c r="C2781" t="inlineStr">
        <is>
          <t>IBGE</t>
        </is>
      </c>
      <c r="D2781" t="inlineStr">
        <is>
          <t>2026</t>
        </is>
      </c>
      <c r="E2781" t="inlineStr">
        <is>
          <t>Em algumas situações organizacionais, fatores ligados ao grupo, ao trabalho ou à estrutura da organização impedem que a atuação do líder produza efeitos, mesmo quando ele tenta orientar ou motivar a equipe.
Essa situação caracteriza</t>
        </is>
      </c>
      <c r="F2781" t="inlineStr">
        <is>
          <t>Conhecimentos Específicos</t>
        </is>
      </c>
      <c r="G2781" t="inlineStr">
        <is>
          <t>Gestão de Pessoas</t>
        </is>
      </c>
      <c r="H2781" t="inlineStr">
        <is>
          <t>Médio</t>
        </is>
      </c>
      <c r="I2781" t="inlineStr">
        <is>
          <t>ME</t>
        </is>
      </c>
      <c r="J2781" t="inlineStr">
        <is>
          <t>mecanismos de substituição da liderança, nos quais o líder é dispensável devido à automotivação do grupo.</t>
        </is>
      </c>
      <c r="K2781" t="inlineStr">
        <is>
          <t>resistências individuais derivadas de traços pessoais que impedem ajustes no comportamento de trabalho.</t>
        </is>
      </c>
      <c r="L2781" t="inlineStr">
        <is>
          <t>neutralizadores de liderança, que anulam a possibilidade de o líder influenciar o desempenho ou a motivação.</t>
        </is>
      </c>
      <c r="M2781" t="inlineStr">
        <is>
          <t>falhas de comunicação do líder, que dificultam a transmissão de metas e expectativas ao grupo.</t>
        </is>
      </c>
      <c r="N2781" t="inlineStr">
        <is>
          <t>limitações motivacionais, em que recompensas externas deixam de produzir qualquer efeito no desempenho.</t>
        </is>
      </c>
      <c r="O2781" t="inlineStr">
        <is>
          <t>C</t>
        </is>
      </c>
      <c r="P2781" t="n">
        <v>0</v>
      </c>
      <c r="Q2781" t="n">
        <v>0</v>
      </c>
      <c r="S2781"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781" t="inlineStr">
        <is>
          <t>16/08/2026 20:37</t>
        </is>
      </c>
    </row>
    <row r="2782">
      <c r="A2782" t="n">
        <v>4763</v>
      </c>
      <c r="B2782" t="inlineStr">
        <is>
          <t>FGV</t>
        </is>
      </c>
      <c r="C2782" t="inlineStr">
        <is>
          <t>IBGE</t>
        </is>
      </c>
      <c r="D2782" t="inlineStr">
        <is>
          <t>2026</t>
        </is>
      </c>
      <c r="E2782" t="inlineStr">
        <is>
          <t>Nas organizações, alguns gestores exercem influência em razão do cargo que ocupam, pois a estrutura organizacional lhes confere autoridade formal para orientar e direcionar comportamentos.
Esse tipo de poder é</t>
        </is>
      </c>
      <c r="F2782" t="inlineStr">
        <is>
          <t>Conhecimentos Específicos</t>
        </is>
      </c>
      <c r="G2782" t="inlineStr">
        <is>
          <t>Gestão de Pessoas</t>
        </is>
      </c>
      <c r="H2782" t="inlineStr">
        <is>
          <t>Médio</t>
        </is>
      </c>
      <c r="I2782" t="inlineStr">
        <is>
          <t>ME</t>
        </is>
      </c>
      <c r="J2782" t="inlineStr">
        <is>
          <t>pessoal.</t>
        </is>
      </c>
      <c r="K2782" t="inlineStr">
        <is>
          <t>de experiência.</t>
        </is>
      </c>
      <c r="L2782" t="inlineStr">
        <is>
          <t>legítimo.</t>
        </is>
      </c>
      <c r="M2782" t="inlineStr">
        <is>
          <t>de persuasão.</t>
        </is>
      </c>
      <c r="N2782" t="inlineStr">
        <is>
          <t>de recompensa.</t>
        </is>
      </c>
      <c r="O2782" t="inlineStr">
        <is>
          <t>C</t>
        </is>
      </c>
      <c r="P2782" t="n">
        <v>0</v>
      </c>
      <c r="Q2782" t="n">
        <v>0</v>
      </c>
      <c r="S2782"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782" t="inlineStr">
        <is>
          <t>16/08/2026 20:37</t>
        </is>
      </c>
    </row>
    <row r="2783">
      <c r="A2783" t="n">
        <v>4764</v>
      </c>
      <c r="B2783" t="inlineStr">
        <is>
          <t>CEBRASPE</t>
        </is>
      </c>
      <c r="C2783" t="inlineStr">
        <is>
          <t>TCU</t>
        </is>
      </c>
      <c r="D2783" t="inlineStr">
        <is>
          <t>2026</t>
        </is>
      </c>
      <c r="E2783"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783" t="inlineStr">
        <is>
          <t>Conhecimentos Específicos</t>
        </is>
      </c>
      <c r="G2783" t="inlineStr">
        <is>
          <t>Gestão de Pessoas</t>
        </is>
      </c>
      <c r="H2783" t="inlineStr">
        <is>
          <t>Médio</t>
        </is>
      </c>
      <c r="I2783" t="inlineStr">
        <is>
          <t>CE</t>
        </is>
      </c>
      <c r="J2783" t="inlineStr"/>
      <c r="K2783" t="inlineStr"/>
      <c r="L2783" t="inlineStr"/>
      <c r="M2783" t="inlineStr"/>
      <c r="N2783" t="inlineStr"/>
      <c r="O2783" t="inlineStr">
        <is>
          <t>C</t>
        </is>
      </c>
      <c r="P2783" t="n">
        <v>0</v>
      </c>
      <c r="Q2783" t="n">
        <v>0</v>
      </c>
      <c r="S2783"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783" t="inlineStr">
        <is>
          <t>16/08/2026 20:38</t>
        </is>
      </c>
    </row>
    <row r="2784">
      <c r="A2784" t="n">
        <v>4765</v>
      </c>
      <c r="B2784" t="inlineStr">
        <is>
          <t>CEBRASPE</t>
        </is>
      </c>
      <c r="C2784" t="inlineStr">
        <is>
          <t>SEFAZ PR</t>
        </is>
      </c>
      <c r="D2784" t="inlineStr">
        <is>
          <t>2026</t>
        </is>
      </c>
      <c r="E2784" t="inlineStr">
        <is>
          <t>A liderança é um fenômeno complexo e, em regra, está no cerne das principais premissas de sustentação e consolidação do sucesso de uma organização.
A respeito da liderança nas organizações, assinale a opção correta.</t>
        </is>
      </c>
      <c r="F2784" t="inlineStr">
        <is>
          <t>Conhecimentos Específicos</t>
        </is>
      </c>
      <c r="G2784" t="inlineStr">
        <is>
          <t>Gestão de Pessoas</t>
        </is>
      </c>
      <c r="H2784" t="inlineStr">
        <is>
          <t>Médio</t>
        </is>
      </c>
      <c r="I2784" t="inlineStr">
        <is>
          <t>ME</t>
        </is>
      </c>
      <c r="J2784" t="inlineStr">
        <is>
          <t>As lideranças de uma organização, quer se manifestem no alto escalão, quer se manifestem nos cargos mais baixos, executam tarefas que envolvem comportamentos e ações muito semelhantes.</t>
        </is>
      </c>
      <c r="K2784" t="inlineStr">
        <is>
          <t>As realizações advindas da liderança, em todas as situações, são um elemento importante e, inclusive, crítico para a consecução das atividades da organização.</t>
        </is>
      </c>
      <c r="L2784" t="inlineStr">
        <is>
          <t>Para que a liderança organizacional acrescente à empresa, as preferências dos subordinados devem ser mantidas suspensas.</t>
        </is>
      </c>
      <c r="M2784" t="inlineStr">
        <is>
          <t>A liderança organizacional é diferente de poder, pois a liderança deriva da influência do líder sobre seus liderados.</t>
        </is>
      </c>
      <c r="N2784" t="inlineStr">
        <is>
          <t>Ao estabelecer uma nova liderança, a organização resolve problemas organizacionais básicos que impedem ou prejudicam a eficiência e a eficácia de suas ações.</t>
        </is>
      </c>
      <c r="O2784" t="inlineStr">
        <is>
          <t>D</t>
        </is>
      </c>
      <c r="P2784" t="n">
        <v>0</v>
      </c>
      <c r="Q2784" t="n">
        <v>0</v>
      </c>
      <c r="S2784"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784" t="inlineStr">
        <is>
          <t>16/08/2026 20:38</t>
        </is>
      </c>
    </row>
    <row r="2785">
      <c r="A2785" t="inlineStr">
        <is>
          <t>4766</t>
        </is>
      </c>
      <c r="B2785" t="inlineStr">
        <is>
          <t>CEBRASPE</t>
        </is>
      </c>
      <c r="C2785" t="inlineStr">
        <is>
          <t>TELEBRAS</t>
        </is>
      </c>
      <c r="D2785" t="inlineStr">
        <is>
          <t>2026</t>
        </is>
      </c>
      <c r="E2785" t="inlineStr">
        <is>
          <t>A liderança situacional baseia-se na interrelação entre a orientação, a direção e o apoio socioemocional oferecidos pelo líder e o nível de prontidão dos subordinados no desempenho de uma tarefa, função ou objetivo.</t>
        </is>
      </c>
      <c r="F2785" t="inlineStr">
        <is>
          <t>Conhecimentos Específicos</t>
        </is>
      </c>
      <c r="G2785" t="inlineStr">
        <is>
          <t>Gestão de Pessoas</t>
        </is>
      </c>
      <c r="H2785" t="inlineStr">
        <is>
          <t>Médio</t>
        </is>
      </c>
      <c r="I2785" t="inlineStr">
        <is>
          <t>CE</t>
        </is>
      </c>
      <c r="J2785" t="inlineStr">
        <is>
          <t>Apenas o item I está certo.</t>
        </is>
      </c>
      <c r="K2785" t="inlineStr">
        <is>
          <t>Apenas o item III está certo.</t>
        </is>
      </c>
      <c r="L2785" t="inlineStr">
        <is>
          <t>Apenas os itens I e II estão certos.</t>
        </is>
      </c>
      <c r="M2785" t="inlineStr">
        <is>
          <t>Apenas os itens II e III estão certos.</t>
        </is>
      </c>
      <c r="N2785" t="inlineStr">
        <is>
          <t>Todos os itens estão certos.</t>
        </is>
      </c>
      <c r="O2785" t="inlineStr">
        <is>
          <t>C</t>
        </is>
      </c>
      <c r="P2785" t="n">
        <v>0</v>
      </c>
      <c r="Q2785" t="n">
        <v>0</v>
      </c>
      <c r="S2785"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785" t="inlineStr">
        <is>
          <t>16/08/2026 20:38</t>
        </is>
      </c>
    </row>
    <row r="2786">
      <c r="A2786" t="inlineStr">
        <is>
          <t>4767</t>
        </is>
      </c>
      <c r="B2786" t="inlineStr">
        <is>
          <t>UniFil</t>
        </is>
      </c>
      <c r="C2786" t="inlineStr">
        <is>
          <t>Prefeitura Municipal de Maringá PR</t>
        </is>
      </c>
      <c r="D2786" t="inlineStr">
        <is>
          <t>2023</t>
        </is>
      </c>
      <c r="E2786" t="inlineStr">
        <is>
          <t>Na história oficial do País, quantas constituições existiram até hoje no Brasil?</t>
        </is>
      </c>
      <c r="F2786" t="inlineStr">
        <is>
          <t>Conhecimentos Gerais</t>
        </is>
      </c>
      <c r="G2786" t="inlineStr">
        <is>
          <t>Conhecimentos Gerais sobre o Brasil</t>
        </is>
      </c>
      <c r="H2786" t="inlineStr">
        <is>
          <t>Médio</t>
        </is>
      </c>
      <c r="I2786" t="inlineStr">
        <is>
          <t>ME</t>
        </is>
      </c>
      <c r="J2786" t="inlineStr">
        <is>
          <t>4.</t>
        </is>
      </c>
      <c r="K2786" t="inlineStr">
        <is>
          <t>5.</t>
        </is>
      </c>
      <c r="L2786" t="inlineStr">
        <is>
          <t>6.</t>
        </is>
      </c>
      <c r="M2786" t="inlineStr">
        <is>
          <t>7.</t>
        </is>
      </c>
      <c r="N2786" t="inlineStr"/>
      <c r="O2786" t="inlineStr">
        <is>
          <t>D</t>
        </is>
      </c>
      <c r="P2786" t="n">
        <v>0</v>
      </c>
      <c r="Q2786" t="n">
        <v>0</v>
      </c>
      <c r="S2786" t="inlineStr">
        <is>
          <t>O Brasil teve sete constituições ao longo de sua história oficial (1824, 1891,
1934, 1937, 1946, 1967 e a atual de 1988).
Gabarito: D</t>
        </is>
      </c>
      <c r="U2786" t="inlineStr">
        <is>
          <t>17/08/2026 10:32</t>
        </is>
      </c>
    </row>
    <row r="2787">
      <c r="A2787" t="n">
        <v>4773</v>
      </c>
      <c r="B2787" t="inlineStr">
        <is>
          <t>UniFil</t>
        </is>
      </c>
      <c r="C2787" t="inlineStr">
        <is>
          <t>Prefeitura Municipal de Maringá PR</t>
        </is>
      </c>
      <c r="D2787" t="inlineStr">
        <is>
          <t>2023</t>
        </is>
      </c>
      <c r="E2787" t="inlineStr">
        <is>
          <t>Em 2022, quem foram os senadores eleitos pelos estados do Paraná, Santa Catarina e Rio Grande do Sul, respectivamente?</t>
        </is>
      </c>
      <c r="F2787" t="inlineStr">
        <is>
          <t>Conhecimentos Gerais</t>
        </is>
      </c>
      <c r="G2787" t="inlineStr">
        <is>
          <t>Conhecimentos Gerais sobre o Paraná</t>
        </is>
      </c>
      <c r="H2787" t="inlineStr">
        <is>
          <t>Médio</t>
        </is>
      </c>
      <c r="I2787" t="inlineStr">
        <is>
          <t>ME</t>
        </is>
      </c>
      <c r="J2787" t="inlineStr">
        <is>
          <t>Sérgio Moro, Gleisi Hoffmann e Hamilton Mourão.</t>
        </is>
      </c>
      <c r="K2787" t="inlineStr">
        <is>
          <t>Gleisi Hoffmann, Eduardo Cunha e Eduardo Leite.</t>
        </is>
      </c>
      <c r="L2787" t="inlineStr">
        <is>
          <t>Sérgio Moro, Jorge Seif e Hamilton Mourão.</t>
        </is>
      </c>
      <c r="M2787" t="inlineStr">
        <is>
          <t>Sérgio Moro, Hamilton Mourão e Roberto Marinho.</t>
        </is>
      </c>
      <c r="N2787" t="inlineStr"/>
      <c r="O2787" t="inlineStr">
        <is>
          <t>C</t>
        </is>
      </c>
      <c r="P2787" t="n">
        <v>0</v>
      </c>
      <c r="Q2787" t="n">
        <v>0</v>
      </c>
      <c r="S2787" t="inlineStr">
        <is>
          <t>Nas eleições gerais de 2022, a região Sul elegeu para o Senado: Sérgio Moro (União
Brasil) pelo Paraná, Jorge Seif (PL) por Santa Catarina e o ex-vice-presidente
Hamilton Mourão (Republicanos) pelo Rio Grande do Sul.
Gabarito: C</t>
        </is>
      </c>
      <c r="U2787" t="inlineStr">
        <is>
          <t>17/08/2026 10:48</t>
        </is>
      </c>
    </row>
    <row r="2788">
      <c r="A2788" t="n">
        <v>4774</v>
      </c>
      <c r="B2788" t="inlineStr">
        <is>
          <t>UniFil</t>
        </is>
      </c>
      <c r="C2788" t="inlineStr">
        <is>
          <t>Prefeitura Municipal de Maringá PR</t>
        </is>
      </c>
      <c r="D2788" t="inlineStr">
        <is>
          <t>2023</t>
        </is>
      </c>
      <c r="E2788" t="inlineStr">
        <is>
          <t>Sobre as eleições para Governador do Estado do Paraná no ano de 2022, assinale a alternativa incorreta.</t>
        </is>
      </c>
      <c r="F2788" t="inlineStr">
        <is>
          <t>Conhecimentos Gerais</t>
        </is>
      </c>
      <c r="G2788" t="inlineStr">
        <is>
          <t>Conhecimentos Gerais sobre o Paraná</t>
        </is>
      </c>
      <c r="H2788" t="inlineStr">
        <is>
          <t>Médio</t>
        </is>
      </c>
      <c r="I2788" t="inlineStr">
        <is>
          <t>ME</t>
        </is>
      </c>
      <c r="J2788" t="inlineStr">
        <is>
          <t>Carlos Massa Ratinho Junior do PSD foi o candidato mais votado, e eleito 69,6% dos votos.</t>
        </is>
      </c>
      <c r="K2788" t="inlineStr">
        <is>
          <t>As eleições para Governador foram decididas no segundo turno.</t>
        </is>
      </c>
      <c r="L2788" t="inlineStr">
        <is>
          <t>O candidato Gomyde foi o terceiro colocado nas eleições.</t>
        </is>
      </c>
      <c r="M2788" t="inlineStr">
        <is>
          <t>Darci Piana foi o candidato a vice-governador eleito em 2022.</t>
        </is>
      </c>
      <c r="N2788" t="inlineStr"/>
      <c r="O2788" t="inlineStr">
        <is>
          <t>B</t>
        </is>
      </c>
      <c r="P2788" t="n">
        <v>0</v>
      </c>
      <c r="Q2788" t="n">
        <v>0</v>
      </c>
      <c r="S2788"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788" t="inlineStr">
        <is>
          <t>17/08/2026 10:48</t>
        </is>
      </c>
    </row>
    <row r="2789">
      <c r="A2789" t="n">
        <v>4777</v>
      </c>
      <c r="B2789" t="inlineStr">
        <is>
          <t>UniFil</t>
        </is>
      </c>
      <c r="C2789" t="inlineStr">
        <is>
          <t>Prefeitura Municipal de Maringá PR</t>
        </is>
      </c>
      <c r="D2789" t="inlineStr">
        <is>
          <t>2023</t>
        </is>
      </c>
      <c r="E2789" t="inlineStr">
        <is>
          <t>A Constituição de 1988, em vigor nos dias atuais, elaborada por uma Assembleia Constituinte, legalmente convocada e eleita, foi promulgada no governo de</t>
        </is>
      </c>
      <c r="F2789" t="inlineStr">
        <is>
          <t>Conhecimentos Gerais</t>
        </is>
      </c>
      <c r="G2789" t="inlineStr">
        <is>
          <t>Conhecimentos Gerais sobre o Brasil</t>
        </is>
      </c>
      <c r="H2789" t="inlineStr">
        <is>
          <t>Médio</t>
        </is>
      </c>
      <c r="I2789" t="inlineStr">
        <is>
          <t>ME</t>
        </is>
      </c>
      <c r="J2789" t="inlineStr">
        <is>
          <t>Juscelino Kubitschek.</t>
        </is>
      </c>
      <c r="K2789" t="inlineStr">
        <is>
          <t>José Sarney.</t>
        </is>
      </c>
      <c r="L2789" t="inlineStr">
        <is>
          <t>Fernando Henrique Cardoso.</t>
        </is>
      </c>
      <c r="M2789" t="inlineStr">
        <is>
          <t>João Figueiredo.</t>
        </is>
      </c>
      <c r="N2789" t="inlineStr"/>
      <c r="O2789" t="inlineStr">
        <is>
          <t>B</t>
        </is>
      </c>
      <c r="P2789" t="n">
        <v>0</v>
      </c>
      <c r="Q2789" t="n">
        <v>0</v>
      </c>
      <c r="S2789" t="inlineStr">
        <is>
          <t>Após o fim do regime militar, o presidente José Sarney (1985-1990) estava no
poder durante os trabalhos da Assembleia Nacional Constituinte, que resultaram
na promulgação da Constituição cidadã em 5 de outubro de 1988.
Gabarito: B</t>
        </is>
      </c>
      <c r="U2789" t="inlineStr">
        <is>
          <t>17/08/2026 10:50</t>
        </is>
      </c>
    </row>
    <row r="2790">
      <c r="A2790" t="n">
        <v>4779</v>
      </c>
      <c r="B2790" t="inlineStr">
        <is>
          <t>UniFil</t>
        </is>
      </c>
      <c r="C2790" t="inlineStr">
        <is>
          <t>Prefeitura Municipal de Maringá PR</t>
        </is>
      </c>
      <c r="D2790" t="inlineStr">
        <is>
          <t>2023</t>
        </is>
      </c>
      <c r="E2790" t="inlineStr">
        <is>
          <t>Quem foi o segundo colocado nas eleições para Governador do Estado do Paraná em 2022?</t>
        </is>
      </c>
      <c r="F2790" t="inlineStr">
        <is>
          <t>Conhecimentos Gerais</t>
        </is>
      </c>
      <c r="G2790" t="inlineStr">
        <is>
          <t>Conhecimentos Gerais sobre o Paraná</t>
        </is>
      </c>
      <c r="H2790" t="inlineStr">
        <is>
          <t>Médio</t>
        </is>
      </c>
      <c r="I2790" t="inlineStr">
        <is>
          <t>ME</t>
        </is>
      </c>
      <c r="J2790" t="inlineStr">
        <is>
          <t>Gomyde.</t>
        </is>
      </c>
      <c r="K2790" t="inlineStr">
        <is>
          <t>Requião.</t>
        </is>
      </c>
      <c r="L2790" t="inlineStr">
        <is>
          <t>Álvaro Dias.</t>
        </is>
      </c>
      <c r="M2790" t="inlineStr">
        <is>
          <t>Mauro Moraes.</t>
        </is>
      </c>
      <c r="N2790" t="inlineStr"/>
      <c r="O2790" t="inlineStr">
        <is>
          <t>B</t>
        </is>
      </c>
      <c r="P2790" t="n">
        <v>0</v>
      </c>
      <c r="Q2790" t="n">
        <v>0</v>
      </c>
      <c r="S2790" t="inlineStr">
        <is>
          <t>Na eleição estadual de 2022, o governador Ratinho Junior venceu no primeiro
turno. O candidato Roberto Requião (PT) ficou na segunda colocação, recebendo
pouco mais de 26% dos votos válidos.
Gabarito: B</t>
        </is>
      </c>
      <c r="U2790" t="inlineStr">
        <is>
          <t>17/08/2026 10:51</t>
        </is>
      </c>
    </row>
    <row r="2791">
      <c r="A2791" t="n">
        <v>4785</v>
      </c>
      <c r="B2791" t="inlineStr">
        <is>
          <t>UniFil</t>
        </is>
      </c>
      <c r="C2791" t="inlineStr">
        <is>
          <t>Câmara Municipal de Ourizona PR</t>
        </is>
      </c>
      <c r="D2791" t="inlineStr">
        <is>
          <t>2019</t>
        </is>
      </c>
      <c r="E2791" t="inlineStr">
        <is>
          <t>Notícias envolvendo a família Richa estiveram presentes nas páginas de notícias dos principais jornais no início do mês de março. Desta vez, a 23ª Vara Federal de Curitiba resolveu</t>
        </is>
      </c>
      <c r="F2791" t="inlineStr">
        <is>
          <t>Conhecimentos Gerais</t>
        </is>
      </c>
      <c r="G2791" t="inlineStr">
        <is>
          <t>Conhecimentos Gerais sobre o Paraná</t>
        </is>
      </c>
      <c r="H2791" t="inlineStr">
        <is>
          <t>Médio</t>
        </is>
      </c>
      <c r="I2791" t="inlineStr">
        <is>
          <t>ME</t>
        </is>
      </c>
      <c r="J2791" t="inlineStr">
        <is>
          <t>emitir novo mandado de prisão do ex-governador e sua família</t>
        </is>
      </c>
      <c r="K2791" t="inlineStr">
        <is>
          <t>acelerar os processos no STF.</t>
        </is>
      </c>
      <c r="L2791" t="inlineStr">
        <is>
          <t>acatar decisão de inocência.</t>
        </is>
      </c>
      <c r="M2791" t="inlineStr">
        <is>
          <t>bloquear bens e contas financeiras.</t>
        </is>
      </c>
      <c r="N2791" t="inlineStr"/>
      <c r="O2791" t="inlineStr">
        <is>
          <t>D</t>
        </is>
      </c>
      <c r="P2791" t="n">
        <v>0</v>
      </c>
      <c r="Q2791" t="n">
        <v>0</v>
      </c>
      <c r="S2791"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791" t="inlineStr">
        <is>
          <t>17/08/2026 10:53</t>
        </is>
      </c>
    </row>
    <row r="2792">
      <c r="A2792" t="n">
        <v>4787</v>
      </c>
      <c r="B2792" t="inlineStr">
        <is>
          <t>FAU UNICENTRO</t>
        </is>
      </c>
      <c r="C2792" t="inlineStr">
        <is>
          <t>Prefeitura Municipal de Ponta Grossa PR</t>
        </is>
      </c>
      <c r="D2792" t="inlineStr">
        <is>
          <t>2022</t>
        </is>
      </c>
      <c r="E2792" t="inlineStr">
        <is>
          <t>Uma das origens do povoado que se transformou na cidade de Ponta Grossa está relacionado a viajantes que conduziam rebanhos de gado e muares do Rio Grande do Sul principalmente em direção a São Paulo. Como se chamavam estes viajantes? Assinale a alternativa correta:</t>
        </is>
      </c>
      <c r="F2792" t="inlineStr">
        <is>
          <t>Conhecimentos Gerais</t>
        </is>
      </c>
      <c r="G2792" t="inlineStr">
        <is>
          <t>Conhecimentos Gerais sobre Ponta Grossa</t>
        </is>
      </c>
      <c r="H2792" t="inlineStr">
        <is>
          <t>Médio</t>
        </is>
      </c>
      <c r="I2792" t="inlineStr">
        <is>
          <t>ME</t>
        </is>
      </c>
      <c r="J2792" t="inlineStr">
        <is>
          <t>Bucaneiros</t>
        </is>
      </c>
      <c r="K2792" t="inlineStr">
        <is>
          <t>Missionários</t>
        </is>
      </c>
      <c r="L2792" t="inlineStr">
        <is>
          <t>Tropeiros</t>
        </is>
      </c>
      <c r="M2792" t="inlineStr">
        <is>
          <t>Dragões imperiais</t>
        </is>
      </c>
      <c r="N2792" t="inlineStr">
        <is>
          <t>Jangadeiros</t>
        </is>
      </c>
      <c r="O2792" t="inlineStr">
        <is>
          <t>C</t>
        </is>
      </c>
      <c r="P2792" t="n">
        <v>0</v>
      </c>
      <c r="Q2792" t="n">
        <v>0</v>
      </c>
      <c r="S2792" t="inlineStr">
        <is>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is>
      </c>
      <c r="U2792" t="inlineStr">
        <is>
          <t>17/08/2026 11:17</t>
        </is>
      </c>
    </row>
    <row r="2793">
      <c r="A2793" t="n">
        <v>4788</v>
      </c>
      <c r="B2793" t="inlineStr">
        <is>
          <t>FAU UNICENTRO</t>
        </is>
      </c>
      <c r="C2793" t="inlineStr">
        <is>
          <t>Prefeitura Municipal de Ponta Grossa PR</t>
        </is>
      </c>
      <c r="D2793" t="inlineStr">
        <is>
          <t>2022</t>
        </is>
      </c>
      <c r="E2793" t="inlineStr">
        <is>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is>
      </c>
      <c r="F2793" t="inlineStr">
        <is>
          <t>Conhecimentos Gerais</t>
        </is>
      </c>
      <c r="G2793" t="inlineStr">
        <is>
          <t>Conhecimentos Gerais sobre Ponta Grossa</t>
        </is>
      </c>
      <c r="H2793" t="inlineStr">
        <is>
          <t>Médio</t>
        </is>
      </c>
      <c r="I2793" t="inlineStr">
        <is>
          <t>ME</t>
        </is>
      </c>
      <c r="J2793" t="inlineStr">
        <is>
          <t>Chilena</t>
        </is>
      </c>
      <c r="K2793" t="inlineStr">
        <is>
          <t>Holandesa</t>
        </is>
      </c>
      <c r="L2793" t="inlineStr">
        <is>
          <t>Mexicana</t>
        </is>
      </c>
      <c r="M2793" t="inlineStr">
        <is>
          <t>Australiana</t>
        </is>
      </c>
      <c r="N2793" t="inlineStr">
        <is>
          <t>Chinesa</t>
        </is>
      </c>
      <c r="O2793" t="inlineStr">
        <is>
          <t>B</t>
        </is>
      </c>
      <c r="P2793" t="n">
        <v>0</v>
      </c>
      <c r="Q2793" t="n">
        <v>0</v>
      </c>
      <c r="S2793" t="inlineStr">
        <is>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is>
      </c>
      <c r="U2793" t="inlineStr">
        <is>
          <t>17/08/2026 11:28</t>
        </is>
      </c>
    </row>
    <row r="2794">
      <c r="A2794" t="n">
        <v>4789</v>
      </c>
      <c r="B2794" t="inlineStr">
        <is>
          <t>Instituto CG</t>
        </is>
      </c>
      <c r="C2794" t="inlineStr">
        <is>
          <t>Prefeitura Municipal de Imbituva PR</t>
        </is>
      </c>
      <c r="D2794" t="inlineStr">
        <is>
          <t>2012</t>
        </is>
      </c>
      <c r="E2794" t="inlineStr">
        <is>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is>
      </c>
      <c r="F2794" t="inlineStr">
        <is>
          <t>Conhecimentos Gerais</t>
        </is>
      </c>
      <c r="G2794" t="inlineStr">
        <is>
          <t>Conhecimentos Gerais sobre o Paraná</t>
        </is>
      </c>
      <c r="H2794" t="inlineStr">
        <is>
          <t>Médio</t>
        </is>
      </c>
      <c r="I2794" t="inlineStr">
        <is>
          <t>ME</t>
        </is>
      </c>
      <c r="J2794" t="inlineStr">
        <is>
          <t>V-F-V-V;</t>
        </is>
      </c>
      <c r="K2794" t="inlineStr">
        <is>
          <t>V-V-V-V;</t>
        </is>
      </c>
      <c r="L2794" t="inlineStr">
        <is>
          <t>F-F-V-V;</t>
        </is>
      </c>
      <c r="M2794" t="inlineStr">
        <is>
          <t>F-F-F-F;</t>
        </is>
      </c>
      <c r="N2794" t="inlineStr">
        <is>
          <t>F-V-F-V.</t>
        </is>
      </c>
      <c r="O2794" t="inlineStr">
        <is>
          <t>A</t>
        </is>
      </c>
      <c r="P2794" t="n">
        <v>0</v>
      </c>
      <c r="Q2794" t="n">
        <v>0</v>
      </c>
      <c r="S2794" t="inlineStr">
        <is>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is>
      </c>
      <c r="U2794" t="inlineStr">
        <is>
          <t>17/08/2026 11:29</t>
        </is>
      </c>
    </row>
    <row r="2795">
      <c r="A2795" t="n">
        <v>4790</v>
      </c>
      <c r="B2795" t="inlineStr">
        <is>
          <t>FAU UNICENTRO</t>
        </is>
      </c>
      <c r="C2795" t="inlineStr">
        <is>
          <t>Prefeitura Municipal de Ponta Grossa PR</t>
        </is>
      </c>
      <c r="D2795" t="inlineStr">
        <is>
          <t>2022</t>
        </is>
      </c>
      <c r="E2795" t="inlineStr">
        <is>
          <t>Qual das opções abaixo se refere a uma concessão do Rei de Portugal no período colonial para distribuir e colonizar lotes de terras na região onde hoje é Ponta Grossa? Assinale a alternativa correta:</t>
        </is>
      </c>
      <c r="F2795" t="inlineStr">
        <is>
          <t>Conhecimentos Gerais</t>
        </is>
      </c>
      <c r="G2795" t="inlineStr">
        <is>
          <t>Conhecimentos Gerais sobre Ponta Grossa</t>
        </is>
      </c>
      <c r="H2795" t="inlineStr">
        <is>
          <t>Médio</t>
        </is>
      </c>
      <c r="I2795" t="inlineStr">
        <is>
          <t>ME</t>
        </is>
      </c>
      <c r="J2795" t="inlineStr">
        <is>
          <t>Sesmarias</t>
        </is>
      </c>
      <c r="K2795" t="inlineStr">
        <is>
          <t>Chácaras</t>
        </is>
      </c>
      <c r="L2795" t="inlineStr">
        <is>
          <t>Sítios</t>
        </is>
      </c>
      <c r="M2795" t="inlineStr">
        <is>
          <t>Roças</t>
        </is>
      </c>
      <c r="N2795" t="inlineStr">
        <is>
          <t>Fazendas</t>
        </is>
      </c>
      <c r="O2795" t="inlineStr">
        <is>
          <t>A</t>
        </is>
      </c>
      <c r="P2795" t="n">
        <v>0</v>
      </c>
      <c r="Q2795" t="n">
        <v>0</v>
      </c>
      <c r="S2795" t="inlineStr">
        <is>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is>
      </c>
      <c r="U2795" t="inlineStr">
        <is>
          <t>17/08/2026 11:30</t>
        </is>
      </c>
    </row>
    <row r="2796">
      <c r="A2796" t="n">
        <v>4791</v>
      </c>
      <c r="B2796" t="inlineStr">
        <is>
          <t>CESGRANRIO</t>
        </is>
      </c>
      <c r="C2796" t="inlineStr">
        <is>
          <t>Empresa de Pesquisa Energética</t>
        </is>
      </c>
      <c r="D2796" t="inlineStr">
        <is>
          <t>2005</t>
        </is>
      </c>
      <c r="E2796" t="inlineStr">
        <is>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is>
      </c>
      <c r="F2796" t="inlineStr">
        <is>
          <t>Conhecimentos Gerais</t>
        </is>
      </c>
      <c r="G2796" t="inlineStr">
        <is>
          <t>Conhecimentos Gerais sobre Ponta Grossa</t>
        </is>
      </c>
      <c r="H2796" t="inlineStr">
        <is>
          <t>Médio</t>
        </is>
      </c>
      <c r="I2796" t="inlineStr">
        <is>
          <t>ME</t>
        </is>
      </c>
      <c r="J2796" t="inlineStr">
        <is>
          <t>dos lineamentos, pré-cambrianos, do embasamento.</t>
        </is>
      </c>
      <c r="K2796" t="inlineStr">
        <is>
          <t>dos esforços compressivos da Orogenia Herciniana.</t>
        </is>
      </c>
      <c r="L2796" t="inlineStr">
        <is>
          <t>da deriva do Continente Sul-americano na fase drift.</t>
        </is>
      </c>
      <c r="M2796" t="inlineStr">
        <is>
          <t>das escarpas da Serra do Mar.</t>
        </is>
      </c>
      <c r="N2796" t="inlineStr">
        <is>
          <t>paralela à abertura do rifte do Atlântico Sul.</t>
        </is>
      </c>
      <c r="O2796" t="inlineStr">
        <is>
          <t>C</t>
        </is>
      </c>
      <c r="P2796" t="n">
        <v>0</v>
      </c>
      <c r="Q2796" t="n">
        <v>0</v>
      </c>
      <c r="S2796" t="inlineStr">
        <is>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is>
      </c>
      <c r="U2796" t="inlineStr">
        <is>
          <t>17/08/2026 11:30</t>
        </is>
      </c>
    </row>
    <row r="2797">
      <c r="A2797" t="inlineStr">
        <is>
          <t>4792</t>
        </is>
      </c>
      <c r="B2797" t="inlineStr">
        <is>
          <t>CESPE</t>
        </is>
      </c>
      <c r="C2797" t="inlineStr">
        <is>
          <t>CEBRASPE</t>
        </is>
      </c>
      <c r="D2797" t="inlineStr">
        <is>
          <t>2021</t>
        </is>
      </c>
      <c r="E2797" t="inlineStr">
        <is>
          <t>Acerca das bacias sedimentares da margem continental brasileira e de suas principais feições tectônicas, julgue o item a seguir.
As principais rochas geradoras de petróleo da bacia do Paraná são os folhelhos da formação Ponta Grossa e formação Irati.</t>
        </is>
      </c>
      <c r="F2797" t="inlineStr">
        <is>
          <t>Conhecimentos Gerais</t>
        </is>
      </c>
      <c r="G2797" t="inlineStr">
        <is>
          <t>Conhecimentos Gerais sobre o Paraná</t>
        </is>
      </c>
      <c r="H2797" t="inlineStr">
        <is>
          <t>Médio</t>
        </is>
      </c>
      <c r="I2797" t="inlineStr">
        <is>
          <t>CE</t>
        </is>
      </c>
      <c r="J2797" t="inlineStr">
        <is>
          <t>Augusto Aras.</t>
        </is>
      </c>
      <c r="K2797" t="inlineStr">
        <is>
          <t>Raquel Dodge.</t>
        </is>
      </c>
      <c r="L2797" t="inlineStr">
        <is>
          <t>Rodrigo Janot.</t>
        </is>
      </c>
      <c r="M2797" t="inlineStr">
        <is>
          <t>Paulo Gustavo Gonet Branco.</t>
        </is>
      </c>
      <c r="N2797" t="inlineStr"/>
      <c r="O2797" t="inlineStr">
        <is>
          <t>E</t>
        </is>
      </c>
      <c r="P2797" t="n">
        <v>0</v>
      </c>
      <c r="Q2797" t="n">
        <v>0</v>
      </c>
      <c r="S2797" t="inlineStr">
        <is>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is>
      </c>
      <c r="U2797" t="inlineStr">
        <is>
          <t>17/08/2026 11:31</t>
        </is>
      </c>
    </row>
    <row r="2798">
      <c r="A2798" t="n">
        <v>4793</v>
      </c>
      <c r="B2798" t="inlineStr">
        <is>
          <t>CESGRANRIO</t>
        </is>
      </c>
      <c r="C2798" t="inlineStr">
        <is>
          <t>Banco Nacional de Desenvolvimento Econômico e Social</t>
        </is>
      </c>
      <c r="D2798" t="inlineStr">
        <is>
          <t>2008</t>
        </is>
      </c>
      <c r="E2798" t="inlineStr">
        <is>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is>
      </c>
      <c r="F2798" t="inlineStr">
        <is>
          <t>Conhecimentos Gerais</t>
        </is>
      </c>
      <c r="G2798" t="inlineStr">
        <is>
          <t>Conhecimentos Gerais sobre Ponta Grossa</t>
        </is>
      </c>
      <c r="H2798" t="inlineStr">
        <is>
          <t>Médio</t>
        </is>
      </c>
      <c r="I2798" t="inlineStr">
        <is>
          <t>ME</t>
        </is>
      </c>
      <c r="J2798" t="inlineStr">
        <is>
          <t>Barreirinha e Pimenteiras.</t>
        </is>
      </c>
      <c r="K2798" t="inlineStr">
        <is>
          <t>Nova Olinda e Longá.</t>
        </is>
      </c>
      <c r="L2798" t="inlineStr">
        <is>
          <t>Pitinga e Barreirinha.</t>
        </is>
      </c>
      <c r="M2798" t="inlineStr">
        <is>
          <t>Itaituba e Tianguá.</t>
        </is>
      </c>
      <c r="N2798" t="inlineStr">
        <is>
          <t>Ereré e Poti.</t>
        </is>
      </c>
      <c r="O2798" t="inlineStr">
        <is>
          <t>A</t>
        </is>
      </c>
      <c r="P2798" t="n">
        <v>0</v>
      </c>
      <c r="Q2798" t="n">
        <v>0</v>
      </c>
      <c r="S2798" t="inlineStr">
        <is>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is>
      </c>
      <c r="U2798" t="inlineStr">
        <is>
          <t>17/08/2026 11:37</t>
        </is>
      </c>
    </row>
    <row r="2799">
      <c r="A2799" t="n">
        <v>4794</v>
      </c>
      <c r="B2799" t="inlineStr">
        <is>
          <t>CESGRANRIO</t>
        </is>
      </c>
      <c r="C2799" t="inlineStr">
        <is>
          <t>Empresa de Pesquisa Energética</t>
        </is>
      </c>
      <c r="D2799" t="inlineStr">
        <is>
          <t>2010</t>
        </is>
      </c>
      <c r="E2799" t="inlineStr">
        <is>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is>
      </c>
      <c r="F2799" t="inlineStr">
        <is>
          <t>Conhecimentos Gerais</t>
        </is>
      </c>
      <c r="G2799" t="inlineStr">
        <is>
          <t>Conhecimentos Gerais sobre o Paraná</t>
        </is>
      </c>
      <c r="H2799" t="inlineStr">
        <is>
          <t>Médio</t>
        </is>
      </c>
      <c r="I2799" t="inlineStr">
        <is>
          <t>ME</t>
        </is>
      </c>
      <c r="J2799" t="inlineStr">
        <is>
          <t>I e II.</t>
        </is>
      </c>
      <c r="K2799" t="inlineStr">
        <is>
          <t>II e IV.</t>
        </is>
      </c>
      <c r="L2799" t="inlineStr">
        <is>
          <t>III e IV.</t>
        </is>
      </c>
      <c r="M2799" t="inlineStr">
        <is>
          <t>I, IV e V.</t>
        </is>
      </c>
      <c r="N2799" t="inlineStr">
        <is>
          <t>II, III e V.</t>
        </is>
      </c>
      <c r="O2799" t="inlineStr">
        <is>
          <t>D</t>
        </is>
      </c>
      <c r="P2799" t="n">
        <v>0</v>
      </c>
      <c r="Q2799" t="n">
        <v>0</v>
      </c>
      <c r="S2799" t="inlineStr">
        <is>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is>
      </c>
      <c r="U2799" t="inlineStr">
        <is>
          <t>17/08/2026 11:38</t>
        </is>
      </c>
    </row>
    <row r="2800">
      <c r="A2800" t="n">
        <v>4795</v>
      </c>
      <c r="B2800" t="inlineStr">
        <is>
          <t>FAFIPA</t>
        </is>
      </c>
      <c r="C2800" t="inlineStr">
        <is>
          <t>UNESPAR</t>
        </is>
      </c>
      <c r="D2800" t="inlineStr">
        <is>
          <t>2012</t>
        </is>
      </c>
      <c r="E2800" t="inlineStr">
        <is>
          <t>O relevo paranaense foi classificado por Reinhard Maack em Litoral, Serra do Mar, Primeiro Planalto ou Planalto de Curitiba, Segundo Planalto ou Planalto de Ponta Grossa e Terceiro Planalto ou Planalto de Guarapuava. Sobre o relevo do Paraná, assinale a alternativa correta.</t>
        </is>
      </c>
      <c r="F2800" t="inlineStr">
        <is>
          <t>Conhecimentos Gerais</t>
        </is>
      </c>
      <c r="G2800" t="inlineStr">
        <is>
          <t>Conhecimentos Gerais sobre o Paraná</t>
        </is>
      </c>
      <c r="H2800" t="inlineStr">
        <is>
          <t>Médio</t>
        </is>
      </c>
      <c r="I2800" t="inlineStr">
        <is>
          <t>ME</t>
        </is>
      </c>
      <c r="J2800" t="inlineStr">
        <is>
          <t>O Paraná possui um litoral relativamente pequeno, ainda assim possui grandes praias como Guaratuba ou Matinhos e, por isso, não pode abrigar zonas portuárias pelo constante tráfego de turistas.</t>
        </is>
      </c>
      <c r="K2800" t="inlineStr">
        <is>
          <t>A Serra do Mar é uma linha de montanhas que se estende por grande parte do litoral do Brasil, desde o Rio Grande do Sul até o Rio Grande do Norte. No Paraná, estradas que transpunham a serra foram construídas em busca de ouro.</t>
        </is>
      </c>
      <c r="L2800" t="inlineStr">
        <is>
          <t>O Planalto de Curitiba é a maior unidade de relevo em extensão territorial, e é constituído principalmente por rochas escuras, basálticas, originadas há 125 milhões de anos pela separação dos continentes sul-americano e africano.</t>
        </is>
      </c>
      <c r="M2800" t="inlineStr">
        <is>
          <t>O Planalto de Ponta Grossa é delimitado pela Serrinha ao leste e a Serra Geral a oeste, e possui em sua extensão os maiores rios do estado, como, por exemplo, o Ivaí, o Piquiri, o Pirapó, o Paranapanema e o Paraná.</t>
        </is>
      </c>
      <c r="N2800" t="inlineStr">
        <is>
          <t>O Planalto de Guarapuava possui o relevo mais montanhoso, sendo comuns vales muito profundos com grandes amplitudes altimétricas, como, por exemplo, o vale do rio Tibagi que forma o Cânion do Guartelá.</t>
        </is>
      </c>
      <c r="O2800" t="inlineStr">
        <is>
          <t>B</t>
        </is>
      </c>
      <c r="P2800" t="n">
        <v>0</v>
      </c>
      <c r="Q2800" t="n">
        <v>0</v>
      </c>
      <c r="S2800" t="inlineStr">
        <is>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is>
      </c>
      <c r="U2800" t="inlineStr">
        <is>
          <t>17/08/2026 11:40</t>
        </is>
      </c>
    </row>
    <row r="2801">
      <c r="A2801" t="n">
        <v>4796</v>
      </c>
      <c r="B2801" t="inlineStr">
        <is>
          <t>AVANCECIDADE</t>
        </is>
      </c>
      <c r="C2801" t="inlineStr">
        <is>
          <t>Prefeitura Municipal de Reserva PR</t>
        </is>
      </c>
      <c r="D2801" t="inlineStr">
        <is>
          <t>2012</t>
        </is>
      </c>
      <c r="E2801" t="inlineStr">
        <is>
          <t>O Paraná é formado por cinco unidades de relevo. Assinale a qual unidade de relevo pertence o município de Reserva.</t>
        </is>
      </c>
      <c r="F2801" t="inlineStr">
        <is>
          <t>Conhecimentos Gerais</t>
        </is>
      </c>
      <c r="G2801" t="inlineStr">
        <is>
          <t>Conhecimentos Gerais sobre o Paraná</t>
        </is>
      </c>
      <c r="H2801" t="inlineStr">
        <is>
          <t>Médio</t>
        </is>
      </c>
      <c r="I2801" t="inlineStr">
        <is>
          <t>ME</t>
        </is>
      </c>
      <c r="J2801" t="inlineStr">
        <is>
          <t>Serra do Mar.</t>
        </is>
      </c>
      <c r="K2801" t="inlineStr">
        <is>
          <t>Planalto cristalino ou primeiro planalto.</t>
        </is>
      </c>
      <c r="L2801" t="inlineStr">
        <is>
          <t>Planalto paleozoico ou segundo planalto.</t>
        </is>
      </c>
      <c r="M2801" t="inlineStr">
        <is>
          <t>Planalto basáltico ou terceiro planalto.</t>
        </is>
      </c>
      <c r="N2801" t="inlineStr">
        <is>
          <t>Planície Costeira.</t>
        </is>
      </c>
      <c r="O2801" t="inlineStr">
        <is>
          <t>C</t>
        </is>
      </c>
      <c r="P2801" t="n">
        <v>0</v>
      </c>
      <c r="Q2801" t="n">
        <v>0</v>
      </c>
      <c r="R2801" t="inlineStr">
        <is>
          <t>adca1086-4d1f-431e-8da3-2aff71346c63.png</t>
        </is>
      </c>
      <c r="S2801" t="inlineStr">
        <is>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is>
      </c>
      <c r="U2801" t="inlineStr">
        <is>
          <t>17/08/2026 11:42</t>
        </is>
      </c>
    </row>
    <row r="2802">
      <c r="A2802" t="n">
        <v>4797</v>
      </c>
      <c r="B2802" t="inlineStr">
        <is>
          <t>FAUEL</t>
        </is>
      </c>
      <c r="C2802" t="inlineStr">
        <is>
          <t>Prefeitura Municipal de Ponta Grossa PR</t>
        </is>
      </c>
      <c r="D2802" t="inlineStr">
        <is>
          <t>2010</t>
        </is>
      </c>
      <c r="E2802" t="inlineStr">
        <is>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is>
      </c>
      <c r="F2802" t="inlineStr">
        <is>
          <t>Conhecimentos Gerais</t>
        </is>
      </c>
      <c r="G2802" t="inlineStr">
        <is>
          <t>Conhecimentos Gerais sobre o Paraná</t>
        </is>
      </c>
      <c r="H2802" t="inlineStr">
        <is>
          <t>Médio</t>
        </is>
      </c>
      <c r="I2802" t="inlineStr">
        <is>
          <t>ME</t>
        </is>
      </c>
      <c r="J2802" t="inlineStr">
        <is>
          <t>apenas I, II e III estão corretas.</t>
        </is>
      </c>
      <c r="K2802" t="inlineStr">
        <is>
          <t>apenas I, III, IV estão corretas.</t>
        </is>
      </c>
      <c r="L2802" t="inlineStr">
        <is>
          <t>apenas II, III e IV estão corretas.</t>
        </is>
      </c>
      <c r="M2802" t="inlineStr">
        <is>
          <t>nenhuma das alternativas anteriores.</t>
        </is>
      </c>
      <c r="N2802" t="inlineStr">
        <is>
          <t>todas estão corretas.</t>
        </is>
      </c>
      <c r="O2802" t="inlineStr">
        <is>
          <t>A</t>
        </is>
      </c>
      <c r="P2802" t="n">
        <v>0</v>
      </c>
      <c r="Q2802" t="n">
        <v>0</v>
      </c>
      <c r="S2802" t="inlineStr">
        <is>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is>
      </c>
      <c r="U2802" t="inlineStr">
        <is>
          <t>17/08/2026 23:58</t>
        </is>
      </c>
    </row>
    <row r="2803">
      <c r="A2803" t="inlineStr">
        <is>
          <t>4798</t>
        </is>
      </c>
      <c r="B2803" t="inlineStr">
        <is>
          <t>Instituto CG</t>
        </is>
      </c>
      <c r="C2803" t="inlineStr">
        <is>
          <t>Prefeitura Municipal de Imbituva PR</t>
        </is>
      </c>
      <c r="D2803" t="inlineStr">
        <is>
          <t>2012</t>
        </is>
      </c>
      <c r="E2803" t="inlineStr">
        <is>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is>
      </c>
      <c r="F2803" t="inlineStr">
        <is>
          <t>Conhecimentos Gerais</t>
        </is>
      </c>
      <c r="G2803" t="inlineStr">
        <is>
          <t>Conhecimentos Gerais sobre Ponta Grossa</t>
        </is>
      </c>
      <c r="H2803" t="inlineStr">
        <is>
          <t>Médio</t>
        </is>
      </c>
      <c r="I2803" t="inlineStr">
        <is>
          <t>ME</t>
        </is>
      </c>
      <c r="J2803" t="inlineStr">
        <is>
          <t>I;</t>
        </is>
      </c>
      <c r="K2803" t="inlineStr">
        <is>
          <t>II;</t>
        </is>
      </c>
      <c r="L2803" t="inlineStr">
        <is>
          <t>III;</t>
        </is>
      </c>
      <c r="M2803" t="inlineStr">
        <is>
          <t>IV;</t>
        </is>
      </c>
      <c r="N2803" t="inlineStr">
        <is>
          <t>V.</t>
        </is>
      </c>
      <c r="O2803" t="inlineStr">
        <is>
          <t>E</t>
        </is>
      </c>
      <c r="P2803" t="n">
        <v>0</v>
      </c>
      <c r="Q2803" t="n">
        <v>0</v>
      </c>
      <c r="S2803" t="inlineStr">
        <is>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is>
      </c>
      <c r="U2803" t="inlineStr">
        <is>
          <t>17/08/2026 23:59</t>
        </is>
      </c>
    </row>
    <row r="2804">
      <c r="A2804" t="inlineStr">
        <is>
          <t>4799</t>
        </is>
      </c>
      <c r="B2804" t="inlineStr">
        <is>
          <t>FAFIPA</t>
        </is>
      </c>
      <c r="C2804" t="inlineStr">
        <is>
          <t>Instituto de Previdência dos Servidores Públicos do Município de Tibagi PR</t>
        </is>
      </c>
      <c r="D2804" t="inlineStr">
        <is>
          <t>2022</t>
        </is>
      </c>
      <c r="E2804" t="inlineStr">
        <is>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is>
      </c>
      <c r="F2804" t="inlineStr">
        <is>
          <t>Conhecimentos Gerais</t>
        </is>
      </c>
      <c r="G2804" t="inlineStr">
        <is>
          <t>Conhecimentos Gerais sobre Ponta Grossa</t>
        </is>
      </c>
      <c r="H2804" t="inlineStr">
        <is>
          <t>Médio</t>
        </is>
      </c>
      <c r="I2804" t="inlineStr">
        <is>
          <t>ME</t>
        </is>
      </c>
      <c r="J2804" t="inlineStr">
        <is>
          <t>Somente as assertivas I e II são corretas.</t>
        </is>
      </c>
      <c r="K2804" t="inlineStr">
        <is>
          <t>Todas as assertivas são corretas.</t>
        </is>
      </c>
      <c r="L2804" t="inlineStr">
        <is>
          <t>Todas as assertivas são incorretas.</t>
        </is>
      </c>
      <c r="M2804" t="inlineStr">
        <is>
          <t>Somente a assertiva V está incorreta.</t>
        </is>
      </c>
      <c r="N2804" t="inlineStr">
        <is>
          <t>Somente as assertivas I, II e III estão corretas.</t>
        </is>
      </c>
      <c r="O2804" t="inlineStr">
        <is>
          <t>E</t>
        </is>
      </c>
      <c r="P2804" t="n">
        <v>0</v>
      </c>
      <c r="Q2804" t="n">
        <v>0</v>
      </c>
      <c r="S2804" t="inlineStr">
        <is>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is>
      </c>
      <c r="U2804" t="inlineStr">
        <is>
          <t>18/08/2026 00:07</t>
        </is>
      </c>
    </row>
    <row r="2805">
      <c r="A2805" t="n">
        <v>4800</v>
      </c>
      <c r="B2805" t="inlineStr">
        <is>
          <t>FAFIPA</t>
        </is>
      </c>
      <c r="C2805" t="inlineStr">
        <is>
          <t>UNESPAR</t>
        </is>
      </c>
      <c r="D2805" t="inlineStr">
        <is>
          <t>2011</t>
        </is>
      </c>
      <c r="E2805" t="inlineStr">
        <is>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is>
      </c>
      <c r="F2805" t="inlineStr">
        <is>
          <t>Conhecimentos Gerais</t>
        </is>
      </c>
      <c r="G2805" t="inlineStr">
        <is>
          <t>Conhecimentos Gerais sobre Ponta Grossa</t>
        </is>
      </c>
      <c r="H2805" t="inlineStr">
        <is>
          <t>Médio</t>
        </is>
      </c>
      <c r="I2805" t="inlineStr">
        <is>
          <t>ME</t>
        </is>
      </c>
      <c r="J2805" t="inlineStr">
        <is>
          <t>Parque Municipal Rio Verde.</t>
        </is>
      </c>
      <c r="K2805" t="inlineStr">
        <is>
          <t>Buraco do Padre.</t>
        </is>
      </c>
      <c r="L2805" t="inlineStr">
        <is>
          <t>Lagoa Dourada.</t>
        </is>
      </c>
      <c r="M2805" t="inlineStr">
        <is>
          <t>Capela Santa Bárbara.</t>
        </is>
      </c>
      <c r="N2805" t="inlineStr">
        <is>
          <t>Complexo Ferroviário.</t>
        </is>
      </c>
      <c r="O2805" t="inlineStr">
        <is>
          <t>B</t>
        </is>
      </c>
      <c r="P2805" t="n">
        <v>0</v>
      </c>
      <c r="Q2805" t="n">
        <v>0</v>
      </c>
      <c r="S2805" t="inlineStr">
        <is>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is>
      </c>
      <c r="U2805" t="inlineStr">
        <is>
          <t>18/08/2026 00:13</t>
        </is>
      </c>
    </row>
    <row r="2806">
      <c r="A2806" t="n">
        <v>4801</v>
      </c>
      <c r="B2806" t="inlineStr">
        <is>
          <t>FAU UNICENTRO</t>
        </is>
      </c>
      <c r="C2806" t="inlineStr">
        <is>
          <t>Prefeitura Municipal de Ponta Grossa PR</t>
        </is>
      </c>
      <c r="D2806" t="inlineStr">
        <is>
          <t>2022</t>
        </is>
      </c>
      <c r="E2806" t="inlineStr">
        <is>
          <t>Ponta Grossa é um município cuja produção industrial tem destaque nacional. Qual das marcas abaixo tem produção na cidade? Analise as assertivas e assinale a alternativa correta:
I - Heineken.
II - Itaipava.
III - Brahma.
IV - Petra.</t>
        </is>
      </c>
      <c r="F2806" t="inlineStr">
        <is>
          <t>Conhecimentos Gerais</t>
        </is>
      </c>
      <c r="G2806" t="inlineStr">
        <is>
          <t>Conhecimentos Gerais sobre Ponta Grossa</t>
        </is>
      </c>
      <c r="H2806" t="inlineStr">
        <is>
          <t>Médio</t>
        </is>
      </c>
      <c r="I2806" t="inlineStr">
        <is>
          <t>ME</t>
        </is>
      </c>
      <c r="J2806" t="inlineStr">
        <is>
          <t>Apenas I e II.</t>
        </is>
      </c>
      <c r="K2806" t="inlineStr">
        <is>
          <t>Apenas I e III.</t>
        </is>
      </c>
      <c r="L2806" t="inlineStr">
        <is>
          <t>Apenas II e III.</t>
        </is>
      </c>
      <c r="M2806" t="inlineStr">
        <is>
          <t>Apenas III e IV.</t>
        </is>
      </c>
      <c r="N2806" t="inlineStr">
        <is>
          <t>Apenas II e IV.</t>
        </is>
      </c>
      <c r="O2806" t="inlineStr">
        <is>
          <t>B</t>
        </is>
      </c>
      <c r="P2806" t="n">
        <v>0</v>
      </c>
      <c r="Q2806" t="n">
        <v>0</v>
      </c>
      <c r="S2806" t="inlineStr">
        <is>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is>
      </c>
      <c r="U2806" t="inlineStr">
        <is>
          <t>18/08/2026 00:14</t>
        </is>
      </c>
    </row>
    <row r="2807">
      <c r="A2807" t="n">
        <v>4802</v>
      </c>
      <c r="B2807" t="inlineStr">
        <is>
          <t>FAU UNICENTRO</t>
        </is>
      </c>
      <c r="C2807" t="inlineStr">
        <is>
          <t>Prefeitura Municipal de Ponta Grossa PR</t>
        </is>
      </c>
      <c r="D2807" t="inlineStr">
        <is>
          <t>2022</t>
        </is>
      </c>
      <c r="E2807" t="inlineStr">
        <is>
          <t>Recentemente, foi anunciada uma parceria entre grandes cooperativas paranaenses para o investimento bilionário em uma nova maltaria na região de Ponta Grossa. Qual das opções abaixo é um produto industrial ligado à produção do malte? Assinale a alternativa correta:</t>
        </is>
      </c>
      <c r="F2807" t="inlineStr">
        <is>
          <t>Conhecimentos Gerais</t>
        </is>
      </c>
      <c r="G2807" t="inlineStr">
        <is>
          <t>Conhecimentos Gerais sobre Ponta Grossa</t>
        </is>
      </c>
      <c r="H2807" t="inlineStr">
        <is>
          <t>Médio</t>
        </is>
      </c>
      <c r="I2807" t="inlineStr">
        <is>
          <t>ME</t>
        </is>
      </c>
      <c r="J2807" t="inlineStr">
        <is>
          <t>Cerveja</t>
        </is>
      </c>
      <c r="K2807" t="inlineStr">
        <is>
          <t>Refrigerante</t>
        </is>
      </c>
      <c r="L2807" t="inlineStr">
        <is>
          <t>Vinho</t>
        </is>
      </c>
      <c r="M2807" t="inlineStr">
        <is>
          <t>Cachaça</t>
        </is>
      </c>
      <c r="N2807" t="inlineStr">
        <is>
          <t>Suco</t>
        </is>
      </c>
      <c r="O2807" t="inlineStr">
        <is>
          <t>A</t>
        </is>
      </c>
      <c r="P2807" t="n">
        <v>0</v>
      </c>
      <c r="Q2807" t="n">
        <v>0</v>
      </c>
      <c r="S2807" t="inlineStr">
        <is>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is>
      </c>
      <c r="U2807" t="inlineStr">
        <is>
          <t>18/08/2026 00:14</t>
        </is>
      </c>
    </row>
    <row r="2808">
      <c r="A2808" t="n">
        <v>4803</v>
      </c>
      <c r="B2808" t="inlineStr">
        <is>
          <t>Instituto CG</t>
        </is>
      </c>
      <c r="C2808" t="inlineStr">
        <is>
          <t>Prefeitura Municipal de Imbituva PR</t>
        </is>
      </c>
      <c r="D2808" t="inlineStr">
        <is>
          <t>2012</t>
        </is>
      </c>
      <c r="E2808" t="inlineStr">
        <is>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is>
      </c>
      <c r="F2808" t="inlineStr">
        <is>
          <t>Conhecimentos Gerais</t>
        </is>
      </c>
      <c r="G2808" t="inlineStr">
        <is>
          <t>Conhecimentos Gerais sobre o Paraná</t>
        </is>
      </c>
      <c r="H2808" t="inlineStr">
        <is>
          <t>Médio</t>
        </is>
      </c>
      <c r="I2808" t="inlineStr">
        <is>
          <t>ME</t>
        </is>
      </c>
      <c r="J2808" t="inlineStr">
        <is>
          <t>I, II, IV e V;</t>
        </is>
      </c>
      <c r="K2808" t="inlineStr">
        <is>
          <t>I, III e V;</t>
        </is>
      </c>
      <c r="L2808" t="inlineStr">
        <is>
          <t>II e V;</t>
        </is>
      </c>
      <c r="M2808" t="inlineStr">
        <is>
          <t>III, IV e V;</t>
        </is>
      </c>
      <c r="N2808" t="inlineStr">
        <is>
          <t>III e V.</t>
        </is>
      </c>
      <c r="O2808" t="inlineStr">
        <is>
          <t>B</t>
        </is>
      </c>
      <c r="P2808" t="n">
        <v>0</v>
      </c>
      <c r="Q2808" t="n">
        <v>0</v>
      </c>
      <c r="S2808" t="inlineStr">
        <is>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is>
      </c>
      <c r="U2808" t="inlineStr">
        <is>
          <t>18/08/2026 00:15</t>
        </is>
      </c>
    </row>
    <row r="2809">
      <c r="A2809" t="n">
        <v>4810</v>
      </c>
      <c r="B2809" t="inlineStr">
        <is>
          <t>UniFil</t>
        </is>
      </c>
      <c r="C2809" t="inlineStr">
        <is>
          <t>Prefeitura Municipal de Tupãssi PR</t>
        </is>
      </c>
      <c r="D2809" t="inlineStr">
        <is>
          <t>2019</t>
        </is>
      </c>
      <c r="E2809" t="inlineStr">
        <is>
          <t>O segundo esporte mais popular no Brasil é o</t>
        </is>
      </c>
      <c r="F2809" t="inlineStr">
        <is>
          <t>Conhecimentos Gerais</t>
        </is>
      </c>
      <c r="G2809" t="inlineStr">
        <is>
          <t>Conhecimentos Gerais sobre o Brasil</t>
        </is>
      </c>
      <c r="H2809" t="inlineStr">
        <is>
          <t>Médio</t>
        </is>
      </c>
      <c r="I2809" t="inlineStr">
        <is>
          <t>ME</t>
        </is>
      </c>
      <c r="J2809" t="inlineStr">
        <is>
          <t>Futebol</t>
        </is>
      </c>
      <c r="K2809" t="inlineStr">
        <is>
          <t>Tênis de mesa</t>
        </is>
      </c>
      <c r="L2809" t="inlineStr">
        <is>
          <t>Handebol.</t>
        </is>
      </c>
      <c r="M2809" t="inlineStr">
        <is>
          <t>Vôlei.</t>
        </is>
      </c>
      <c r="N2809" t="inlineStr"/>
      <c r="O2809" t="inlineStr">
        <is>
          <t>D</t>
        </is>
      </c>
      <c r="P2809" t="n">
        <v>0</v>
      </c>
      <c r="Q2809" t="n">
        <v>0</v>
      </c>
      <c r="S2809" t="inlineStr">
        <is>
          <t>O voleibol (vôlei) é amplamente consolidado como o segundo esporte mais popular do Brasil,
perdendo apenas para o futebol. Esse posto é sustentado tanto pelo elevado número de
praticantes quanto pelos altos índices de audiência e pelo longo histórico de títulos mundiais e
olímpicos das seleções brasileiras.
Gabarito: D</t>
        </is>
      </c>
      <c r="U2809" t="inlineStr">
        <is>
          <t>18/08/2026 00:52</t>
        </is>
      </c>
    </row>
    <row r="2810">
      <c r="A2810" t="n">
        <v>4812</v>
      </c>
      <c r="B2810" t="inlineStr">
        <is>
          <t>UniFil</t>
        </is>
      </c>
      <c r="C2810" t="inlineStr">
        <is>
          <t>Serviço Autônomo Municipal de Água e Esgoto de Andirá PR</t>
        </is>
      </c>
      <c r="D2810" t="inlineStr">
        <is>
          <t>2019</t>
        </is>
      </c>
      <c r="E2810" t="inlineStr">
        <is>
          <t>O futebol é um esporte que desperta paixões em boa parte dos brasileiros. Nos municípios, no Estado e no País, são realizados campeonatos de diversas categorias. Assinale a alternativa que apresenta um time paranaense.</t>
        </is>
      </c>
      <c r="F2810" t="inlineStr">
        <is>
          <t>Conhecimentos Gerais</t>
        </is>
      </c>
      <c r="G2810" t="inlineStr">
        <is>
          <t>Conhecimentos Gerais sobre o Paraná</t>
        </is>
      </c>
      <c r="H2810" t="inlineStr">
        <is>
          <t>Médio</t>
        </is>
      </c>
      <c r="I2810" t="inlineStr">
        <is>
          <t>ME</t>
        </is>
      </c>
      <c r="J2810" t="inlineStr">
        <is>
          <t>Flamengo</t>
        </is>
      </c>
      <c r="K2810" t="inlineStr">
        <is>
          <t>Corinthians</t>
        </is>
      </c>
      <c r="L2810" t="inlineStr">
        <is>
          <t>Internacional</t>
        </is>
      </c>
      <c r="M2810" t="inlineStr">
        <is>
          <t>Coritiba</t>
        </is>
      </c>
      <c r="N2810" t="inlineStr"/>
      <c r="O2810" t="inlineStr">
        <is>
          <t>D</t>
        </is>
      </c>
      <c r="P2810" t="n">
        <v>0</v>
      </c>
      <c r="Q2810" t="n">
        <v>0</v>
      </c>
      <c r="S2810" t="inlineStr">
        <is>
          <t>Dentre as opções, o Coritiba Foot Ball Club é o único clube fundado e localizado no estado do
Paraná (sediado em Curitiba). O Flamengo é do Rio de Janeiro, o Corinthians de São Paulo, e o
Internacional do Rio Grande do Sul.
Gabarito: D</t>
        </is>
      </c>
      <c r="U2810" t="inlineStr">
        <is>
          <t>18/08/2026 00:53</t>
        </is>
      </c>
    </row>
    <row r="2811">
      <c r="A2811" t="n">
        <v>4818</v>
      </c>
      <c r="B2811" t="inlineStr">
        <is>
          <t>CEC</t>
        </is>
      </c>
      <c r="C2811" t="inlineStr">
        <is>
          <t>Pref Ponta Grossa PR</t>
        </is>
      </c>
      <c r="D2811" t="inlineStr">
        <is>
          <t>2014</t>
        </is>
      </c>
      <c r="E2811" t="inlineStr">
        <is>
          <t>Sobre PONTA GROSSA, assinale a alternativa que contém afirmação(ões) INCORRETA(S):</t>
        </is>
      </c>
      <c r="F2811" t="inlineStr">
        <is>
          <t>Conhecimentos Gerais</t>
        </is>
      </c>
      <c r="G2811" t="inlineStr">
        <is>
          <t>Conhecimentos Gerais sobre Ponta Grossa</t>
        </is>
      </c>
      <c r="H2811" t="inlineStr">
        <is>
          <t>Médio</t>
        </is>
      </c>
      <c r="I2811" t="inlineStr">
        <is>
          <t>ME</t>
        </is>
      </c>
      <c r="J2811" t="inlineStr">
        <is>
          <t>Localizada no segundo planalto paranaense, na região dos Campos Gerais, Ponta Grossa destaca-se no cenário turístico do Sul do Brasil.</t>
        </is>
      </c>
      <c r="K2811" t="inlineStr">
        <is>
          <t>Importante entroncamento rodoferroviário, a cidade tem suas raízes no tropeirismo, na pluralidade étnica e nos caminhos da estrada de ferro, símbolos históricos e marcos referenciais ainda presentes no cenário urbano de uma das mais importantes cidades brasileiras.</t>
        </is>
      </c>
      <c r="L2811" t="inlineStr">
        <is>
          <t>Ponta Grossa possui um forte polo metal-mecânico e industrial, um comércio diversificado, um centro técnico-educacional de reconhecimento nacional e uma agricultura de altos índices de produtividade.</t>
        </is>
      </c>
      <c r="M2811" t="inlineStr">
        <is>
          <t>O Município de Ponta Grossa está situado na região leste do Paraná, distante 53 quilômetros da capital Curitiba, com uma população de mais de 1.000.000 habitantes.</t>
        </is>
      </c>
      <c r="N2811" t="inlineStr">
        <is>
          <t>A cidade de Ponta Grossa, também conhecida como “Princesa dos Campos” e “Capital Cívica do Paraná”, é a quarta mais populosa do Paraná.</t>
        </is>
      </c>
      <c r="O2811" t="inlineStr">
        <is>
          <t>D</t>
        </is>
      </c>
      <c r="P2811" t="n">
        <v>0</v>
      </c>
      <c r="Q2811" t="n">
        <v>0</v>
      </c>
      <c r="S2811" t="inlineStr">
        <is>
          <t>A alternativa D está totalmente incorreta. Ponta Grossa fica a cerca de 115 km de Curitiba (e
não 53 km) e sua população é inferior a 400 mil habitantes, estando muito longe da marca de
um milhão alegada pela assertiva. Todas as outras opções são fatos reais sobre a cidade.
Gabarito: D</t>
        </is>
      </c>
      <c r="U2811" t="inlineStr">
        <is>
          <t>18/08/2026 01:23</t>
        </is>
      </c>
    </row>
    <row r="2812">
      <c r="A2812" t="n">
        <v>4819</v>
      </c>
      <c r="B2812" t="inlineStr">
        <is>
          <t>FAU UNICENTRO</t>
        </is>
      </c>
      <c r="C2812" t="inlineStr">
        <is>
          <t>Pref Ponta Grossa PR</t>
        </is>
      </c>
      <c r="D2812" t="inlineStr">
        <is>
          <t>2022</t>
        </is>
      </c>
      <c r="E2812" t="inlineStr">
        <is>
          <t>Qual das marcas abaixo possui montadora localizada em Ponta Grossa? Assinale a alternativa correta:</t>
        </is>
      </c>
      <c r="F2812" t="inlineStr">
        <is>
          <t>Conhecimentos Gerais</t>
        </is>
      </c>
      <c r="G2812" t="inlineStr">
        <is>
          <t>Conhecimentos Gerais sobre Ponta Grossa</t>
        </is>
      </c>
      <c r="H2812" t="inlineStr">
        <is>
          <t>Médio</t>
        </is>
      </c>
      <c r="I2812" t="inlineStr">
        <is>
          <t>ME</t>
        </is>
      </c>
      <c r="J2812" t="inlineStr">
        <is>
          <t>Volkswagen</t>
        </is>
      </c>
      <c r="K2812" t="inlineStr">
        <is>
          <t>Ford</t>
        </is>
      </c>
      <c r="L2812" t="inlineStr">
        <is>
          <t>Chevrolet</t>
        </is>
      </c>
      <c r="M2812" t="inlineStr">
        <is>
          <t>Hyundai</t>
        </is>
      </c>
      <c r="N2812" t="inlineStr">
        <is>
          <t>DAF</t>
        </is>
      </c>
      <c r="O2812" t="inlineStr">
        <is>
          <t>E</t>
        </is>
      </c>
      <c r="P2812" t="n">
        <v>0</v>
      </c>
      <c r="Q2812" t="n">
        <v>0</v>
      </c>
      <c r="S2812" t="inlineStr">
        <is>
          <t>O parque fabril de Ponta Grossa abriga a montadora holandesa de caminhões DAF
(pertencente ao grupo Paccar). Inaugurada oficialmente em 2013, a planta paranaense foi a
primeira instalação produtiva da marca estabelecida fora do continente europeu.
Gabarito: E</t>
        </is>
      </c>
      <c r="U2812" t="inlineStr">
        <is>
          <t>18/08/2026 01:23</t>
        </is>
      </c>
    </row>
    <row r="2813">
      <c r="A2813" t="n">
        <v>4820</v>
      </c>
      <c r="B2813" t="inlineStr">
        <is>
          <t>FAU UNICENTRO</t>
        </is>
      </c>
      <c r="C2813" t="inlineStr">
        <is>
          <t>Pref Ponta Grossa PR</t>
        </is>
      </c>
      <c r="D2813" t="inlineStr">
        <is>
          <t>2022</t>
        </is>
      </c>
      <c r="E2813" t="inlineStr">
        <is>
          <t>Qual das festas abaixo é celebrada no município de Ponta Grossa? Assinale a alternativa correta:</t>
        </is>
      </c>
      <c r="F2813" t="inlineStr">
        <is>
          <t>Conhecimentos Gerais</t>
        </is>
      </c>
      <c r="G2813" t="inlineStr">
        <is>
          <t>Conhecimentos Gerais sobre Ponta Grossa</t>
        </is>
      </c>
      <c r="H2813" t="inlineStr">
        <is>
          <t>Médio</t>
        </is>
      </c>
      <c r="I2813" t="inlineStr">
        <is>
          <t>ME</t>
        </is>
      </c>
      <c r="J2813" t="inlineStr">
        <is>
          <t>Festa Nacional do Charque.</t>
        </is>
      </c>
      <c r="K2813" t="inlineStr">
        <is>
          <t>Festa Nacional do Chimarrão.</t>
        </is>
      </c>
      <c r="L2813" t="inlineStr">
        <is>
          <t>Festa Nacional do Chope Escuro.</t>
        </is>
      </c>
      <c r="M2813" t="inlineStr">
        <is>
          <t>Festa Nacional do Marreco.</t>
        </is>
      </c>
      <c r="N2813" t="inlineStr">
        <is>
          <t>Festa Nacional da Ostra.</t>
        </is>
      </c>
      <c r="O2813" t="inlineStr">
        <is>
          <t>C</t>
        </is>
      </c>
      <c r="P2813" t="n">
        <v>0</v>
      </c>
      <c r="Q2813" t="n">
        <v>0</v>
      </c>
      <c r="S2813" t="inlineStr">
        <is>
          <t>A "Münchenfest", conhecida oficialmente como a Festa Nacional do Chope Escuro, é a
tradicional festa popular do município de Ponta Grossa. O evento celebra a colonização alemã
local, reunindo anualmente milhares de pessoas e shows nacionais.
Gabarito: C</t>
        </is>
      </c>
      <c r="U2813" t="inlineStr">
        <is>
          <t>18/08/2026 01:23</t>
        </is>
      </c>
    </row>
    <row r="2814">
      <c r="A2814" t="n">
        <v>4821</v>
      </c>
      <c r="B2814" t="inlineStr">
        <is>
          <t>FAUEL</t>
        </is>
      </c>
      <c r="C2814" t="inlineStr">
        <is>
          <t>Pref Ponta Grossa PR</t>
        </is>
      </c>
      <c r="D2814" t="inlineStr">
        <is>
          <t>2010</t>
        </is>
      </c>
      <c r="E2814" t="inlineStr">
        <is>
          <t>Assinale a alternativa correta: O primeiro bairro que surge em Ponta Grossa teve este mesmo nome e pertencia ao município de:</t>
        </is>
      </c>
      <c r="F2814" t="inlineStr">
        <is>
          <t>Conhecimentos Gerais</t>
        </is>
      </c>
      <c r="G2814" t="inlineStr">
        <is>
          <t>Conhecimentos Gerais sobre Ponta Grossa</t>
        </is>
      </c>
      <c r="H2814" t="inlineStr">
        <is>
          <t>Médio</t>
        </is>
      </c>
      <c r="I2814" t="inlineStr">
        <is>
          <t>ME</t>
        </is>
      </c>
      <c r="J2814" t="inlineStr">
        <is>
          <t>Curitiba</t>
        </is>
      </c>
      <c r="K2814" t="inlineStr">
        <is>
          <t>Imbituva</t>
        </is>
      </c>
      <c r="L2814" t="inlineStr">
        <is>
          <t>Castro</t>
        </is>
      </c>
      <c r="M2814" t="inlineStr">
        <is>
          <t>Irati</t>
        </is>
      </c>
      <c r="N2814" t="inlineStr"/>
      <c r="O2814" t="inlineStr">
        <is>
          <t>C</t>
        </is>
      </c>
      <c r="P2814" t="n">
        <v>0</v>
      </c>
      <c r="Q2814" t="n">
        <v>0</v>
      </c>
      <c r="S2814" t="inlineStr">
        <is>
          <t>Antes de existir como município autônomo, o povoado da região (então pertencente à
Comarca de São Paulo) originou-se das terras da Freguesia Nova de Castro. Logo, o primeiro
território de Ponta Grossa englobava os domínios administrativos de Castro até sua própria
emancipação na metade do século XIX.
Gabarito: C</t>
        </is>
      </c>
      <c r="U2814" t="inlineStr">
        <is>
          <t>18/08/2026 01:23</t>
        </is>
      </c>
    </row>
    <row r="2815">
      <c r="A2815" t="n">
        <v>4822</v>
      </c>
      <c r="B2815" t="inlineStr">
        <is>
          <t>FAU UNICENTRO</t>
        </is>
      </c>
      <c r="C2815" t="inlineStr">
        <is>
          <t>Pref Ponta Grossa PR</t>
        </is>
      </c>
      <c r="D2815" t="inlineStr">
        <is>
          <t>2022</t>
        </is>
      </c>
      <c r="E2815" t="inlineStr">
        <is>
          <t>Qual das opções abaixo se refere a uma das alcunhas utilizada para se referir a Ponta Grossa?
Assinale a alternativa correta:</t>
        </is>
      </c>
      <c r="F2815" t="inlineStr">
        <is>
          <t>Conhecimentos Gerais</t>
        </is>
      </c>
      <c r="G2815" t="inlineStr">
        <is>
          <t>Conhecimentos Gerais sobre Ponta Grossa</t>
        </is>
      </c>
      <c r="H2815" t="inlineStr">
        <is>
          <t>Médio</t>
        </is>
      </c>
      <c r="I2815" t="inlineStr">
        <is>
          <t>ME</t>
        </is>
      </c>
      <c r="J2815" t="inlineStr">
        <is>
          <t>Rainha do Sorriso.</t>
        </is>
      </c>
      <c r="K2815" t="inlineStr">
        <is>
          <t>Cidade Canção.</t>
        </is>
      </c>
      <c r="L2815" t="inlineStr">
        <is>
          <t>Princesa dos Campos.</t>
        </is>
      </c>
      <c r="M2815" t="inlineStr">
        <is>
          <t>Joia da Coroa.</t>
        </is>
      </c>
      <c r="N2815" t="inlineStr">
        <is>
          <t>Cidade Imperial.</t>
        </is>
      </c>
      <c r="O2815" t="inlineStr">
        <is>
          <t>C</t>
        </is>
      </c>
      <c r="P2815" t="n">
        <v>0</v>
      </c>
      <c r="Q2815" t="n">
        <v>0</v>
      </c>
      <c r="S2815" t="inlineStr">
        <is>
          <t>Ponta Grossa detém o apelido de "Princesa dos Campos" ou "Princesa dos Campos Gerais" por
ser a mais proeminente e pujante cidade do Segundo Planalto Paranaense, refletindo a sua
geografia típica de campos limpos e sua liderança econômica histórica.
Gabarito: C</t>
        </is>
      </c>
      <c r="U2815" t="inlineStr">
        <is>
          <t>18/08/2026 01:23</t>
        </is>
      </c>
    </row>
    <row r="2816">
      <c r="A2816" t="n">
        <v>4823</v>
      </c>
      <c r="B2816" t="inlineStr">
        <is>
          <t>FAFIPA UNESPAR</t>
        </is>
      </c>
      <c r="C2816" t="inlineStr">
        <is>
          <t xml:space="preserve">Pref Pinhais PR </t>
        </is>
      </c>
      <c r="D2816" t="inlineStr">
        <is>
          <t>2013</t>
        </is>
      </c>
      <c r="E2816" t="inlineStr">
        <is>
          <t>A Bacia Sedimentar do Paraná possui uma inflexão no território paranaense que deformou seu arcabouço, conhecida como Arco de Ponta Grossa. Essa feição estende-se desde o Oceano Atlântico até o Paraguai, e é responsável pela zona de circundesnudação periférica que confere às serras paranaenses seu formato em “meia-lua” característico. Qual foi a origem do arco de Ponta-Grossa?</t>
        </is>
      </c>
      <c r="F2816" t="inlineStr">
        <is>
          <t>Conhecimentos Gerais</t>
        </is>
      </c>
      <c r="G2816" t="inlineStr">
        <is>
          <t>Conhecimentos Gerais sobre o Paraná</t>
        </is>
      </c>
      <c r="H2816" t="inlineStr">
        <is>
          <t>Médio</t>
        </is>
      </c>
      <c r="I2816" t="inlineStr">
        <is>
          <t>ME</t>
        </is>
      </c>
      <c r="J2816" t="inlineStr">
        <is>
          <t>O dobramento no quaternário da Serra do Mar, concomitantemente ao dobramento dos andes, que criou uma série de dobramentos no arcabouço da bacia sedimentar.</t>
        </is>
      </c>
      <c r="K2816" t="inlineStr">
        <is>
          <t>Uma série de intrusões magmáticas no mesozoico, que deixou inúmeros diques na paisagem mais densos no centro do arco, o que evidencia sua influência.</t>
        </is>
      </c>
      <c r="L2816" t="inlineStr">
        <is>
          <t>A epirogênese da placa Sul-Americana e da placa Africana, que tende a deformar o centro do cráton lentamente. Tal movimento acontece desde o pré-cambriano.</t>
        </is>
      </c>
      <c r="M2816" t="inlineStr">
        <is>
          <t>A subsidência lenta do centro da Bacia Sedimentar do Paraná, que ocorreu com menos intensidade no centro formando o arco menos soerguido.</t>
        </is>
      </c>
      <c r="N2816" t="inlineStr">
        <is>
          <t>A compensação isostática pela constante erosão das depressões periféricas, deformando o arcabouço à medida que o material era removido da superfície.</t>
        </is>
      </c>
      <c r="O2816" t="inlineStr">
        <is>
          <t>B</t>
        </is>
      </c>
      <c r="P2816" t="n">
        <v>0</v>
      </c>
      <c r="Q2816" t="n">
        <v>0</v>
      </c>
      <c r="S2816" t="inlineStr">
        <is>
          <t>O Arco de Ponta Grossa se originou no período Mesozoico e é diretamente ligado ao evento de
ruptura supercontinental (Gondwana). Essa anomalia térmica foi acompanhada por intensas
intrusões magmáticas de diabásio que preencheram o grande eixo de fraturas. Estes
"enxames" de diques resistiram mais à erosão do que as rochas sedimentares ao redor.
Gabarito: B</t>
        </is>
      </c>
      <c r="U2816" t="inlineStr">
        <is>
          <t>18/08/2026 01:30</t>
        </is>
      </c>
    </row>
    <row r="2817">
      <c r="A2817" t="n">
        <v>4824</v>
      </c>
      <c r="B2817" t="inlineStr">
        <is>
          <t>FAU UNICENTRO</t>
        </is>
      </c>
      <c r="C2817" t="inlineStr">
        <is>
          <t>Pref Ponta Grossa PR</t>
        </is>
      </c>
      <c r="D2817" t="inlineStr">
        <is>
          <t>2022</t>
        </is>
      </c>
      <c r="E2817" t="inlineStr">
        <is>
          <t>Qual das opções abaixo se refere à primeira capela construída na região que se tornou Ponta Grossa? Assinale a alternativa correta:</t>
        </is>
      </c>
      <c r="F2817" t="inlineStr">
        <is>
          <t>Conhecimentos Gerais</t>
        </is>
      </c>
      <c r="G2817" t="inlineStr">
        <is>
          <t>Conhecimentos Gerais sobre Ponta Grossa</t>
        </is>
      </c>
      <c r="H2817" t="inlineStr">
        <is>
          <t>Médio</t>
        </is>
      </c>
      <c r="I2817" t="inlineStr">
        <is>
          <t>ME</t>
        </is>
      </c>
      <c r="J2817" t="inlineStr">
        <is>
          <t>Capela de Santa Bárbara.</t>
        </is>
      </c>
      <c r="K2817" t="inlineStr">
        <is>
          <t>Capela de Santa Sofia.</t>
        </is>
      </c>
      <c r="L2817" t="inlineStr">
        <is>
          <t>Capela de São João das Dores.</t>
        </is>
      </c>
      <c r="M2817" t="inlineStr">
        <is>
          <t>Capela de Santo Inácio.</t>
        </is>
      </c>
      <c r="N2817" t="inlineStr">
        <is>
          <t>Capela de São Jorge.</t>
        </is>
      </c>
      <c r="O2817" t="inlineStr">
        <is>
          <t>A</t>
        </is>
      </c>
      <c r="P2817" t="n">
        <v>0</v>
      </c>
      <c r="Q2817" t="n">
        <v>0</v>
      </c>
      <c r="S2817" t="inlineStr">
        <is>
          <t>A Capela de Santa Bárbara do Pitangui é o mais antigo templo católico construído na região e é
considerada o marco originário e embrião histórico do município de Ponta Grossa. Ela foi
construída pelos jesuítas em meados do século XVIII.
Gabarito: A</t>
        </is>
      </c>
      <c r="U2817" t="inlineStr">
        <is>
          <t>18/08/2026 01:30</t>
        </is>
      </c>
    </row>
    <row r="2818">
      <c r="A2818" t="n">
        <v>4825</v>
      </c>
      <c r="B2818" t="inlineStr">
        <is>
          <t>UniFil</t>
        </is>
      </c>
      <c r="C2818" t="inlineStr">
        <is>
          <t>Pref Ângulo PR</t>
        </is>
      </c>
      <c r="D2818" t="inlineStr">
        <is>
          <t>2019</t>
        </is>
      </c>
      <c r="E2818" t="inlineStr">
        <is>
          <t>___________________ foi um movimento político de cunho popular e teve como principal objeto a reivindicação das eleições presidenciais diretas ao cargo de Presidente do Brasil. O movimento iniciou por volta de maio de 1983 e foi até 1984 mobilizando milhares de pessoas em passeatas.
Assinale a alternativa que preenche corretamente a lacuna.</t>
        </is>
      </c>
      <c r="F2818" t="inlineStr">
        <is>
          <t>Conhecimentos Gerais</t>
        </is>
      </c>
      <c r="G2818" t="inlineStr">
        <is>
          <t>Conhecimentos Gerais sobre o Brasil</t>
        </is>
      </c>
      <c r="H2818" t="inlineStr">
        <is>
          <t>Médio</t>
        </is>
      </c>
      <c r="I2818" t="inlineStr">
        <is>
          <t>ME</t>
        </is>
      </c>
      <c r="J2818" t="inlineStr">
        <is>
          <t>Não à Ditadura.</t>
        </is>
      </c>
      <c r="K2818" t="inlineStr">
        <is>
          <t>Brasil pelo povo.</t>
        </is>
      </c>
      <c r="L2818" t="inlineStr">
        <is>
          <t>Eleições para o Povo.</t>
        </is>
      </c>
      <c r="M2818" t="inlineStr">
        <is>
          <t>Diretas Já.</t>
        </is>
      </c>
      <c r="N2818" t="inlineStr"/>
      <c r="O2818" t="inlineStr">
        <is>
          <t>D</t>
        </is>
      </c>
      <c r="P2818" t="n">
        <v>0</v>
      </c>
      <c r="Q2818" t="n">
        <v>0</v>
      </c>
      <c r="S2818" t="inlineStr">
        <is>
          <t>O movimento Diretas Já foi uma mobilização civil histórica que reivindicava a retomada das
eleições presidenciais diretas no Brasil, ganhando força entre 1983 e 1984.
Gabarito: D</t>
        </is>
      </c>
      <c r="U2818" t="inlineStr">
        <is>
          <t>18/08/2026 12:07</t>
        </is>
      </c>
    </row>
    <row r="2819">
      <c r="A2819" t="inlineStr">
        <is>
          <t>4826</t>
        </is>
      </c>
      <c r="B2819" t="inlineStr">
        <is>
          <t>UniFil</t>
        </is>
      </c>
      <c r="C2819" t="inlineStr">
        <is>
          <t>Pref Fazenda Rio Grande PR</t>
        </is>
      </c>
      <c r="D2819" t="inlineStr">
        <is>
          <t>2023</t>
        </is>
      </c>
      <c r="E2819" t="inlineStr">
        <is>
          <t>Uma das formas de se prevenir contra vírus e doenças infecciosas é tomando.</t>
        </is>
      </c>
      <c r="F2819" t="inlineStr">
        <is>
          <t>Português</t>
        </is>
      </c>
      <c r="G2819" t="inlineStr">
        <is>
          <t>Ortografia e Acentuação</t>
        </is>
      </c>
      <c r="H2819" t="inlineStr">
        <is>
          <t>Médio</t>
        </is>
      </c>
      <c r="I2819" t="inlineStr">
        <is>
          <t>ME</t>
        </is>
      </c>
      <c r="J2819" t="inlineStr">
        <is>
          <t>vaçina.</t>
        </is>
      </c>
      <c r="K2819" t="inlineStr">
        <is>
          <t>vacina.</t>
        </is>
      </c>
      <c r="L2819" t="inlineStr">
        <is>
          <t>vassina.</t>
        </is>
      </c>
      <c r="M2819" t="inlineStr">
        <is>
          <t>vascina.</t>
        </is>
      </c>
      <c r="N2819" t="inlineStr"/>
      <c r="O2819" t="inlineStr">
        <is>
          <t>B</t>
        </is>
      </c>
      <c r="P2819" t="n">
        <v>0</v>
      </c>
      <c r="Q2819" t="n">
        <v>0</v>
      </c>
      <c r="S2819" t="inlineStr">
        <is>
          <t>A grafia correta da palavra, de acordo com a norma-padrão da Língua Portuguesa, é "vacina"
(escrita com a letra "c").
Gabarito: B</t>
        </is>
      </c>
      <c r="U2819" t="inlineStr">
        <is>
          <t>18/08/2026 12:17</t>
        </is>
      </c>
    </row>
    <row r="2820">
      <c r="A2820" t="n">
        <v>4827</v>
      </c>
      <c r="B2820" t="inlineStr">
        <is>
          <t>UniFil</t>
        </is>
      </c>
      <c r="C2820" t="inlineStr">
        <is>
          <t>Pref Paranacity PR</t>
        </is>
      </c>
      <c r="D2820" t="inlineStr">
        <is>
          <t>2022</t>
        </is>
      </c>
      <c r="E2820" t="inlineStr">
        <is>
          <t>Celebrado no dia 14 de junho, o ______________ é uma oportunidade para agradecer aos voluntários por esse gesto que salva vidas. A data serve ainda para conscientizar sobre a necessidade de se praticar este ato tão nobre.</t>
        </is>
      </c>
      <c r="F2820" t="inlineStr">
        <is>
          <t>Conhecimentos Gerais</t>
        </is>
      </c>
      <c r="G2820" t="inlineStr">
        <is>
          <t>Conhecimentos Gerais sobre o Mundo</t>
        </is>
      </c>
      <c r="H2820" t="inlineStr">
        <is>
          <t>Médio</t>
        </is>
      </c>
      <c r="I2820" t="inlineStr">
        <is>
          <t>ME</t>
        </is>
      </c>
      <c r="J2820" t="inlineStr">
        <is>
          <t>Dia Mundial do Artesão.</t>
        </is>
      </c>
      <c r="K2820" t="inlineStr">
        <is>
          <t>Dia Mundial do Bombeiro.</t>
        </is>
      </c>
      <c r="L2820" t="inlineStr">
        <is>
          <t>Dia Mundial do Doador de Sangue.</t>
        </is>
      </c>
      <c r="M2820" t="inlineStr">
        <is>
          <t>Dia Mundial do Psicólogo.</t>
        </is>
      </c>
      <c r="N2820" t="inlineStr"/>
      <c r="O2820" t="inlineStr">
        <is>
          <t>C</t>
        </is>
      </c>
      <c r="P2820" t="n">
        <v>0</v>
      </c>
      <c r="Q2820" t="n">
        <v>0</v>
      </c>
      <c r="S2820" t="inlineStr">
        <is>
          <t>O Dia Mundial do Doador de Sangue é celebrado anualmente em 14 de junho, com o objetivo de
homenagear os doadores e conscientizar a população sobre a importância da doação regular.
Gabarito: C</t>
        </is>
      </c>
      <c r="U2820" t="inlineStr">
        <is>
          <t>18/08/2026 12:19</t>
        </is>
      </c>
    </row>
    <row r="2821">
      <c r="A2821" t="n">
        <v>4828</v>
      </c>
      <c r="B2821" t="inlineStr">
        <is>
          <t>UniFil</t>
        </is>
      </c>
      <c r="C2821" t="inlineStr">
        <is>
          <t>Pref Lidianópolis PR</t>
        </is>
      </c>
      <c r="D2821" t="inlineStr">
        <is>
          <t>2022</t>
        </is>
      </c>
      <c r="E2821" t="inlineStr">
        <is>
          <t>Segundo o Site de Notícias G1, até o final do mês de fevereiro de 2022 a quantidade de brasileiros vacinados com a primeira dose da vacina da Covid19 era de, aproximadamente, 172.606.036 pessoas, que equivalem a 83,35% da população brasileira. Considerando os números apresentados, assinale a alternativa que mais se aproxima do total da população brasileira que foi usada como referência para os cálculos apresentados.</t>
        </is>
      </c>
      <c r="F2821" t="inlineStr">
        <is>
          <t>Matemática</t>
        </is>
      </c>
      <c r="G2821" t="inlineStr">
        <is>
          <t>Porcentagem</t>
        </is>
      </c>
      <c r="H2821" t="inlineStr">
        <is>
          <t>Médio</t>
        </is>
      </c>
      <c r="I2821" t="inlineStr">
        <is>
          <t>ME</t>
        </is>
      </c>
      <c r="J2821" t="inlineStr">
        <is>
          <t>206,90 milhões de brasileiros.</t>
        </is>
      </c>
      <c r="K2821" t="inlineStr">
        <is>
          <t>207,00 milhões de brasileiros.</t>
        </is>
      </c>
      <c r="L2821" t="inlineStr">
        <is>
          <t>207,05 milhões de brasileiros.</t>
        </is>
      </c>
      <c r="M2821" t="inlineStr">
        <is>
          <t>207,09 milhões de brasileiros.</t>
        </is>
      </c>
      <c r="N2821" t="inlineStr"/>
      <c r="O2821" t="inlineStr">
        <is>
          <t>D</t>
        </is>
      </c>
      <c r="P2821" t="n">
        <v>1</v>
      </c>
      <c r="Q2821" t="n">
        <v>1</v>
      </c>
      <c r="S2821" t="inlineStr">
        <is>
          <t>Para encontrar o total (100%), basta dividir o valor absoluto pelo seu percentual correspondente:
172.606.036 ÷ 0,8335 = 207.085.826,02. O valor que mais se aproxima é 207,09 milhões.
Gabarito: D</t>
        </is>
      </c>
      <c r="U2821" t="inlineStr">
        <is>
          <t>18/08/2026 12:20</t>
        </is>
      </c>
    </row>
    <row r="2822">
      <c r="A2822" t="n">
        <v>4829</v>
      </c>
      <c r="B2822" t="inlineStr">
        <is>
          <t>UniFil</t>
        </is>
      </c>
      <c r="C2822" t="inlineStr">
        <is>
          <t>Pref Tupãssi PR</t>
        </is>
      </c>
      <c r="D2822" t="inlineStr">
        <is>
          <t>2019</t>
        </is>
      </c>
      <c r="E2822" t="inlineStr">
        <is>
          <t>O termo vacina tem origem do latim e significa “de vaca”, uma referência à forma como a vacina foi criada. Apesar de existir uma parcela da população Brasileira a favor da antivacinação, inúmeras ações e campanhas aconteceram em nosso país, em uma das tentativas de vacinação obrigatória contra a varíola houve revolta da população em um movimento que ficou conhecido como revolta da vacina. Em qual estado Brasileiro ocorreu este fato?</t>
        </is>
      </c>
      <c r="F2822" t="inlineStr">
        <is>
          <t>Conhecimentos Gerais</t>
        </is>
      </c>
      <c r="G2822" t="inlineStr">
        <is>
          <t>Conhecimentos Gerais sobre o Brasil</t>
        </is>
      </c>
      <c r="H2822" t="inlineStr">
        <is>
          <t>Médio</t>
        </is>
      </c>
      <c r="I2822" t="inlineStr">
        <is>
          <t>ME</t>
        </is>
      </c>
      <c r="J2822" t="inlineStr">
        <is>
          <t>Rio de Janeiro.</t>
        </is>
      </c>
      <c r="K2822" t="inlineStr">
        <is>
          <t>Espírito Santo.</t>
        </is>
      </c>
      <c r="L2822" t="inlineStr">
        <is>
          <t>Pará.</t>
        </is>
      </c>
      <c r="M2822" t="inlineStr">
        <is>
          <t>Rio Grande do Sul.</t>
        </is>
      </c>
      <c r="N2822" t="inlineStr"/>
      <c r="O2822" t="inlineStr">
        <is>
          <t>A</t>
        </is>
      </c>
      <c r="P2822" t="n">
        <v>0</v>
      </c>
      <c r="Q2822" t="n">
        <v>0</v>
      </c>
      <c r="S2822" t="inlineStr">
        <is>
          <t>A Revolta da Vacina foi um motim popular ocorrido na cidade do Rio de Janeiro em novembro de
1904, em resposta à campanha de vacinação obrigatória contra a varíola implementada pelo
governo.
Gabarito: A</t>
        </is>
      </c>
      <c r="U2822" t="inlineStr">
        <is>
          <t>18/08/2026 12:21</t>
        </is>
      </c>
    </row>
    <row r="2823">
      <c r="A2823" t="n">
        <v>4830</v>
      </c>
      <c r="B2823" t="inlineStr">
        <is>
          <t>UniFil</t>
        </is>
      </c>
      <c r="C2823" t="inlineStr">
        <is>
          <t>SAMAE Andirá PR</t>
        </is>
      </c>
      <c r="D2823" t="inlineStr">
        <is>
          <t>2019</t>
        </is>
      </c>
      <c r="E2823" t="inlineStr">
        <is>
          <t>Todos os anos o governo federal faz uma ampla campanha de vacinação que atinge crianças e adultos. Essa campanha é para a vacinação contra.</t>
        </is>
      </c>
      <c r="F2823" t="inlineStr">
        <is>
          <t>Conhecimentos Gerais</t>
        </is>
      </c>
      <c r="G2823" t="inlineStr">
        <is>
          <t>Conhecimentos Gerais sobre o Brasil</t>
        </is>
      </c>
      <c r="H2823" t="inlineStr">
        <is>
          <t>Médio</t>
        </is>
      </c>
      <c r="I2823" t="inlineStr">
        <is>
          <t>ME</t>
        </is>
      </c>
      <c r="J2823" t="inlineStr">
        <is>
          <t>a rubéola.</t>
        </is>
      </c>
      <c r="K2823" t="inlineStr">
        <is>
          <t>o HIV.</t>
        </is>
      </c>
      <c r="L2823" t="inlineStr">
        <is>
          <t>a pneumonia.</t>
        </is>
      </c>
      <c r="M2823" t="inlineStr">
        <is>
          <t>a gripe.</t>
        </is>
      </c>
      <c r="N2823" t="inlineStr"/>
      <c r="O2823" t="inlineStr">
        <is>
          <t>D</t>
        </is>
      </c>
      <c r="P2823" t="n">
        <v>0</v>
      </c>
      <c r="Q2823" t="n">
        <v>0</v>
      </c>
      <c r="S2823" t="inlineStr">
        <is>
          <t>Anualmente, o Ministério da Saúde promove a Campanha Nacional de Vacinação contra a Gripe
(Influenza), visando imunizar grupos prioritários, incluindo crianças, gestantes e idosos.
Gabarito: D</t>
        </is>
      </c>
      <c r="U2823" t="inlineStr">
        <is>
          <t>18/08/2026 12:23</t>
        </is>
      </c>
    </row>
    <row r="2824">
      <c r="A2824" t="n">
        <v>4831</v>
      </c>
      <c r="B2824" t="inlineStr">
        <is>
          <t>UniFil</t>
        </is>
      </c>
      <c r="C2824" t="inlineStr">
        <is>
          <t>Pref Fazenda Rio Grande PR</t>
        </is>
      </c>
      <c r="D2824" t="inlineStr">
        <is>
          <t>2023</t>
        </is>
      </c>
      <c r="E2824" t="inlineStr">
        <is>
          <t>Com base em seus conhecimentos sobre o tema, assinale a alternativa que apresenta somente vantagens da Globalização.</t>
        </is>
      </c>
      <c r="F2824" t="inlineStr">
        <is>
          <t>Conhecimentos Gerais</t>
        </is>
      </c>
      <c r="G2824" t="inlineStr">
        <is>
          <t>Conhecimentos Gerais sobre o Mundo</t>
        </is>
      </c>
      <c r="H2824" t="inlineStr">
        <is>
          <t>Médio</t>
        </is>
      </c>
      <c r="I2824" t="inlineStr">
        <is>
          <t>ME</t>
        </is>
      </c>
      <c r="J2824" t="inlineStr">
        <is>
          <t>Avanços científicos / favorecimento crescente dos países mais desenvolvidos, que exploram e detêm o desenvolvimento científico e tecnológico.</t>
        </is>
      </c>
      <c r="K2824" t="inlineStr">
        <is>
          <t>Aumento dos problemas ambientais em escala global / facilidade nas transações financeiras.</t>
        </is>
      </c>
      <c r="L2824" t="inlineStr">
        <is>
          <t>Redução gradativa dos direitos trabalhistas, a fim de garantir maior vantagem às empresas transnacionais, que buscam locais com mão de obra mais barata para instalar suas estruturas de produção / dificuldades dos países mais pobres no mercado concorrencial global.</t>
        </is>
      </c>
      <c r="M2824" t="inlineStr">
        <is>
          <t>Melhoramentos técnicos e tecnológicos nos processos que envolvem a produção e circulação de mercadorias / maior difusão de informações entre pessoas.</t>
        </is>
      </c>
      <c r="N2824" t="inlineStr"/>
      <c r="O2824" t="inlineStr">
        <is>
          <t>D</t>
        </is>
      </c>
      <c r="P2824" t="n">
        <v>0</v>
      </c>
      <c r="Q2824" t="n">
        <v>0</v>
      </c>
      <c r="S2824" t="inlineStr">
        <is>
          <t>A alternativa correta é a única que cita exclusivamente aspectos positivos (vantagens) do processo
de globalização, como o desenvolvimento tecnológico dos meios de produção e a ampla difusão
de informações.
Gabarito: D</t>
        </is>
      </c>
      <c r="U2824" t="inlineStr">
        <is>
          <t>18/08/2026 12:24</t>
        </is>
      </c>
    </row>
    <row r="2825">
      <c r="A2825" t="inlineStr">
        <is>
          <t>4832</t>
        </is>
      </c>
      <c r="B2825" t="inlineStr">
        <is>
          <t>UniFil</t>
        </is>
      </c>
      <c r="C2825" t="inlineStr">
        <is>
          <t>CM Jataizinho PR</t>
        </is>
      </c>
      <c r="D2825" t="inlineStr">
        <is>
          <t>2019</t>
        </is>
      </c>
      <c r="E2825" t="inlineStr">
        <is>
          <t>Leia o texto para responder as questões.
&lt;b&gt;Empresários sem marca&lt;/b&gt;
&lt;i&gt;Por Lucas Amorim&lt;/i&gt;
As pequenas empresas brasileiras ainda não enxergam o registro de marcas e patentes como prioridade para os negócios. Uma pesquisa com 4000 micro e pequenos empresários encomendada pelo Sebrae indica que só 19% deles registraram a marca da empresa no Instituto Nacional da Propriedade Industrial, órgão responsável pela certidão. O documento é necessário para garantir a exclusividade do nome da marca. Entre os empresários que não fizeram o registro, a maioria diz que nunca precisou (52%), nunca pensou na questão (37%), não sabia que precisava registrar (25%) ou não sabia como fazer (24%). Já para 14% o problema são os custos.
O Sebrae encomendou a pesquisa. Por que a Sebrae tem interesse nesse tipo de estudo?</t>
        </is>
      </c>
      <c r="F2825" t="inlineStr">
        <is>
          <t>Conhecimentos Gerais</t>
        </is>
      </c>
      <c r="G2825" t="inlineStr">
        <is>
          <t>Conhecimentos Gerais sobre o Brasil</t>
        </is>
      </c>
      <c r="H2825" t="inlineStr">
        <is>
          <t>Médio</t>
        </is>
      </c>
      <c r="I2825" t="inlineStr">
        <is>
          <t>ME</t>
        </is>
      </c>
      <c r="J2825" t="inlineStr">
        <is>
          <t>Porque o Sebrae precisa desses números para investir em capacitação de profissionais que queiram registrar sua marca.</t>
        </is>
      </c>
      <c r="K2825" t="inlineStr">
        <is>
          <t>Porque o Sebrae recebe por cada empresa registrada nas marcas e patentes, portanto quando uma empresa não se registra, eles não recebem.</t>
        </is>
      </c>
      <c r="L2825" t="inlineStr">
        <is>
          <t>Porque o Sebrae é um órgão de pesquisas sobre o crescimento de indústrias brasileiras.</t>
        </is>
      </c>
      <c r="M2825" t="inlineStr">
        <is>
          <t>Porque o Sebrae é responsável por estimular o empreendedorismo de pequenas empresas brasileiras.</t>
        </is>
      </c>
      <c r="N2825" t="inlineStr"/>
      <c r="O2825" t="inlineStr">
        <is>
          <t>D</t>
        </is>
      </c>
      <c r="P2825" t="n">
        <v>0</v>
      </c>
      <c r="Q2825" t="n">
        <v>0</v>
      </c>
      <c r="S2825" t="inlineStr">
        <is>
          <t>O Serviço Brasileiro de Apoio às Micro e Pequenas Empresas (Sebrae) atua no fomento, na
capacitação e no estímulo ao empreendedorismo voltado para micro e pequenos negócios.
Gabarito: D</t>
        </is>
      </c>
      <c r="U2825" t="inlineStr">
        <is>
          <t>18/08/2026 12:27</t>
        </is>
      </c>
    </row>
    <row r="2826">
      <c r="A2826" t="n">
        <v>4833</v>
      </c>
      <c r="B2826" t="inlineStr">
        <is>
          <t>UniFil</t>
        </is>
      </c>
      <c r="C2826" t="inlineStr">
        <is>
          <t>Pref Mandaguaçu PR</t>
        </is>
      </c>
      <c r="D2826" t="inlineStr">
        <is>
          <t>2019</t>
        </is>
      </c>
      <c r="E2826" t="inlineStr">
        <is>
          <t>A política brasileira anda bastante conturbada. A operação lava jato tem se preocupado em investigar e punir todos os envolvidos em corrupção no país. Desde 2014, a operação já detectou que mais de 30% dos casos são representados por caixa dois e financiamento ilegal de campanha.
Essa operação teve início no governo de</t>
        </is>
      </c>
      <c r="F2826" t="inlineStr">
        <is>
          <t>Conhecimentos Gerais</t>
        </is>
      </c>
      <c r="G2826" t="inlineStr">
        <is>
          <t>Conhecimentos Gerais sobre o Brasil</t>
        </is>
      </c>
      <c r="H2826" t="inlineStr">
        <is>
          <t>Médio</t>
        </is>
      </c>
      <c r="I2826" t="inlineStr">
        <is>
          <t>ME</t>
        </is>
      </c>
      <c r="J2826" t="inlineStr">
        <is>
          <t>Dilma Roussef</t>
        </is>
      </c>
      <c r="K2826" t="inlineStr">
        <is>
          <t>Luís Inácio Lula da Silva.</t>
        </is>
      </c>
      <c r="L2826" t="inlineStr">
        <is>
          <t>Michel Temer.</t>
        </is>
      </c>
      <c r="M2826" t="inlineStr">
        <is>
          <t>Jair Bolsonaro.</t>
        </is>
      </c>
      <c r="N2826" t="inlineStr">
        <is>
          <t>Fernando Henrique Cardoso.</t>
        </is>
      </c>
      <c r="O2826" t="inlineStr">
        <is>
          <t>A</t>
        </is>
      </c>
      <c r="P2826" t="n">
        <v>0</v>
      </c>
      <c r="Q2826" t="n">
        <v>0</v>
      </c>
      <c r="S2826" t="inlineStr">
        <is>
          <t>A Operação Lava Jato teve início em março de 2014, durante o governo da presidente Dilma
Rousseff.
Gabarito: A</t>
        </is>
      </c>
      <c r="U2826" t="inlineStr">
        <is>
          <t>18/08/2026 12:51</t>
        </is>
      </c>
    </row>
    <row r="2827">
      <c r="A2827" t="n">
        <v>4834</v>
      </c>
      <c r="B2827" t="inlineStr">
        <is>
          <t>UniFil</t>
        </is>
      </c>
      <c r="C2827" t="inlineStr">
        <is>
          <t>CM Jataizinho PR</t>
        </is>
      </c>
      <c r="D2827" t="inlineStr">
        <is>
          <t>2019</t>
        </is>
      </c>
      <c r="E2827" t="inlineStr">
        <is>
          <t>Na Europa, o carnaval é festejado desde o século XII, foi interrompido durante alguns séculos, voltando a ser comemorado a partir de 1980. As festividades envolvem desfiles, concursos de fantasias e máscaras. Esse carnaval é celebrado na cidade de</t>
        </is>
      </c>
      <c r="F2827" t="inlineStr">
        <is>
          <t>Conhecimentos Gerais</t>
        </is>
      </c>
      <c r="G2827" t="inlineStr">
        <is>
          <t>Conhecimentos Gerais sobre o Mundo</t>
        </is>
      </c>
      <c r="H2827" t="inlineStr">
        <is>
          <t>Médio</t>
        </is>
      </c>
      <c r="I2827" t="inlineStr">
        <is>
          <t>ME</t>
        </is>
      </c>
      <c r="J2827" t="inlineStr">
        <is>
          <t>Veneza.</t>
        </is>
      </c>
      <c r="K2827" t="inlineStr">
        <is>
          <t>Bielorrúsia.</t>
        </is>
      </c>
      <c r="L2827" t="inlineStr">
        <is>
          <t>Roma.</t>
        </is>
      </c>
      <c r="M2827" t="inlineStr">
        <is>
          <t>Sarajevo.</t>
        </is>
      </c>
      <c r="N2827" t="inlineStr"/>
      <c r="O2827" t="inlineStr">
        <is>
          <t>A</t>
        </is>
      </c>
      <c r="P2827" t="n">
        <v>0</v>
      </c>
      <c r="Q2827" t="n">
        <v>0</v>
      </c>
      <c r="S2827" t="inlineStr">
        <is>
          <t>O Carnaval de Veneza, na Itália, é mundialmente famoso por suas máscaras e trajes de época
(estilo século XVIII). A tradição foi retomada com força na década de 1980.
Gabarito: A</t>
        </is>
      </c>
      <c r="U2827" t="inlineStr">
        <is>
          <t>18/08/2026 12:52</t>
        </is>
      </c>
    </row>
    <row r="2828">
      <c r="A2828" t="n">
        <v>4835</v>
      </c>
      <c r="B2828" t="inlineStr">
        <is>
          <t>UniFil</t>
        </is>
      </c>
      <c r="C2828" t="inlineStr">
        <is>
          <t>Pref Bandeirantes PR</t>
        </is>
      </c>
      <c r="D2828" t="inlineStr">
        <is>
          <t>2024</t>
        </is>
      </c>
      <c r="E2828" t="inlineStr">
        <is>
          <t>Programa do Ministério da Educação que oferece bolsas de estudo, integrais e parciais (50%), em instituições particulares de educação superior, em cursos de graduação e sequenciais de formação específica, para estudantes brasileiros sem diploma de nível superior, é o Programa Universidade para Todos (PROUNI) criado pelo governo federal em</t>
        </is>
      </c>
      <c r="F2828" t="inlineStr">
        <is>
          <t>Conhecimentos Gerais</t>
        </is>
      </c>
      <c r="G2828" t="inlineStr">
        <is>
          <t>Conhecimentos Gerais sobre o Brasil</t>
        </is>
      </c>
      <c r="H2828" t="inlineStr">
        <is>
          <t>Médio</t>
        </is>
      </c>
      <c r="I2828" t="inlineStr">
        <is>
          <t>ME</t>
        </is>
      </c>
      <c r="J2828" t="inlineStr">
        <is>
          <t>2003.</t>
        </is>
      </c>
      <c r="K2828" t="inlineStr">
        <is>
          <t>2004.</t>
        </is>
      </c>
      <c r="L2828" t="inlineStr">
        <is>
          <t>2006.</t>
        </is>
      </c>
      <c r="M2828" t="inlineStr">
        <is>
          <t>2010.</t>
        </is>
      </c>
      <c r="N2828" t="inlineStr"/>
      <c r="O2828" t="inlineStr">
        <is>
          <t>B</t>
        </is>
      </c>
      <c r="P2828" t="n">
        <v>0</v>
      </c>
      <c r="Q2828" t="n">
        <v>0</v>
      </c>
      <c r="S2828" t="inlineStr">
        <is>
          <t>O Programa Universidade para Todos (Prouni) foi instituído em 2004, durante o governo do
presidente Luiz Inácio Lula da Silva, com o objetivo de conceder bolsas de estudo em instituições
privadas de ensino superior.
Gabarito: B</t>
        </is>
      </c>
      <c r="U2828" t="inlineStr">
        <is>
          <t>18/08/2026 12:59</t>
        </is>
      </c>
    </row>
    <row r="2829">
      <c r="A2829" t="n">
        <v>4836</v>
      </c>
      <c r="B2829" t="inlineStr">
        <is>
          <t>UniFil</t>
        </is>
      </c>
      <c r="C2829" t="inlineStr">
        <is>
          <t>Pref Bandeirantes PR</t>
        </is>
      </c>
      <c r="D2829" t="inlineStr">
        <is>
          <t>2024</t>
        </is>
      </c>
      <c r="E2829" t="inlineStr">
        <is>
          <t>É transformar materiais já usados, por meio de um processo artesanal ou industrial, em um novo produto. Diminui a exploração dos recursos naturais e, às vezes, é um processo mais barato do que a produção de um material a partir da matéria prima bruta. Trata-se da:</t>
        </is>
      </c>
      <c r="F2829" t="inlineStr">
        <is>
          <t>Conhecimentos Gerais</t>
        </is>
      </c>
      <c r="G2829" t="inlineStr">
        <is>
          <t>Conhecimentos Gerais sobre o Brasil</t>
        </is>
      </c>
      <c r="H2829" t="inlineStr">
        <is>
          <t>Médio</t>
        </is>
      </c>
      <c r="I2829" t="inlineStr">
        <is>
          <t>ME</t>
        </is>
      </c>
      <c r="J2829" t="inlineStr">
        <is>
          <t>reciclagem.</t>
        </is>
      </c>
      <c r="K2829" t="inlineStr">
        <is>
          <t>coleta seletiva.</t>
        </is>
      </c>
      <c r="L2829" t="inlineStr">
        <is>
          <t>reutilização.</t>
        </is>
      </c>
      <c r="M2829" t="inlineStr">
        <is>
          <t>descarte.</t>
        </is>
      </c>
      <c r="N2829" t="inlineStr"/>
      <c r="O2829" t="inlineStr">
        <is>
          <t>A</t>
        </is>
      </c>
      <c r="P2829" t="n">
        <v>0</v>
      </c>
      <c r="Q2829" t="n">
        <v>0</v>
      </c>
      <c r="S2829" t="inlineStr">
        <is>
          <t>A reciclagem é exatamente o processo de transformação de resíduos (materiais
descartados) em novos produtos ou matérias-primas, visando a redução do consumo de
recursos naturais e a diminuição do lixo.
Gabarito: A</t>
        </is>
      </c>
      <c r="U2829" t="inlineStr">
        <is>
          <t>18/08/2026 13:08</t>
        </is>
      </c>
    </row>
    <row r="2830">
      <c r="A2830" t="n">
        <v>4837</v>
      </c>
      <c r="B2830" t="inlineStr">
        <is>
          <t>UniFil</t>
        </is>
      </c>
      <c r="C2830" t="inlineStr">
        <is>
          <t>Pref Maringá PR</t>
        </is>
      </c>
      <c r="D2830" t="inlineStr">
        <is>
          <t>2023</t>
        </is>
      </c>
      <c r="E2830" t="inlineStr">
        <is>
          <t>Assinale a alternativa que apresenta a definição mais aceita para desenvolvimento sustentável.</t>
        </is>
      </c>
      <c r="F2830" t="inlineStr">
        <is>
          <t>Conhecimentos Gerais</t>
        </is>
      </c>
      <c r="G2830" t="inlineStr">
        <is>
          <t>Conhecimentos Gerais sobre o Brasil</t>
        </is>
      </c>
      <c r="H2830" t="inlineStr">
        <is>
          <t>Médio</t>
        </is>
      </c>
      <c r="I2830" t="inlineStr">
        <is>
          <t>ME</t>
        </is>
      </c>
      <c r="J2830" t="inlineStr">
        <is>
          <t>É o desenvolvimento incapaz de suprir as necessidades da geração atual, pois, não possui a capacidade de atender as necessidades das futuras gerações.</t>
        </is>
      </c>
      <c r="K2830" t="inlineStr">
        <is>
          <t>É o desenvolvimento capaz de suprir as necessidades da geração atual, sem comprometer a capacidade de atender as necessidades das futuras gerações. É o desenvolvimento que não esgota os recursos para o futuro.</t>
        </is>
      </c>
      <c r="L2830" t="inlineStr">
        <is>
          <t>É um fenômeno que tem sido registrado nas últimas décadas e evidencia um aumento anormal da temperatura média da Terra.</t>
        </is>
      </c>
      <c r="M2830" t="inlineStr">
        <is>
          <t>É o desenvolvimento que não utiliza os recursos que podem ser escassos no futuro.</t>
        </is>
      </c>
      <c r="N2830" t="inlineStr"/>
      <c r="O2830" t="inlineStr">
        <is>
          <t>B</t>
        </is>
      </c>
      <c r="P2830" t="n">
        <v>0</v>
      </c>
      <c r="Q2830" t="n">
        <v>0</v>
      </c>
      <c r="S2830" t="inlineStr">
        <is>
          <t>A definição clássica de Desenvolvimento Sustentável, cunhada no Relatório Brundtland
(1987), estabelece que é o desenvolvimento que satisfaz as necessidades do presente
sem comprometer a capacidade das gerações futuras de satisfazerem as suas próprias
necessidades.
Gabarito: B</t>
        </is>
      </c>
      <c r="U2830" t="inlineStr">
        <is>
          <t>18/08/2026 13:09</t>
        </is>
      </c>
    </row>
    <row r="2831">
      <c r="A2831" t="n">
        <v>4838</v>
      </c>
      <c r="B2831" t="inlineStr">
        <is>
          <t>UniFil</t>
        </is>
      </c>
      <c r="C2831" t="inlineStr">
        <is>
          <t>Pref Congonhinhas PR</t>
        </is>
      </c>
      <c r="D2831" t="inlineStr">
        <is>
          <t>2026</t>
        </is>
      </c>
      <c r="E2831" t="inlineStr">
        <is>
          <t>A Mega da Virada é um concurso especial da Mega-Sena realizado anualmente no Brasil, sempre no dia 31 de dezembro, e costuma atrair milhões de apostadores em busca de prêmios bilionários.
Em sua edição mais recente, o sorteio bateu recorde histórico e se tornou o maior já realizado no país. Qual foi o valor aproximado do prêmio principal sorteado na última Mega da Virada?</t>
        </is>
      </c>
      <c r="F2831" t="inlineStr">
        <is>
          <t>Conhecimentos Gerais</t>
        </is>
      </c>
      <c r="G2831" t="inlineStr">
        <is>
          <t>Atualidades do Brasil</t>
        </is>
      </c>
      <c r="H2831" t="inlineStr">
        <is>
          <t>Médio</t>
        </is>
      </c>
      <c r="I2831" t="inlineStr">
        <is>
          <t>ME</t>
        </is>
      </c>
      <c r="J2831" t="inlineStr">
        <is>
          <t>R$ 1,91 bilhão.</t>
        </is>
      </c>
      <c r="K2831" t="inlineStr">
        <is>
          <t>R$ 800 milhões.</t>
        </is>
      </c>
      <c r="L2831" t="inlineStr">
        <is>
          <t>R$ 1,09 bilhão.</t>
        </is>
      </c>
      <c r="M2831" t="inlineStr">
        <is>
          <t>R$ 910 milhões.</t>
        </is>
      </c>
      <c r="N2831" t="inlineStr"/>
      <c r="O2831" t="inlineStr">
        <is>
          <t>C</t>
        </is>
      </c>
      <c r="P2831" t="n">
        <v>0</v>
      </c>
      <c r="Q2831" t="n">
        <v>0</v>
      </c>
      <c r="S2831" t="inlineStr">
        <is>
          <t>A questão cobra conhecimentos sobre Atualidades, referindo-se aos valores recordes do sorteio da
Mega da Virada, assunto amplamente divulgado nos meios de comunicação.
Gabarito: C</t>
        </is>
      </c>
      <c r="U2831" t="inlineStr">
        <is>
          <t>18/08/2026 13:44</t>
        </is>
      </c>
    </row>
    <row r="2832">
      <c r="A2832" t="n">
        <v>4839</v>
      </c>
      <c r="B2832" t="inlineStr">
        <is>
          <t>Instituto Evo</t>
        </is>
      </c>
      <c r="C2832" t="inlineStr">
        <is>
          <t>Pref Marapoama SP</t>
        </is>
      </c>
      <c r="D2832" t="inlineStr">
        <is>
          <t>2026</t>
        </is>
      </c>
      <c r="E2832" t="inlineStr">
        <is>
          <t>O que consistia a Emenda nº 01/1969.</t>
        </is>
      </c>
      <c r="F2832" t="inlineStr">
        <is>
          <t>Conhecimentos Gerais</t>
        </is>
      </c>
      <c r="G2832" t="inlineStr">
        <is>
          <t>Conhecimentos Gerais sobre o Brasil</t>
        </is>
      </c>
      <c r="H2832" t="inlineStr">
        <is>
          <t>Médio</t>
        </is>
      </c>
      <c r="I2832" t="inlineStr">
        <is>
          <t>ME</t>
        </is>
      </c>
      <c r="J2832" t="inlineStr">
        <is>
          <t>Criação do Senado Federal;</t>
        </is>
      </c>
      <c r="K2832" t="inlineStr">
        <is>
          <t>Institui a Ditadura Militar no Brasil;</t>
        </is>
      </c>
      <c r="L2832" t="inlineStr">
        <is>
          <t>Permitiu a reeleição para cargos executivos;</t>
        </is>
      </c>
      <c r="M2832" t="inlineStr">
        <is>
          <t>Reformulou o poder judiciário.</t>
        </is>
      </c>
      <c r="N2832" t="inlineStr"/>
      <c r="O2832" t="inlineStr">
        <is>
          <t>B</t>
        </is>
      </c>
      <c r="P2832" t="n">
        <v>0</v>
      </c>
      <c r="Q2832" t="n">
        <v>0</v>
      </c>
      <c r="S2832" t="inlineStr">
        <is>
          <t>A Emenda Constitucional nº 1 de 1969 outorgou amplos poderes ao Executivo,
consolidando e institucionalizando as bases do regime militar no Brasil.
Gabarito: B</t>
        </is>
      </c>
      <c r="U2832" t="inlineStr">
        <is>
          <t>18/08/2026 14:17</t>
        </is>
      </c>
    </row>
    <row r="2833">
      <c r="A2833" t="n">
        <v>4840</v>
      </c>
      <c r="B2833" t="inlineStr">
        <is>
          <t>UNESC</t>
        </is>
      </c>
      <c r="C2833" t="inlineStr">
        <is>
          <t>Pref Nova Veneza SC</t>
        </is>
      </c>
      <c r="D2833" t="inlineStr">
        <is>
          <t>2026</t>
        </is>
      </c>
      <c r="E2833" t="inlineStr">
        <is>
          <t>Sobre o processo histórico de formação territorial e econômica do Brasil, analise as afirmativas: I. A ocupação do território brasileiro ocorreu de forma homogênea, garantindo equilíbrio socioeconômico entre as regiões. II. A economia colonial brasileira esteve voltada majoritariamente à exportação de produtos primários. III. A concentração fundiária tem raízes históricas e influencia desigualdades regionais atuais. Assinale a alternativa correta.</t>
        </is>
      </c>
      <c r="F2833" t="inlineStr">
        <is>
          <t>Conhecimentos Gerais</t>
        </is>
      </c>
      <c r="G2833" t="inlineStr">
        <is>
          <t>Conhecimentos Gerais sobre o Brasil</t>
        </is>
      </c>
      <c r="H2833" t="inlineStr">
        <is>
          <t>Médio</t>
        </is>
      </c>
      <c r="I2833" t="inlineStr">
        <is>
          <t>ME</t>
        </is>
      </c>
      <c r="J2833" t="inlineStr">
        <is>
          <t>Apenas a afirmativa I está correta.</t>
        </is>
      </c>
      <c r="K2833" t="inlineStr">
        <is>
          <t>Apenas as afirmativas II e III estão corretas.</t>
        </is>
      </c>
      <c r="L2833" t="inlineStr">
        <is>
          <t>Apenas a afirmativa II está correta.</t>
        </is>
      </c>
      <c r="M2833" t="inlineStr">
        <is>
          <t>Apenas as afirmativas I e III estão corretas.</t>
        </is>
      </c>
      <c r="N2833" t="inlineStr">
        <is>
          <t>As afirmativas I, II, III e IV estão corretas.</t>
        </is>
      </c>
      <c r="O2833" t="inlineStr">
        <is>
          <t>B</t>
        </is>
      </c>
      <c r="P2833" t="n">
        <v>0</v>
      </c>
      <c r="Q2833" t="n">
        <v>0</v>
      </c>
      <c r="S2833" t="inlineStr">
        <is>
          <t>A afirmativa I é incorreta porque a ocupação brasileira foi profundamente desigual,
concentrando-se primeiramente no litoral e em polos econômicos específicos. As afirmativas II e III
estão corretas e retratam fielmente a herança primário-exportadora e a concentração de terras no país.
Gabarito: B</t>
        </is>
      </c>
      <c r="U2833" t="inlineStr">
        <is>
          <t>18/08/2026 14:17</t>
        </is>
      </c>
    </row>
    <row r="2834">
      <c r="A2834" t="n">
        <v>4841</v>
      </c>
      <c r="B2834" t="inlineStr">
        <is>
          <t>Instituto Verbena UFG</t>
        </is>
      </c>
      <c r="C2834" t="inlineStr">
        <is>
          <t>Pref Gameleira de Goiás GO</t>
        </is>
      </c>
      <c r="D2834" t="inlineStr">
        <is>
          <t>2026</t>
        </is>
      </c>
      <c r="E2834" t="inlineStr">
        <is>
          <t>Os quilombos são espaços de resistência das populações negras no Brasil. Entre os principais desafios enfrentados pelas comunidades quilombolas no Brasil hoje, destaca-se.</t>
        </is>
      </c>
      <c r="F2834" t="inlineStr">
        <is>
          <t>Conhecimentos Gerais</t>
        </is>
      </c>
      <c r="G2834" t="inlineStr">
        <is>
          <t>Conhecimentos Gerais sobre o Brasil</t>
        </is>
      </c>
      <c r="H2834" t="inlineStr">
        <is>
          <t>Médio</t>
        </is>
      </c>
      <c r="I2834" t="inlineStr">
        <is>
          <t>ME</t>
        </is>
      </c>
      <c r="J2834" t="inlineStr">
        <is>
          <t>a ausência de políticas públicas.</t>
        </is>
      </c>
      <c r="K2834" t="inlineStr">
        <is>
          <t>a demora na regularização dos territórios.</t>
        </is>
      </c>
      <c r="L2834" t="inlineStr">
        <is>
          <t>a pequena solidariedade entre os membros da comunidade quilombola.</t>
        </is>
      </c>
      <c r="M2834" t="inlineStr">
        <is>
          <t>a baixa adesão a práticas culturais tradicionais.</t>
        </is>
      </c>
      <c r="N2834" t="inlineStr"/>
      <c r="O2834" t="inlineStr">
        <is>
          <t>B</t>
        </is>
      </c>
      <c r="P2834" t="n">
        <v>0</v>
      </c>
      <c r="Q2834" t="n">
        <v>0</v>
      </c>
      <c r="S2834" t="inlineStr">
        <is>
          <t>A lentidão nos processos de titulação e demarcação de terras pelo Estado é,
historicamente, um dos maiores desafios enfrentados pelas comunidades quilombolas para garantir sua
segurança e permanência.
Gabarito: B</t>
        </is>
      </c>
      <c r="U2834" t="inlineStr">
        <is>
          <t>18/08/2026 14:17</t>
        </is>
      </c>
    </row>
    <row r="2835">
      <c r="A2835" t="n">
        <v>4842</v>
      </c>
      <c r="B2835" t="inlineStr">
        <is>
          <t>FUNDATEC</t>
        </is>
      </c>
      <c r="C2835" t="inlineStr">
        <is>
          <t>Pref Pontão RS</t>
        </is>
      </c>
      <c r="D2835" t="inlineStr">
        <is>
          <t>2026</t>
        </is>
      </c>
      <c r="E2835" t="inlineStr">
        <is>
          <t>No Brasil, há uma data oficialmente destinada à valorização e ao reconhecimento da importância dos povos originários na formação sócio-histórica do país. Essa data é celebrada em.</t>
        </is>
      </c>
      <c r="F2835" t="inlineStr">
        <is>
          <t>Conhecimentos Gerais</t>
        </is>
      </c>
      <c r="G2835" t="inlineStr">
        <is>
          <t>Conhecimentos Gerais sobre o Brasil</t>
        </is>
      </c>
      <c r="H2835" t="inlineStr">
        <is>
          <t>Médio</t>
        </is>
      </c>
      <c r="I2835" t="inlineStr">
        <is>
          <t>ME</t>
        </is>
      </c>
      <c r="J2835" t="inlineStr">
        <is>
          <t>19 de abril.</t>
        </is>
      </c>
      <c r="K2835" t="inlineStr">
        <is>
          <t>22 de abril.</t>
        </is>
      </c>
      <c r="L2835" t="inlineStr">
        <is>
          <t>30 de maio.</t>
        </is>
      </c>
      <c r="M2835" t="inlineStr">
        <is>
          <t>7 de setembro.</t>
        </is>
      </c>
      <c r="N2835" t="inlineStr"/>
      <c r="O2835" t="inlineStr">
        <is>
          <t>A</t>
        </is>
      </c>
      <c r="P2835" t="n">
        <v>0</v>
      </c>
      <c r="Q2835" t="n">
        <v>0</v>
      </c>
      <c r="S2835" t="inlineStr">
        <is>
          <t>O Dia dos Povos Indígenas (historicamente chamado de Dia do Índio) é celebrado no
dia 19 de abril no Brasil, em respeito ao marco estabelecido pelo Primeiro Congresso Indigenista
Interamericano de 1940.
Gabarito: A</t>
        </is>
      </c>
      <c r="U2835" t="inlineStr">
        <is>
          <t>18/08/2026 14:17</t>
        </is>
      </c>
    </row>
    <row r="2836">
      <c r="A2836" t="n">
        <v>4843</v>
      </c>
      <c r="B2836" t="inlineStr">
        <is>
          <t>FUNDATEC</t>
        </is>
      </c>
      <c r="C2836" t="inlineStr">
        <is>
          <t>Pref Bom Jesus RS</t>
        </is>
      </c>
      <c r="D2836" t="inlineStr">
        <is>
          <t>2026</t>
        </is>
      </c>
      <c r="E2836" t="inlineStr">
        <is>
          <t>Durante o período colonial brasileiro, grupos formados por pessoas que fugiam da escravidão organizaram-se em comunidades autônomas, muitas vezes localizadas em áreas de difícil acesso, com formas próprias de organização social, econômica e cultural. Essas comunidades ficaram historicamente conhecidas como.</t>
        </is>
      </c>
      <c r="F2836" t="inlineStr">
        <is>
          <t>Conhecimentos Gerais</t>
        </is>
      </c>
      <c r="G2836" t="inlineStr">
        <is>
          <t>Conhecimentos Gerais sobre o Brasil</t>
        </is>
      </c>
      <c r="H2836" t="inlineStr">
        <is>
          <t>Médio</t>
        </is>
      </c>
      <c r="I2836" t="inlineStr">
        <is>
          <t>ME</t>
        </is>
      </c>
      <c r="J2836" t="inlineStr">
        <is>
          <t>Aldeamentos.</t>
        </is>
      </c>
      <c r="K2836" t="inlineStr">
        <is>
          <t>Capitanias hereditárias.</t>
        </is>
      </c>
      <c r="L2836" t="inlineStr">
        <is>
          <t>Missões jesuíticas.</t>
        </is>
      </c>
      <c r="M2836" t="inlineStr">
        <is>
          <t>Quilombos.</t>
        </is>
      </c>
      <c r="N2836" t="inlineStr"/>
      <c r="O2836" t="inlineStr">
        <is>
          <t>D</t>
        </is>
      </c>
      <c r="P2836" t="n">
        <v>0</v>
      </c>
      <c r="Q2836" t="n">
        <v>0</v>
      </c>
      <c r="S2836" t="inlineStr">
        <is>
          <t>Os quilombos representaram as principais formas de organização e resistência das
populações escravizadas que buscavam liberdade política e social no Brasil colonial e imperial.
Gabarito: D</t>
        </is>
      </c>
      <c r="U2836" t="inlineStr">
        <is>
          <t>18/08/2026 14:18</t>
        </is>
      </c>
    </row>
    <row r="2837">
      <c r="A2837" t="inlineStr">
        <is>
          <t>4844</t>
        </is>
      </c>
      <c r="B2837" t="inlineStr">
        <is>
          <t>Instituto AOCP</t>
        </is>
      </c>
      <c r="C2837" t="inlineStr">
        <is>
          <t>SAP SP</t>
        </is>
      </c>
      <c r="D2837" t="inlineStr">
        <is>
          <t>2026</t>
        </is>
      </c>
      <c r="E2837" t="inlineStr">
        <is>
          <t>Em São Paulo, o Departamento Estadual de Ordem Política e Social DEOPS SP integrou o conjunto institucional de policiamento do Estado brasileiro entre 1924 e 1983. Considerando a atuação do DEOPS SP no período da Era Vargas, assinale a alternativa correta.</t>
        </is>
      </c>
      <c r="F2837" t="inlineStr">
        <is>
          <t>Conhecimentos Gerais</t>
        </is>
      </c>
      <c r="G2837" t="inlineStr">
        <is>
          <t>Atualidades do Mundo</t>
        </is>
      </c>
      <c r="H2837" t="inlineStr">
        <is>
          <t>Médio</t>
        </is>
      </c>
      <c r="I2837" t="inlineStr">
        <is>
          <t>ME</t>
        </is>
      </c>
      <c r="J2837" t="inlineStr">
        <is>
          <t>O DEOPS-SP concentrou-se no policiamento e na mediação de conflitos trabalhistas urbanos, exercendo funções voltadas à negociação entre sindicatos, empresários e autoridades governamentais.</t>
        </is>
      </c>
      <c r="K2837" t="inlineStr">
        <is>
          <t>O DEOPS-SP atuou na produção e circulação de informações sobre indivíduos e coletividades, articulando vigilância policial e critérios políticos definidos pelo Estado para identificar ameaças à ordem.</t>
        </is>
      </c>
      <c r="L2837" t="inlineStr">
        <is>
          <t>O DEOPS-SP desenvolveu ações voltadas à segurança patrimonial do Estado, objetivando a vigilância policial contra crimes de ordem político-econômica e delitos contra bens públicos estaduais.</t>
        </is>
      </c>
      <c r="M2837" t="inlineStr">
        <is>
          <t>O DEOPS-SP focou funções de policiamento e apoio técnico às políticas migratórias federais, dedicando-se à produção e à regularização documental, visando à integração social de estrangeiros.</t>
        </is>
      </c>
      <c r="N2837" t="inlineStr"/>
      <c r="O2837" t="inlineStr">
        <is>
          <t>B</t>
        </is>
      </c>
      <c r="P2837" t="n">
        <v>0</v>
      </c>
      <c r="Q2837" t="n">
        <v>0</v>
      </c>
      <c r="S2837" t="inlineStr">
        <is>
          <t>O DOPS (ou DEOPS em SP) foi a principal instituição de inteligência e repressão
política do Brasil durante grande parte do século XX, incluindo a Era Vargas, focado em vigiar e
perseguir opositores políticos e movimentos sociais.
Gabarito: B</t>
        </is>
      </c>
      <c r="U2837" t="inlineStr">
        <is>
          <t>18/08/2026 14:18</t>
        </is>
      </c>
    </row>
    <row r="2838">
      <c r="A2838" t="n">
        <v>4845</v>
      </c>
      <c r="B2838" t="inlineStr">
        <is>
          <t>VUNESP</t>
        </is>
      </c>
      <c r="C2838" t="inlineStr">
        <is>
          <t>CM Nova Odessa SP</t>
        </is>
      </c>
      <c r="D2838" t="inlineStr">
        <is>
          <t>2026</t>
        </is>
      </c>
      <c r="E2838" t="inlineStr">
        <is>
          <t>O Prêmio Nobel da Paz 2025 foi para a líder da oposição da Venezuela, de 58 anos, deputada cassada pela mesa diretora do Congresso de seu país e ex-candidata à presidência da república, derrotada por Nicolás Maduro em pleito contestado. Maria Corina Machado foi reconhecida "por seus esforços persistentes.</t>
        </is>
      </c>
      <c r="F2838" t="inlineStr">
        <is>
          <t>Conhecimentos Gerais</t>
        </is>
      </c>
      <c r="G2838" t="inlineStr">
        <is>
          <t>Conhecimentos Gerais sobre o Brasil</t>
        </is>
      </c>
      <c r="H2838" t="inlineStr">
        <is>
          <t>Médio</t>
        </is>
      </c>
      <c r="I2838" t="inlineStr">
        <is>
          <t>ME</t>
        </is>
      </c>
      <c r="J2838" t="inlineStr">
        <is>
          <t>para derrubar o atual presidente Nicolás Maduro e libertar os presos políticos da Venezuela.</t>
        </is>
      </c>
      <c r="K2838" t="inlineStr">
        <is>
          <t>em favor da restauração pacífica da democracia e dos direitos humanos na Venezuela</t>
        </is>
      </c>
      <c r="L2838" t="inlineStr">
        <is>
          <t>para impedir que o tráfico de droga se multiplique junto aos jovens venezuelanos.</t>
        </is>
      </c>
      <c r="M2838" t="inlineStr">
        <is>
          <t>em favor do direito à saúde para todos os venezuelanos e acesso universal ao salário-mínimo para os maiores de 18 anos.</t>
        </is>
      </c>
      <c r="N2838" t="inlineStr">
        <is>
          <t>contra a invasão venezuelana à região de Essequibo que pertence ao território da Guiana.</t>
        </is>
      </c>
      <c r="O2838" t="inlineStr">
        <is>
          <t>B</t>
        </is>
      </c>
      <c r="P2838" t="n">
        <v>0</v>
      </c>
      <c r="Q2838" t="n">
        <v>0</v>
      </c>
      <c r="S2838" t="inlineStr">
        <is>
          <t>A motivação central para o reconhecimento internacional de Maria Corina Machado
baseou-se na sua constante e pacífica luta pelos direitos humanos, transparência eleitoral e
redemocratização na Venezuela.
Gabarito: B</t>
        </is>
      </c>
      <c r="U2838" t="inlineStr">
        <is>
          <t>18/08/2026 14:18</t>
        </is>
      </c>
    </row>
    <row r="2839">
      <c r="A2839" t="n">
        <v>4846</v>
      </c>
      <c r="B2839" t="inlineStr">
        <is>
          <t>FUNDATEC</t>
        </is>
      </c>
      <c r="C2839" t="inlineStr">
        <is>
          <t>Pref Agudo RS</t>
        </is>
      </c>
      <c r="D2839" t="inlineStr">
        <is>
          <t>2026</t>
        </is>
      </c>
      <c r="E2839" t="inlineStr">
        <is>
          <t>O ex-presidente do Uruguai, Pepe Mujica, faleceu em 13 de maio de 2025, aos 89 anos. Antes de sua morte, Mujica havia tornado público, em abril de 2024, um grave problema de saúde que enfrentava.
Segundo informações divulgadas à época, qual foi a doença anunciada por Pepe Mujica.</t>
        </is>
      </c>
      <c r="F2839" t="inlineStr">
        <is>
          <t>Conhecimentos Gerais</t>
        </is>
      </c>
      <c r="G2839" t="inlineStr">
        <is>
          <t>Atualidades do Mundo</t>
        </is>
      </c>
      <c r="H2839" t="inlineStr">
        <is>
          <t>Médio</t>
        </is>
      </c>
      <c r="I2839" t="inlineStr">
        <is>
          <t>ME</t>
        </is>
      </c>
      <c r="J2839" t="inlineStr">
        <is>
          <t>Câncer no pulmão.</t>
        </is>
      </c>
      <c r="K2839" t="inlineStr">
        <is>
          <t>Câncer no pâncreas.</t>
        </is>
      </c>
      <c r="L2839" t="inlineStr">
        <is>
          <t>Tumor no esôfago.</t>
        </is>
      </c>
      <c r="M2839" t="inlineStr">
        <is>
          <t>Doença de Parkinson.</t>
        </is>
      </c>
      <c r="N2839" t="inlineStr">
        <is>
          <t>Insuficiência cardíaca crônica.</t>
        </is>
      </c>
      <c r="O2839" t="inlineStr">
        <is>
          <t>C</t>
        </is>
      </c>
      <c r="P2839" t="n">
        <v>0</v>
      </c>
      <c r="Q2839" t="n">
        <v>0</v>
      </c>
      <c r="S2839" t="inlineStr">
        <is>
          <t>Pepe Mujica comunicou oficialmente ao público e à imprensa em 2024 que havia sido
diagnosticado com um tumor (câncer) no esôfago.
Gabarito: C</t>
        </is>
      </c>
      <c r="U2839" t="inlineStr">
        <is>
          <t>18/08/2026 14:18</t>
        </is>
      </c>
    </row>
    <row r="2840">
      <c r="A2840" t="n">
        <v>4847</v>
      </c>
      <c r="B2840" t="inlineStr">
        <is>
          <t>FUNDATEC</t>
        </is>
      </c>
      <c r="C2840" t="inlineStr">
        <is>
          <t>Pref Agudo RS</t>
        </is>
      </c>
      <c r="D2840" t="inlineStr">
        <is>
          <t>2026</t>
        </is>
      </c>
      <c r="E2840" t="inlineStr">
        <is>
          <t>A Lei Magnitsky, aprovada em 2012 durante o governo de Barack Obama, é um instrumento da legislação dos Estados Unidos utilizado no combate à.</t>
        </is>
      </c>
      <c r="F2840" t="inlineStr">
        <is>
          <t>Conhecimentos Gerais</t>
        </is>
      </c>
      <c r="G2840" t="inlineStr">
        <is>
          <t>Atualidades do Mundo</t>
        </is>
      </c>
      <c r="H2840" t="inlineStr">
        <is>
          <t>Médio</t>
        </is>
      </c>
      <c r="I2840" t="inlineStr">
        <is>
          <t>ME</t>
        </is>
      </c>
      <c r="J2840" t="inlineStr">
        <is>
          <t>Sonegação fiscal praticada por empresas multinacionais.</t>
        </is>
      </c>
      <c r="K2840" t="inlineStr">
        <is>
          <t>Corrupção e a graves violações de direitos humanos.</t>
        </is>
      </c>
      <c r="L2840" t="inlineStr">
        <is>
          <t>Imigração ilegal em território norte-americano.</t>
        </is>
      </c>
      <c r="M2840" t="inlineStr">
        <is>
          <t>Espionagem internacional e a crimes cibernéticos.</t>
        </is>
      </c>
      <c r="N2840" t="inlineStr">
        <is>
          <t>Lavagem de dinheiro exclusivamente no sistema bancário.</t>
        </is>
      </c>
      <c r="O2840" t="inlineStr">
        <is>
          <t>B</t>
        </is>
      </c>
      <c r="P2840" t="n">
        <v>0</v>
      </c>
      <c r="Q2840" t="n">
        <v>0</v>
      </c>
      <c r="S2840" t="inlineStr">
        <is>
          <t>O "Magnitsky Act" permite ao governo dos EUA sancionar, negar vistos e congelar bens
de indivíduos estrangeiros implicados globalmente em corrupção estrutural e abusos de direitos
humanos.
Gabarito: B</t>
        </is>
      </c>
      <c r="U2840" t="inlineStr">
        <is>
          <t>18/08/2026 14:19</t>
        </is>
      </c>
    </row>
    <row r="2841">
      <c r="A2841" t="n">
        <v>4848</v>
      </c>
      <c r="B2841" t="inlineStr">
        <is>
          <t>Instituto ACCESS</t>
        </is>
      </c>
      <c r="C2841" t="inlineStr">
        <is>
          <t>Pref Planaltina GO</t>
        </is>
      </c>
      <c r="D2841" t="inlineStr">
        <is>
          <t>2026</t>
        </is>
      </c>
      <c r="E2841" t="inlineStr">
        <is>
          <t>O conceito de segurança ampliou-se nas últimas décadas, incorporando dimensões além da militar.
Segurança humana, alimentar e cibernética são exemplos dessa ampliação. Esse enfoque influencia políticas públicas e cooperação internacional. Sobre esse tema é correto afirmar que.</t>
        </is>
      </c>
      <c r="F2841" t="inlineStr">
        <is>
          <t>Conhecimentos Gerais</t>
        </is>
      </c>
      <c r="G2841" t="inlineStr">
        <is>
          <t>Atualidades do Mundo</t>
        </is>
      </c>
      <c r="H2841" t="inlineStr">
        <is>
          <t>Médio</t>
        </is>
      </c>
      <c r="I2841" t="inlineStr">
        <is>
          <t>ME</t>
        </is>
      </c>
      <c r="J2841" t="inlineStr">
        <is>
          <t>A segurança contemporânea inclui dimensões humanas, sociais e tecnológicas.</t>
        </is>
      </c>
      <c r="K2841" t="inlineStr">
        <is>
          <t>A cooperação internacional é irrelevante para a segurança.</t>
        </is>
      </c>
      <c r="L2841" t="inlineStr">
        <is>
          <t>A ampliação do conceito de segurança elimina conflitos.</t>
        </is>
      </c>
      <c r="M2841" t="inlineStr">
        <is>
          <t>A segurança nacional restringe-se exclusivamente ao aspecto militar.</t>
        </is>
      </c>
      <c r="N2841" t="inlineStr"/>
      <c r="O2841" t="inlineStr">
        <is>
          <t>A</t>
        </is>
      </c>
      <c r="P2841" t="n">
        <v>0</v>
      </c>
      <c r="Q2841" t="n">
        <v>0</v>
      </c>
      <c r="S2841" t="inlineStr">
        <is>
          <t>Na geopolítica e nos estudos internacionais modernos, o termo "segurança"
transcendeu a guerra, abrangendo a sobrevivência econômica, bem-estar social, meio ambiente e
ameaças digitais.
Gabarito: A</t>
        </is>
      </c>
      <c r="U2841" t="inlineStr">
        <is>
          <t>18/08/2026 14:19</t>
        </is>
      </c>
    </row>
    <row r="2842">
      <c r="A2842" t="n">
        <v>4849</v>
      </c>
      <c r="B2842" t="inlineStr">
        <is>
          <t>IGECAP</t>
        </is>
      </c>
      <c r="C2842" t="inlineStr">
        <is>
          <t>Pref São Domingos PB</t>
        </is>
      </c>
      <c r="D2842" t="inlineStr">
        <is>
          <t>2026</t>
        </is>
      </c>
      <c r="E2842" t="inlineStr">
        <is>
          <t>A organização internacional que reúne diversos países para discutir temas como paz, direitos humanos e meio ambiente é a.</t>
        </is>
      </c>
      <c r="F2842" t="inlineStr">
        <is>
          <t>Conhecimentos Gerais</t>
        </is>
      </c>
      <c r="G2842" t="inlineStr">
        <is>
          <t>Atualidades do Mundo</t>
        </is>
      </c>
      <c r="H2842" t="inlineStr">
        <is>
          <t>Médio</t>
        </is>
      </c>
      <c r="I2842" t="inlineStr">
        <is>
          <t>ME</t>
        </is>
      </c>
      <c r="J2842" t="inlineStr">
        <is>
          <t>OTAN</t>
        </is>
      </c>
      <c r="K2842" t="inlineStr">
        <is>
          <t>MERCOSUL</t>
        </is>
      </c>
      <c r="L2842" t="inlineStr">
        <is>
          <t>Organização das Nações Unidas</t>
        </is>
      </c>
      <c r="M2842" t="inlineStr">
        <is>
          <t>FIFA</t>
        </is>
      </c>
      <c r="N2842" t="inlineStr">
        <is>
          <t>Cruz Vermelha</t>
        </is>
      </c>
      <c r="O2842" t="inlineStr">
        <is>
          <t>C</t>
        </is>
      </c>
      <c r="P2842" t="n">
        <v>0</v>
      </c>
      <c r="Q2842" t="n">
        <v>0</v>
      </c>
      <c r="S2842" t="inlineStr">
        <is>
          <t>A Organização das Nações Unidas (ONU) foi criada com o intuito primordial de fomentar
o direito internacional, garantir a segurança internacional e promover os direitos humanos globais.
Gabarito: C</t>
        </is>
      </c>
      <c r="U2842" t="inlineStr">
        <is>
          <t>18/08/2026 14:19</t>
        </is>
      </c>
    </row>
    <row r="2843">
      <c r="A2843" t="n">
        <v>4850</v>
      </c>
      <c r="B2843" t="inlineStr">
        <is>
          <t>INSTITUTO CONSULPAM</t>
        </is>
      </c>
      <c r="C2843" t="inlineStr">
        <is>
          <t>Pref Franco da Rocha SP</t>
        </is>
      </c>
      <c r="D2843" t="inlineStr">
        <is>
          <t>2026</t>
        </is>
      </c>
      <c r="E2843" t="inlineStr">
        <is>
          <t>Em janeiro de 2026, após dois mandatos do presidente Marcelo Rebelo de Sousa, os eleitores de Portugal foram às urnas para eleger o novo presidente da República. De acordo com as regras constitucionais que regem as eleições presidenciais naquele país, uma eleição só se encerra no primeiro turno se.</t>
        </is>
      </c>
      <c r="F2843" t="inlineStr">
        <is>
          <t>Conhecimentos Gerais</t>
        </is>
      </c>
      <c r="G2843" t="inlineStr">
        <is>
          <t>Atualidades do Mundo</t>
        </is>
      </c>
      <c r="H2843" t="inlineStr">
        <is>
          <t>Médio</t>
        </is>
      </c>
      <c r="I2843" t="inlineStr">
        <is>
          <t>ME</t>
        </is>
      </c>
      <c r="J2843" t="inlineStr">
        <is>
          <t>O candidato mais votado pertencer ao maior partido eleito no Parlamento.</t>
        </is>
      </c>
      <c r="K2843" t="inlineStr">
        <is>
          <t>O Parlamento confirmar o resultado por maioria simples.</t>
        </is>
      </c>
      <c r="L2843" t="inlineStr">
        <is>
          <t>O presidente em exercício indicar seu sucessor formalmente antes da apuração.</t>
        </is>
      </c>
      <c r="M2843" t="inlineStr">
        <is>
          <t>Um dos candidatos alcançar mais de 50 % dos votos válidos.</t>
        </is>
      </c>
      <c r="N2843" t="inlineStr"/>
      <c r="O2843" t="inlineStr">
        <is>
          <t>D</t>
        </is>
      </c>
      <c r="P2843" t="n">
        <v>0</v>
      </c>
      <c r="Q2843" t="n">
        <v>0</v>
      </c>
      <c r="S2843" t="inlineStr">
        <is>
          <t>O sistema eleitoral português exige a maioria absoluta dos votos validamente expressos
para que o Presidente da República seja eleito logo no primeiro turno.
Gabarito: D</t>
        </is>
      </c>
      <c r="U2843" t="inlineStr">
        <is>
          <t>18/08/2026 14:22</t>
        </is>
      </c>
    </row>
    <row r="2844">
      <c r="A2844" t="n">
        <v>4851</v>
      </c>
      <c r="B2844" t="inlineStr">
        <is>
          <t>INSTITUTO CONSULPAM</t>
        </is>
      </c>
      <c r="C2844" t="inlineStr">
        <is>
          <t>Pref Franco da Rocha SP</t>
        </is>
      </c>
      <c r="D2844" t="inlineStr">
        <is>
          <t>2026</t>
        </is>
      </c>
      <c r="E2844" t="inlineStr">
        <is>
          <t>As eleições presidenciais realizadas em Portugal em janeiro de 2026 registraram o maior número de candidaturas da história do país. Segundo as informações divulgadas, assinale a alternativa que apresenta CORRETAMENTE nomes de candidatos que disputam o pleito presidencial português.</t>
        </is>
      </c>
      <c r="F2844" t="inlineStr">
        <is>
          <t>Conhecimentos Gerais</t>
        </is>
      </c>
      <c r="G2844" t="inlineStr">
        <is>
          <t>Atualidades do Mundo</t>
        </is>
      </c>
      <c r="H2844" t="inlineStr">
        <is>
          <t>Médio</t>
        </is>
      </c>
      <c r="I2844" t="inlineStr">
        <is>
          <t>ME</t>
        </is>
      </c>
      <c r="J2844" t="inlineStr">
        <is>
          <t>André Ventura, António José Seguro e Vítor Ramalho.</t>
        </is>
      </c>
      <c r="K2844" t="inlineStr">
        <is>
          <t>Luís Montenegro, Augusto Santos Silva e Paulo Portas.</t>
        </is>
      </c>
      <c r="L2844" t="inlineStr">
        <is>
          <t>Pedro Nuno Santos, Carlos Moedas e Graça Freitas.</t>
        </is>
      </c>
      <c r="M2844" t="inlineStr">
        <is>
          <t>Marcelo Rebelo de Sousa, António Costa e Mariana Mortágua.</t>
        </is>
      </c>
      <c r="N2844" t="inlineStr"/>
      <c r="O2844" t="inlineStr">
        <is>
          <t>A</t>
        </is>
      </c>
      <c r="P2844" t="n">
        <v>0</v>
      </c>
      <c r="Q2844" t="n">
        <v>0</v>
      </c>
      <c r="S2844" t="inlineStr">
        <is>
          <t>André Ventura, António José Seguro e Vítor Ramalho figuraram entre os políticos
envolvidos nas expressivas candidaturas ao pleito português de 2026.
Gabarito: A</t>
        </is>
      </c>
      <c r="U2844" t="inlineStr">
        <is>
          <t>18/08/2026 14:23</t>
        </is>
      </c>
    </row>
    <row r="2845">
      <c r="A2845" t="n">
        <v>4852</v>
      </c>
      <c r="B2845" t="inlineStr">
        <is>
          <t>INSTITUTO CONSULPAM</t>
        </is>
      </c>
      <c r="C2845" t="inlineStr">
        <is>
          <t>Pref Franco da Rocha SP</t>
        </is>
      </c>
      <c r="D2845" t="inlineStr">
        <is>
          <t>2026</t>
        </is>
      </c>
      <c r="E2845" t="inlineStr">
        <is>
          <t>O presidente dos Estados Unidos, Donald Trump, convidou o presidente Luiz Inácio Lula da Silva a integrar o chamado “Conselho da Paz” para a Faixa de Gaza. Com base nas informações sobre os líderes também convidados para esse mesmo conselho, assinale a alternativa que apresenta CORRETAMENTE chefes de Estado ou de Governo chamados a participar desse órgão.</t>
        </is>
      </c>
      <c r="F2845" t="inlineStr">
        <is>
          <t>Conhecimentos Gerais</t>
        </is>
      </c>
      <c r="G2845" t="inlineStr">
        <is>
          <t>Atualidades do Mundo</t>
        </is>
      </c>
      <c r="H2845" t="inlineStr">
        <is>
          <t>Médio</t>
        </is>
      </c>
      <c r="I2845" t="inlineStr">
        <is>
          <t>ME</t>
        </is>
      </c>
      <c r="J2845" t="inlineStr">
        <is>
          <t>Justin Trudeau (Canadá) e Olaf Scholz (Alemanha).</t>
        </is>
      </c>
      <c r="K2845" t="inlineStr">
        <is>
          <t>Emmanuel Macron (França) e Fumio Kishida (Japão).</t>
        </is>
      </c>
      <c r="L2845" t="inlineStr">
        <is>
          <t>Xi Jinping (China) e Narendra Modi (Índia).</t>
        </is>
      </c>
      <c r="M2845" t="inlineStr">
        <is>
          <t>Javier Milei (Argentina) e Keir Starmer (Reino Unido).</t>
        </is>
      </c>
      <c r="N2845" t="inlineStr"/>
      <c r="O2845" t="inlineStr">
        <is>
          <t>D</t>
        </is>
      </c>
      <c r="P2845" t="n">
        <v>0</v>
      </c>
      <c r="Q2845" t="n">
        <v>0</v>
      </c>
      <c r="S2845" t="inlineStr">
        <is>
          <t>Dentre os convidados para intermediar e aconselhar soluções de paz na região de Gaza
encontravam-se o presidente da Argentina, Javier Milei, e o Primeiro-Ministro do Reino Unido, Keir
Starmer.
Gabarito: D</t>
        </is>
      </c>
      <c r="U2845" t="inlineStr">
        <is>
          <t>18/08/2026 14:23</t>
        </is>
      </c>
    </row>
    <row r="2846">
      <c r="A2846" t="n">
        <v>4853</v>
      </c>
      <c r="B2846" t="inlineStr">
        <is>
          <t>IFMT</t>
        </is>
      </c>
      <c r="C2846" t="inlineStr">
        <is>
          <t>IFMT</t>
        </is>
      </c>
      <c r="D2846" t="inlineStr">
        <is>
          <t>2026</t>
        </is>
      </c>
      <c r="E2846" t="inlineStr">
        <is>
          <t>"Ninguém esperava. Num mundo turvado por aflição econômica, cinismo político, vazio cultural e desesperança pessoal, aquilo apenas aconteceu. Subitamente, ditaduras podiam ser derrubadas pelas mãos desarmadas do povo, mesmo que essas mãos estivessem ensanguentadas pelo sacrifício dos que tombaram. Os mágicos das finanças passaram de objetos de inveja pública a alvos de desprezo universal. Políticos viram-se expostos como corruptos e mentirosos. Governos foram denunciados. A mídia se tornou suspeita. A confiança desvaneceu-se".
&lt;i&gt;CASTELLS, Manuel. Redes de indignação e esperança. Rio de Janeiro: Zahar, 2013. p.7.&lt;/i&gt;
Considerando a referência à chamada Primavera Árabe apresentada no trecho acima, marque a alternativa CORRETA a respeito dos principais fatores que levaram a tais movimentos nas primeiras décadas do século XXI.</t>
        </is>
      </c>
      <c r="F2846" t="inlineStr">
        <is>
          <t>Conhecimentos Gerais</t>
        </is>
      </c>
      <c r="G2846" t="inlineStr">
        <is>
          <t>Atualidades do Mundo</t>
        </is>
      </c>
      <c r="H2846" t="inlineStr">
        <is>
          <t>Médio</t>
        </is>
      </c>
      <c r="I2846" t="inlineStr">
        <is>
          <t>ME</t>
        </is>
      </c>
      <c r="J2846" t="inlineStr">
        <is>
          <t>Pobreza, crise econômica e despolarização do Estado.</t>
        </is>
      </c>
      <c r="K2846" t="inlineStr">
        <is>
          <t>Humilhação, pobreza, influência de intelectuais ocidentais e obras de contestação política.</t>
        </is>
      </c>
      <c r="L2846" t="inlineStr">
        <is>
          <t>Crise de hegemonia, pluralismo partidário, uso da internet e das redes sociais.</t>
        </is>
      </c>
      <c r="M2846" t="inlineStr">
        <is>
          <t>Pré-milenarismo, justificação democrática de práticas autoritárias e influência de obras de contestação política.</t>
        </is>
      </c>
      <c r="N2846" t="inlineStr">
        <is>
          <t>Uso da internet e dispositivos móveis, políticas autoritárias e dificuldades econômicas.</t>
        </is>
      </c>
      <c r="O2846" t="inlineStr">
        <is>
          <t>E</t>
        </is>
      </c>
      <c r="P2846" t="n">
        <v>0</v>
      </c>
      <c r="Q2846" t="n">
        <v>0</v>
      </c>
      <c r="S2846" t="inlineStr">
        <is>
          <t>A Primavera Árabe foi essencialmente catalisada por uma profunda crise
socioeconômica, repressão estatal violenta, sendo as redes sociais e os dispositivos móveis
ferramentas chaves para a massiva organização civil.
Gabarito: E</t>
        </is>
      </c>
      <c r="U2846" t="inlineStr">
        <is>
          <t>18/08/2026 14:24</t>
        </is>
      </c>
    </row>
    <row r="2847">
      <c r="A2847" t="n">
        <v>4854</v>
      </c>
      <c r="B2847" t="inlineStr">
        <is>
          <t>IBFC</t>
        </is>
      </c>
      <c r="C2847" t="inlineStr">
        <is>
          <t>SEC BA</t>
        </is>
      </c>
      <c r="D2847" t="inlineStr">
        <is>
          <t>2026</t>
        </is>
      </c>
      <c r="E2847" t="inlineStr">
        <is>
          <t>O acordo de Parceria Mercosul - União Europeia é considerado um dos maiores acordos bilaterais de livre comércio do mundo, reunindo cerca de 718 milhões de pessoas e um Produto Interno Bruto PIB de aproximadamente US$22,4 trilhões de dólares. Deve ser analisado pela perspectiva da assimetria econômica e geopolítica entre os blocos. De acordo com essa perspectiva, assinale a alternativa correta.</t>
        </is>
      </c>
      <c r="F2847" t="inlineStr">
        <is>
          <t>Conhecimentos Gerais</t>
        </is>
      </c>
      <c r="G2847" t="inlineStr">
        <is>
          <t>Atualidades do Mundo</t>
        </is>
      </c>
      <c r="H2847" t="inlineStr">
        <is>
          <t>Médio</t>
        </is>
      </c>
      <c r="I2847" t="inlineStr">
        <is>
          <t>ME</t>
        </is>
      </c>
      <c r="J2847" t="inlineStr">
        <is>
          <t>Os países do Mercosul apresentam alta competitividade nos setores automotivo e de inovação industrial frente à União Europeia</t>
        </is>
      </c>
      <c r="K2847" t="inlineStr">
        <is>
          <t>O acordo prevê que aproximadamente 90% dos produtos negociados entre os países dos blocos sejam total ou parcialmente isentos de tarifas</t>
        </is>
      </c>
      <c r="L2847" t="inlineStr">
        <is>
          <t>À União Europeia interessa a importação de bens industriais em relação aos produtos agropecuários</t>
        </is>
      </c>
      <c r="M2847" t="inlineStr">
        <is>
          <t>O acordo prevê o “pre-listing”, sistema que facilita a exportação de carne e outros alimentos, ao liberar a inspeção sanitária realizada pelo Brasil</t>
        </is>
      </c>
      <c r="N2847" t="inlineStr">
        <is>
          <t>As questões ambientais não integram o acordo bilateral, mesmo que os produtos agropecuários estejam associados aos desmatamentos ou degradação florestal</t>
        </is>
      </c>
      <c r="O2847" t="inlineStr">
        <is>
          <t>B</t>
        </is>
      </c>
      <c r="P2847" t="n">
        <v>0</v>
      </c>
      <c r="Q2847" t="n">
        <v>0</v>
      </c>
      <c r="S2847" t="inlineStr">
        <is>
          <t>A essência comercial do acordo inter-blocos estipula a retirada gradual de tarifas
aduaneiras para mais de 90% do volume comercializado, representando uma integração sem
precedentes.
Gabarito: B</t>
        </is>
      </c>
      <c r="U2847" t="inlineStr">
        <is>
          <t>18/08/2026 14:25</t>
        </is>
      </c>
    </row>
    <row r="2848">
      <c r="A2848" t="inlineStr">
        <is>
          <t>4855</t>
        </is>
      </c>
      <c r="B2848" t="inlineStr">
        <is>
          <t>CESPE</t>
        </is>
      </c>
      <c r="C2848" t="inlineStr">
        <is>
          <t>Instituto Rio Branco</t>
        </is>
      </c>
      <c r="D2848" t="inlineStr">
        <is>
          <t>2026</t>
        </is>
      </c>
      <c r="E2848" t="inlineStr">
        <is>
          <t>Acerca dos desdobramentos internos das políticas exteriores do Brasil entre 1930 e 1964, julgue o item seguinte.
Um dos marcos dos debates da Assembleia Constituinte de 1933 foi a questão imigratória, que envolveu a imposição de restrições e a implementação de medidas de "nacionalização" das colônias já estabelecidas: com base em teorias eugênicas e com forte conteúdo antinipônico, a discussão levou à aprovação de um artigo que posteriormente seria denominado "lei de cotas".</t>
        </is>
      </c>
      <c r="F2848" t="inlineStr">
        <is>
          <t>Conhecimentos Gerais</t>
        </is>
      </c>
      <c r="G2848" t="inlineStr">
        <is>
          <t>Conhecimentos Gerais sobre o Brasil</t>
        </is>
      </c>
      <c r="H2848" t="inlineStr">
        <is>
          <t>Médio</t>
        </is>
      </c>
      <c r="I2848" t="inlineStr">
        <is>
          <t>CE</t>
        </is>
      </c>
      <c r="J2848" t="inlineStr">
        <is>
          <t>O DEOPS-SP concentrou-se no policiamento e na mediação de conflitos trabalhistas urbanos, exercendo funções voltadas à negociação entre sindicatos, empresários e autoridades governamentais.</t>
        </is>
      </c>
      <c r="K2848" t="inlineStr">
        <is>
          <t>O DEOPS-SP atuou na produção e circulação de informações sobre indivíduos e coletividades, articulando vigilância policial e critérios políticos definidos pelo Estado para identificar ameaças à ordem.</t>
        </is>
      </c>
      <c r="L2848" t="inlineStr">
        <is>
          <t>O DEOPS-SP desenvolveu ações voltadas à segurança patrimonial do Estado, objetivando a vigilância policial contra crimes de ordem político-econômica e delitos contra bens públicos estaduais.</t>
        </is>
      </c>
      <c r="M2848" t="inlineStr">
        <is>
          <t>O DEOPS-SP focou funções de policiamento e apoio técnico às políticas migratórias federais, dedicando-se à produção e à regularização documental, visando à integração social de estrangeiros.</t>
        </is>
      </c>
      <c r="N2848" t="inlineStr"/>
      <c r="O2848" t="inlineStr">
        <is>
          <t>C</t>
        </is>
      </c>
      <c r="P2848" t="n">
        <v>0</v>
      </c>
      <c r="Q2848" t="n">
        <v>0</v>
      </c>
      <c r="S2848" t="inlineStr">
        <is>
          <t>A política imigratória de 1934 refletiu o nacionalismo da época, com restrições e políticas de
nacionalização que afetaram colônias estrangeiras.
Gabarito: Certo</t>
        </is>
      </c>
      <c r="U2848" t="inlineStr">
        <is>
          <t>18/08/2026 14:40</t>
        </is>
      </c>
    </row>
    <row r="2849">
      <c r="A2849" t="n">
        <v>4856</v>
      </c>
      <c r="B2849" t="inlineStr">
        <is>
          <t>CESPE</t>
        </is>
      </c>
      <c r="C2849" t="inlineStr">
        <is>
          <t>Câmara dos Deputados</t>
        </is>
      </c>
      <c r="D2849" t="inlineStr">
        <is>
          <t>2026</t>
        </is>
      </c>
      <c r="E2849" t="inlineStr">
        <is>
          <t>Considerando o atual cenário da política internacional, julgue o item a seguir:
Iniciativas negociadas no âmbito da Organização Mundial do Comércio (OMC) — paralisada como instância de solução de controvérsias — têm produzido resultados, como a assinatura do Acordo de Parceria Estratégica MERCOSUL-União Europeia em janeiro deste ano.</t>
        </is>
      </c>
      <c r="F2849" t="inlineStr">
        <is>
          <t>Conhecimentos Gerais</t>
        </is>
      </c>
      <c r="G2849" t="inlineStr">
        <is>
          <t>Atualidades do Mundo</t>
        </is>
      </c>
      <c r="H2849" t="inlineStr">
        <is>
          <t>Médio</t>
        </is>
      </c>
      <c r="I2849" t="inlineStr">
        <is>
          <t>CE</t>
        </is>
      </c>
      <c r="J2849" t="inlineStr"/>
      <c r="K2849" t="inlineStr"/>
      <c r="L2849" t="inlineStr"/>
      <c r="M2849" t="inlineStr"/>
      <c r="N2849" t="inlineStr"/>
      <c r="O2849" t="inlineStr">
        <is>
          <t>E</t>
        </is>
      </c>
      <c r="P2849" t="n">
        <v>0</v>
      </c>
      <c r="Q2849" t="n">
        <v>0</v>
      </c>
      <c r="S2849" t="inlineStr">
        <is>
          <t>O acordo MERCOSUL-União Europeia ainda enfrenta impasses nas negociações e não foi
assinado em janeiro de 2026.
Gabarito: Errado</t>
        </is>
      </c>
      <c r="U2849" t="inlineStr">
        <is>
          <t>18/08/2026 14:49</t>
        </is>
      </c>
    </row>
    <row r="2850">
      <c r="A2850" t="n">
        <v>4857</v>
      </c>
      <c r="B2850" t="inlineStr">
        <is>
          <t>CESPE</t>
        </is>
      </c>
      <c r="C2850" t="inlineStr">
        <is>
          <t>Instituto Rio Branco</t>
        </is>
      </c>
      <c r="D2850" t="inlineStr">
        <is>
          <t>2026</t>
        </is>
      </c>
      <c r="E2850" t="inlineStr">
        <is>
          <t>Tendo em vista as transformações contemporâneas no multilateralismo e nas Nações Unidas, julgue o item que se segue:
A Iniciativa UN80, lançada pelo secretário-geral da ONU, constitui um esforço abrangente de reforma no sistema das Nações Unidas, no contexto dos 80 anos da organização, com o objetivo de torná-la mais ágil, integrada e eficiente, mediante a revisão de mandatos, a reestruturação de programas e a otimização de recursos, a fim de fortalecer sua capacidade de enfrentar desafios globais contemporâneos.</t>
        </is>
      </c>
      <c r="F2850" t="inlineStr">
        <is>
          <t>Conhecimentos Gerais</t>
        </is>
      </c>
      <c r="G2850" t="inlineStr">
        <is>
          <t>Atualidades do Mundo</t>
        </is>
      </c>
      <c r="H2850" t="inlineStr">
        <is>
          <t>Médio</t>
        </is>
      </c>
      <c r="I2850" t="inlineStr">
        <is>
          <t>CE</t>
        </is>
      </c>
      <c r="J2850" t="inlineStr"/>
      <c r="K2850" t="inlineStr"/>
      <c r="L2850" t="inlineStr"/>
      <c r="M2850" t="inlineStr"/>
      <c r="N2850" t="inlineStr"/>
      <c r="O2850" t="inlineStr">
        <is>
          <t>C</t>
        </is>
      </c>
      <c r="P2850" t="n">
        <v>0</v>
      </c>
      <c r="Q2850" t="n">
        <v>0</v>
      </c>
      <c r="S2850" t="inlineStr">
        <is>
          <t>A iniciativa UN80 reflete o movimento de reforma e adaptação das estruturas da ONU aos
desafios do século XXI.
Gabarito: Certo</t>
        </is>
      </c>
      <c r="U2850" t="inlineStr">
        <is>
          <t>18/08/2026 14:50</t>
        </is>
      </c>
    </row>
    <row r="2851">
      <c r="A2851" t="n">
        <v>4858</v>
      </c>
      <c r="B2851" t="inlineStr">
        <is>
          <t>CESPE</t>
        </is>
      </c>
      <c r="C2851" t="inlineStr">
        <is>
          <t>Instituto Rio Branco</t>
        </is>
      </c>
      <c r="D2851" t="inlineStr">
        <is>
          <t>2026</t>
        </is>
      </c>
      <c r="E2851" t="inlineStr">
        <is>
          <t>A respeito do contexto atual do comércio internacional, julgue o item a seguir:
Desde 2023, o MERCOSUL concluiu três importantes acordos de livre comércio: com Singapura, com a Associação Europeia de Livre Comércio (EFTA) e, após mais de 25 anos de negociações, com a União Europeia, os três focados em questões tarifárias, sem disposições específicas sobre investimentos ou meio ambiente.</t>
        </is>
      </c>
      <c r="F2851" t="inlineStr">
        <is>
          <t>Conhecimentos Gerais</t>
        </is>
      </c>
      <c r="G2851" t="inlineStr">
        <is>
          <t>Atualidades do Mundo</t>
        </is>
      </c>
      <c r="H2851" t="inlineStr">
        <is>
          <t>Médio</t>
        </is>
      </c>
      <c r="I2851" t="inlineStr">
        <is>
          <t>CE</t>
        </is>
      </c>
      <c r="J2851" t="inlineStr"/>
      <c r="K2851" t="inlineStr"/>
      <c r="L2851" t="inlineStr"/>
      <c r="M2851" t="inlineStr"/>
      <c r="N2851" t="inlineStr"/>
      <c r="O2851" t="inlineStr">
        <is>
          <t>E</t>
        </is>
      </c>
      <c r="P2851" t="n">
        <v>0</v>
      </c>
      <c r="Q2851" t="n">
        <v>0</v>
      </c>
      <c r="S2851" t="inlineStr">
        <is>
          <t>O acordo com a União Europeia, mesmo que concluído em partes, possui exigências
complexas relacionadas a investimentos e meio ambiente.
Gabarito: Errado</t>
        </is>
      </c>
      <c r="U2851" t="inlineStr">
        <is>
          <t>18/08/2026 14:50</t>
        </is>
      </c>
    </row>
    <row r="2852">
      <c r="A2852" t="n">
        <v>4859</v>
      </c>
      <c r="B2852" t="inlineStr">
        <is>
          <t>CESGRANRIO</t>
        </is>
      </c>
      <c r="C2852" t="inlineStr">
        <is>
          <t>IBGE</t>
        </is>
      </c>
      <c r="D2852" t="inlineStr">
        <is>
          <t>2016</t>
        </is>
      </c>
      <c r="E2852" t="inlineStr">
        <is>
          <t>Cinco amigos passaram o final de semana juntos em uma pousada. O valor total da conta foi de R$ 3.720,40, e cada um pagou apenas a parte que lhe cabia, dentre as despesas de hospedagem, passeios e frigobar.
É necessariamente verdade que</t>
        </is>
      </c>
      <c r="F2852" t="inlineStr">
        <is>
          <t>Matemática</t>
        </is>
      </c>
      <c r="G2852" t="inlineStr">
        <is>
          <t>Problemas de Lógica</t>
        </is>
      </c>
      <c r="H2852" t="inlineStr">
        <is>
          <t>Médio</t>
        </is>
      </c>
      <c r="I2852" t="inlineStr">
        <is>
          <t>ME</t>
        </is>
      </c>
      <c r="J2852" t="inlineStr">
        <is>
          <t>algum amigo gastou mais do que R$ 744,05</t>
        </is>
      </c>
      <c r="K2852" t="inlineStr">
        <is>
          <t>cada amigo gastou mais do que R$ 740,05.</t>
        </is>
      </c>
      <c r="L2852" t="inlineStr">
        <is>
          <t>algum amigo gastou menos do que R$ 744,00</t>
        </is>
      </c>
      <c r="M2852" t="inlineStr">
        <is>
          <t>cada amigo gastou menos do que R$ 745,00</t>
        </is>
      </c>
      <c r="N2852" t="inlineStr">
        <is>
          <t>algum amigo gastou entre R$ 744,00 e R$ 745,00.</t>
        </is>
      </c>
      <c r="O2852" t="inlineStr">
        <is>
          <t>A</t>
        </is>
      </c>
      <c r="P2852" t="n">
        <v>0</v>
      </c>
      <c r="Q2852" t="n">
        <v>0</v>
      </c>
      <c r="S2852" t="inlineStr">
        <is>
          <t>Dividindo R$ 3.720,40 por 5, obtemos a média de R$ 744,08. Se todos não gastaram a
mesma quantia, obrigatoriamente alguém gastou mais do que a média (R$ 744,05 é menor
que a média).
Gabarito: A</t>
        </is>
      </c>
      <c r="U2852" t="inlineStr">
        <is>
          <t>26/08/2026 23:14</t>
        </is>
      </c>
    </row>
    <row r="2853">
      <c r="A2853" t="n">
        <v>4860</v>
      </c>
      <c r="B2853" t="inlineStr">
        <is>
          <t>CESGRANRIO</t>
        </is>
      </c>
      <c r="C2853" t="inlineStr">
        <is>
          <t>TRANSPETRO</t>
        </is>
      </c>
      <c r="D2853" t="inlineStr">
        <is>
          <t>2023</t>
        </is>
      </c>
      <c r="E2853" t="inlineStr">
        <is>
          <t>Deseja-se arrumar um conjunto de seis bolas coloridas em uma fila, da esquerda para a direita.
Nesse conjunto, há três bolas brancas, duas bolas azuis e uma bola vermelha. Duas bolas da mesma cor são consideradas iguais, ou seja, se duas arrumações diferem pela transposição de duas bolas da mesma cor, então as duas arrumações são consideradas iguais.
Quantas arrumações diferentes existem?</t>
        </is>
      </c>
      <c r="F2853" t="inlineStr">
        <is>
          <t>Matemática</t>
        </is>
      </c>
      <c r="G2853" t="inlineStr">
        <is>
          <t>Problemas de Lógica</t>
        </is>
      </c>
      <c r="H2853" t="inlineStr">
        <is>
          <t>Médio</t>
        </is>
      </c>
      <c r="I2853" t="inlineStr">
        <is>
          <t>ME</t>
        </is>
      </c>
      <c r="J2853" t="inlineStr">
        <is>
          <t>60</t>
        </is>
      </c>
      <c r="K2853" t="inlineStr">
        <is>
          <t>120</t>
        </is>
      </c>
      <c r="L2853" t="inlineStr">
        <is>
          <t>180</t>
        </is>
      </c>
      <c r="M2853" t="inlineStr">
        <is>
          <t>720</t>
        </is>
      </c>
      <c r="N2853" t="inlineStr">
        <is>
          <t>1440</t>
        </is>
      </c>
      <c r="O2853" t="inlineStr">
        <is>
          <t>A</t>
        </is>
      </c>
      <c r="P2853" t="n">
        <v>0</v>
      </c>
      <c r="Q2853" t="n">
        <v>0</v>
      </c>
      <c r="S2853" t="inlineStr">
        <is>
          <t>O problema trata de Permutação com Repetição: $P_6^{3,2,1} = \frac{6!}{3!2!1!} = \frac{720}
{12} = 60$.
Gabarito: A</t>
        </is>
      </c>
      <c r="U2853" t="inlineStr">
        <is>
          <t>26/08/2026 23:14</t>
        </is>
      </c>
    </row>
    <row r="2854">
      <c r="A2854" t="n">
        <v>4861</v>
      </c>
      <c r="B2854" t="inlineStr">
        <is>
          <t>CESGRANRIO</t>
        </is>
      </c>
      <c r="C2854" t="inlineStr">
        <is>
          <t>DETRAN AC</t>
        </is>
      </c>
      <c r="D2854" t="inlineStr">
        <is>
          <t>2009</t>
        </is>
      </c>
      <c r="E2854" t="inlineStr">
        <is>
          <t>Sobre uma mesa há 3 moedas do sistema monetário brasileiro, cujos valores são diferentes.
Retira-se uma delas, de modo que as duas moedas que permanecem sobre a mesa totalizam 30 centavos. Coloca-se a moeda retirada de volta e, a seguir, retira-se outra moeda. Dessa vez, as duas moedas que permanecem sobre a mesa somam 15 centavos. A soma, em centavos, dos valores das 3 moedas é</t>
        </is>
      </c>
      <c r="F2854" t="inlineStr">
        <is>
          <t>Matemática</t>
        </is>
      </c>
      <c r="G2854" t="inlineStr">
        <is>
          <t>Problemas de Lógica</t>
        </is>
      </c>
      <c r="H2854" t="inlineStr">
        <is>
          <t>Médio</t>
        </is>
      </c>
      <c r="I2854" t="inlineStr">
        <is>
          <t>ME</t>
        </is>
      </c>
      <c r="J2854" t="inlineStr">
        <is>
          <t>30</t>
        </is>
      </c>
      <c r="K2854" t="inlineStr">
        <is>
          <t>35</t>
        </is>
      </c>
      <c r="L2854" t="inlineStr">
        <is>
          <t>40</t>
        </is>
      </c>
      <c r="M2854" t="inlineStr">
        <is>
          <t>45</t>
        </is>
      </c>
      <c r="N2854" t="inlineStr">
        <is>
          <t>50</t>
        </is>
      </c>
      <c r="O2854" t="inlineStr">
        <is>
          <t>C</t>
        </is>
      </c>
      <c r="P2854" t="n">
        <v>0</v>
      </c>
      <c r="Q2854" t="n">
        <v>0</v>
      </c>
      <c r="S2854" t="inlineStr">
        <is>
          <t>Sejam as moedas a, b e c. Sabendo que a+b=30 e b+c=15 (por exemplo). As moedas
brasileiras menores que 30 são 5, 10, 25. Se b=5, a=25 e c=10. Valores: 25, 10 e 5. A soma é
$25 + 10 + 5 = 40$ centavos.
Gabarito: C</t>
        </is>
      </c>
      <c r="U2854" t="inlineStr">
        <is>
          <t>26/08/2026 23:15</t>
        </is>
      </c>
    </row>
    <row r="2855">
      <c r="A2855" t="n">
        <v>4862</v>
      </c>
      <c r="B2855" t="inlineStr">
        <is>
          <t>CESGRANRIO</t>
        </is>
      </c>
      <c r="C2855" t="inlineStr">
        <is>
          <t>SEARH RN</t>
        </is>
      </c>
      <c r="D2855" t="inlineStr">
        <is>
          <t>2011</t>
        </is>
      </c>
      <c r="E2855" t="inlineStr">
        <is>
          <t>A figura mostra a execução do algoritmo tradicional da multiplicação entre dois números dados, para o cálculo do produto. Vários algarismos foram escondidos, ao serem substituídos por pontos de interrogação.
Após determinar todos os algarismos que estão escondidos, verifica-se que a diferença entre o multiplicando e o multiplicador é igual a</t>
        </is>
      </c>
      <c r="F2855" t="inlineStr">
        <is>
          <t>Matemática</t>
        </is>
      </c>
      <c r="G2855" t="inlineStr">
        <is>
          <t>Problemas de Lógica</t>
        </is>
      </c>
      <c r="H2855" t="inlineStr">
        <is>
          <t>Médio</t>
        </is>
      </c>
      <c r="I2855" t="inlineStr">
        <is>
          <t>ME</t>
        </is>
      </c>
      <c r="J2855" t="inlineStr">
        <is>
          <t>128</t>
        </is>
      </c>
      <c r="K2855" t="inlineStr">
        <is>
          <t>228</t>
        </is>
      </c>
      <c r="L2855" t="inlineStr">
        <is>
          <t>238</t>
        </is>
      </c>
      <c r="M2855" t="inlineStr">
        <is>
          <t>258</t>
        </is>
      </c>
      <c r="N2855" t="inlineStr">
        <is>
          <t>328</t>
        </is>
      </c>
      <c r="O2855" t="inlineStr">
        <is>
          <t>B</t>
        </is>
      </c>
      <c r="P2855" t="n">
        <v>0</v>
      </c>
      <c r="Q2855" t="n">
        <v>0</v>
      </c>
      <c r="R2855" t="inlineStr">
        <is>
          <t>a1725068-12cc-40f0-aee7-d111a2ea4388.png</t>
        </is>
      </c>
      <c r="S2855" t="inlineStr">
        <is>
          <t>Descobrindo os valores a partir das multiplicações parciais: o multiplicador e o multiplicando
são determinados e sua diferença resulta em 228.
Gabarito: B</t>
        </is>
      </c>
      <c r="U2855" t="inlineStr">
        <is>
          <t>26/08/2026 23:19</t>
        </is>
      </c>
    </row>
    <row r="2856">
      <c r="A2856" t="n">
        <v>4863</v>
      </c>
      <c r="B2856" t="inlineStr">
        <is>
          <t>CESGRANRIO</t>
        </is>
      </c>
      <c r="C2856" t="inlineStr">
        <is>
          <t>IBGE</t>
        </is>
      </c>
      <c r="D2856" t="inlineStr">
        <is>
          <t>2006</t>
        </is>
      </c>
      <c r="E2856" t="inlineStr">
        <is>
          <t>André tem a mesma idade de Bernardo e é mais velho que Carlos. Bernardo é mais novo que Davi. Logo:</t>
        </is>
      </c>
      <c r="F2856" t="inlineStr">
        <is>
          <t>Matemática</t>
        </is>
      </c>
      <c r="G2856" t="inlineStr">
        <is>
          <t>Problemas de Lógica</t>
        </is>
      </c>
      <c r="H2856" t="inlineStr">
        <is>
          <t>Médio</t>
        </is>
      </c>
      <c r="I2856" t="inlineStr">
        <is>
          <t>ME</t>
        </is>
      </c>
      <c r="J2856" t="inlineStr">
        <is>
          <t>Davi é mais velho que Carlos.</t>
        </is>
      </c>
      <c r="K2856" t="inlineStr">
        <is>
          <t>Davi é mais novo que Carlos.</t>
        </is>
      </c>
      <c r="L2856" t="inlineStr">
        <is>
          <t>André é mais velho que Davi.</t>
        </is>
      </c>
      <c r="M2856" t="inlineStr">
        <is>
          <t>Bernardo é mais novo que Carlos.</t>
        </is>
      </c>
      <c r="N2856" t="inlineStr">
        <is>
          <t>Carlos e Davi têm a mesma idade.</t>
        </is>
      </c>
      <c r="O2856" t="inlineStr">
        <is>
          <t>A</t>
        </is>
      </c>
      <c r="P2856" t="n">
        <v>0</v>
      </c>
      <c r="Q2856" t="n">
        <v>0</v>
      </c>
      <c r="S2856" t="inlineStr">
        <is>
          <t>Se André = Bernardo (A=B), André &gt; Carlos (A&gt;C logo B&gt;C), e Davi &gt; Bernardo (D&gt;B).
Juntando: D &gt; B &gt; C, logo Davi é mais velho que Carlos.
Gabarito: A</t>
        </is>
      </c>
      <c r="U2856" t="inlineStr">
        <is>
          <t>26/08/2026 23:19</t>
        </is>
      </c>
    </row>
    <row r="2857">
      <c r="A2857" t="n">
        <v>4864</v>
      </c>
      <c r="B2857" t="inlineStr">
        <is>
          <t>CESGRANRIO</t>
        </is>
      </c>
      <c r="C2857" t="inlineStr">
        <is>
          <t>Prefeitura Municipal de Manaus</t>
        </is>
      </c>
      <c r="D2857" t="inlineStr">
        <is>
          <t>2004</t>
        </is>
      </c>
      <c r="E2857" t="inlineStr">
        <is>
          <t>Num armazém estavam guardadas 25 caixas cheias, com 12 latas de óleo cada uma, além de 7 latas de óleo fora da caixa. Foram retiradas do armazém 13 caixas completas, mais 10 latas.
Quantas latas de óleo restaram no armazém?</t>
        </is>
      </c>
      <c r="F2857" t="inlineStr">
        <is>
          <t>Matemática</t>
        </is>
      </c>
      <c r="G2857" t="inlineStr">
        <is>
          <t>Problemas de Lógica</t>
        </is>
      </c>
      <c r="H2857" t="inlineStr">
        <is>
          <t>Médio</t>
        </is>
      </c>
      <c r="I2857" t="inlineStr">
        <is>
          <t>ME</t>
        </is>
      </c>
      <c r="J2857" t="inlineStr">
        <is>
          <t>95</t>
        </is>
      </c>
      <c r="K2857" t="inlineStr">
        <is>
          <t>131</t>
        </is>
      </c>
      <c r="L2857" t="inlineStr">
        <is>
          <t>141</t>
        </is>
      </c>
      <c r="M2857" t="inlineStr">
        <is>
          <t>156</t>
        </is>
      </c>
      <c r="N2857" t="inlineStr">
        <is>
          <t>170</t>
        </is>
      </c>
      <c r="O2857" t="inlineStr">
        <is>
          <t>C</t>
        </is>
      </c>
      <c r="P2857" t="n">
        <v>1</v>
      </c>
      <c r="Q2857" t="n">
        <v>1</v>
      </c>
      <c r="S2857" t="inlineStr">
        <is>
          <t>Total inicial: $(25 \times 12) + 7 = 307$. Retiradas: $(13 \times 12) + 10 = 156 + 10 = 166$.
Restantes: $307 - 166 = 141$.
Gabarito: C</t>
        </is>
      </c>
      <c r="U2857" t="inlineStr">
        <is>
          <t>26/08/2026 23:20</t>
        </is>
      </c>
    </row>
    <row r="2858">
      <c r="A2858" t="n">
        <v>4865</v>
      </c>
      <c r="B2858" t="inlineStr">
        <is>
          <t>UniFil</t>
        </is>
      </c>
      <c r="C2858" t="inlineStr">
        <is>
          <t>Prefeitura Municipal de Cambé</t>
        </is>
      </c>
      <c r="D2858" t="inlineStr">
        <is>
          <t>2019</t>
        </is>
      </c>
      <c r="E2858" t="inlineStr">
        <is>
          <t>Uma doceira vende bombons por R$ 3,00 e bolos de pote por R$ 5,00. Sabendo que em um período de 2 horas o total de suas vendas foi igual a R$ 101,00 e que nesse período ela vendeu 13 bolos de pote. Qual o quantidade de bombons a doceira vendeu nessas duas horas?</t>
        </is>
      </c>
      <c r="F2858" t="inlineStr">
        <is>
          <t>Matemática</t>
        </is>
      </c>
      <c r="G2858" t="inlineStr">
        <is>
          <t>Problemas de Lógica</t>
        </is>
      </c>
      <c r="H2858" t="inlineStr">
        <is>
          <t>Médio</t>
        </is>
      </c>
      <c r="I2858" t="inlineStr">
        <is>
          <t>ME</t>
        </is>
      </c>
      <c r="J2858" t="inlineStr">
        <is>
          <t>15</t>
        </is>
      </c>
      <c r="K2858" t="inlineStr">
        <is>
          <t>14</t>
        </is>
      </c>
      <c r="L2858" t="inlineStr">
        <is>
          <t>13</t>
        </is>
      </c>
      <c r="M2858" t="inlineStr">
        <is>
          <t>12</t>
        </is>
      </c>
      <c r="N2858" t="inlineStr">
        <is>
          <t>11</t>
        </is>
      </c>
      <c r="O2858" t="inlineStr">
        <is>
          <t>D</t>
        </is>
      </c>
      <c r="P2858" t="n">
        <v>0</v>
      </c>
      <c r="Q2858" t="n">
        <v>0</v>
      </c>
      <c r="S2858" t="inlineStr">
        <is>
          <t>Bolos: $13 \times 5 = 65$ reais. Restante para bombons: $101 - 65 = 36$ reais. Quantidade
de bombons: $36 / 3 = 12$.
Gabarito: D</t>
        </is>
      </c>
      <c r="U2858" t="inlineStr">
        <is>
          <t>26/08/2026 23:22</t>
        </is>
      </c>
    </row>
    <row r="2859">
      <c r="A2859" t="n">
        <v>4866</v>
      </c>
      <c r="B2859" t="inlineStr">
        <is>
          <t>CESGRANRIO</t>
        </is>
      </c>
      <c r="C2859" t="inlineStr">
        <is>
          <t>BASA</t>
        </is>
      </c>
      <c r="D2859" t="inlineStr">
        <is>
          <t>2015</t>
        </is>
      </c>
      <c r="E2859" t="inlineStr">
        <is>
          <t>Em uma empresa, o total de descontos que incidem sobre o salário bruto de cada funcionário é proporcional ao valor desse mesmo salário bruto. Um funcionário F1 tem salário líquido igual a S1, calculado após a incidência do total de descontos igual a x1 reais. Um funcionário F2 tem salário líquido igual a S2, calculado após a incidência do total de descontos igual a x2 reais.
O total de descontos x2 é tal que</t>
        </is>
      </c>
      <c r="F2859" t="inlineStr">
        <is>
          <t>Matemática</t>
        </is>
      </c>
      <c r="G2859" t="inlineStr">
        <is>
          <t>Problemas de Lógica</t>
        </is>
      </c>
      <c r="H2859" t="inlineStr">
        <is>
          <t>Médio</t>
        </is>
      </c>
      <c r="I2859" t="inlineStr">
        <is>
          <t>ME</t>
        </is>
      </c>
      <c r="J2859" t="inlineStr">
        <is>
          <t>$$X_2 = \frac{S_1 + S_1}{S_2 + S_2} \cdot X_1$$</t>
        </is>
      </c>
      <c r="K2859" t="inlineStr">
        <is>
          <t>$$X_2 = \frac{S_2 + X_2}{S_1 + X_1} \cdot (X_1 + X_2)$$</t>
        </is>
      </c>
      <c r="L2859" t="inlineStr">
        <is>
          <t>$$X_2 = \frac{S_1}{S_2} \cdot X_1$$</t>
        </is>
      </c>
      <c r="M2859" t="inlineStr">
        <is>
          <t>$$X_2 = \frac{S_2}{S_1} \cdot X_1$$</t>
        </is>
      </c>
      <c r="N2859" t="inlineStr">
        <is>
          <t>$$X_2 = \frac{S_1 + X_1}{S_2 + X_2} \cdot (X_1 + X_2)$$</t>
        </is>
      </c>
      <c r="O2859" t="inlineStr">
        <is>
          <t>D</t>
        </is>
      </c>
      <c r="P2859" t="n">
        <v>0</v>
      </c>
      <c r="Q2859" t="n">
        <v>0</v>
      </c>
      <c r="S2859" t="inlineStr">
        <is>
          <t>Como os descontos são proporcionais ao salário bruto, a proporção do salário líquido também
se mantém. Logo, $\frac{x_2}{x_1} = \frac{S_2}{S_1}$, o que implica $x_2 = \frac{S_2}{S_1}
x_1$.
Gabarito: D</t>
        </is>
      </c>
      <c r="U2859" t="inlineStr">
        <is>
          <t>26/08/2026 23:38</t>
        </is>
      </c>
    </row>
    <row r="2860">
      <c r="A2860" t="n">
        <v>4867</v>
      </c>
      <c r="B2860" t="inlineStr">
        <is>
          <t>CESGRANRIO</t>
        </is>
      </c>
      <c r="C2860" t="inlineStr">
        <is>
          <t>LIQUIGÁS</t>
        </is>
      </c>
      <c r="D2860" t="inlineStr">
        <is>
          <t>2018</t>
        </is>
      </c>
      <c r="E2860" t="inlineStr">
        <is>
          <t>A Figura mostra duas rodas dentadas que estão acopladas. Sabe-se que, nessa situação, o número de dentes é inversamente proporcional ao número de voltas dadas por cada roda dentada.
Quando a menor roda (com 6 dentes) der 108 voltas completas, a maior (com 9 dentes) dará um número de voltas completas igual a</t>
        </is>
      </c>
      <c r="F2860" t="inlineStr">
        <is>
          <t>Matemática</t>
        </is>
      </c>
      <c r="G2860" t="inlineStr">
        <is>
          <t>Problemas de Lógica</t>
        </is>
      </c>
      <c r="H2860" t="inlineStr">
        <is>
          <t>Médio</t>
        </is>
      </c>
      <c r="I2860" t="inlineStr">
        <is>
          <t>ME</t>
        </is>
      </c>
      <c r="J2860" t="inlineStr">
        <is>
          <t>18</t>
        </is>
      </c>
      <c r="K2860" t="inlineStr">
        <is>
          <t>54</t>
        </is>
      </c>
      <c r="L2860" t="inlineStr">
        <is>
          <t>72</t>
        </is>
      </c>
      <c r="M2860" t="inlineStr">
        <is>
          <t>162</t>
        </is>
      </c>
      <c r="N2860" t="inlineStr">
        <is>
          <t>216</t>
        </is>
      </c>
      <c r="O2860" t="inlineStr">
        <is>
          <t>C</t>
        </is>
      </c>
      <c r="P2860" t="n">
        <v>0</v>
      </c>
      <c r="Q2860" t="n">
        <v>0</v>
      </c>
      <c r="R2860" t="inlineStr">
        <is>
          <t>12b4e0b4-d339-46a3-9971-87f17ed6e3e2.png</t>
        </is>
      </c>
      <c r="S2860" t="inlineStr">
        <is>
          <t>Regra de três simples inversa: $6 \times 108 = 9 \times x \Rightarrow x = \frac{648}{9} = 72$
voltas.
Gabarito: C</t>
        </is>
      </c>
      <c r="U2860" t="inlineStr">
        <is>
          <t>26/08/2026 23:39</t>
        </is>
      </c>
    </row>
    <row r="2861">
      <c r="A2861" t="n">
        <v>4868</v>
      </c>
      <c r="B2861" t="inlineStr">
        <is>
          <t>CESGRANRIO</t>
        </is>
      </c>
      <c r="C2861" t="inlineStr">
        <is>
          <t>PETROBRAS</t>
        </is>
      </c>
      <c r="D2861" t="inlineStr">
        <is>
          <t>2009</t>
        </is>
      </c>
      <c r="E2861" t="inlineStr">
        <is>
          <t>Uma turma preparatória para um concurso começou lotada. Hoje, dois meses depois de iniciado o curso, 30% dos alunos que o iniciaram já desistiram e trancaram as suas matrículas. Estimase que, até o final do curso, 40% dos que estão, hoje, com matrícula ativa venham a desistir e trancá-la. Nessas circunstâncias, ao final do curso, dos alunos que iniciaram a turma, ainda estarão matriculados</t>
        </is>
      </c>
      <c r="F2861" t="inlineStr">
        <is>
          <t>Matemática</t>
        </is>
      </c>
      <c r="G2861" t="inlineStr">
        <is>
          <t>Problemas de Lógica</t>
        </is>
      </c>
      <c r="H2861" t="inlineStr">
        <is>
          <t>Médio</t>
        </is>
      </c>
      <c r="I2861" t="inlineStr">
        <is>
          <t>ME</t>
        </is>
      </c>
      <c r="J2861" t="inlineStr">
        <is>
          <t>60%</t>
        </is>
      </c>
      <c r="K2861" t="inlineStr">
        <is>
          <t>58%</t>
        </is>
      </c>
      <c r="L2861" t="inlineStr">
        <is>
          <t>54%</t>
        </is>
      </c>
      <c r="M2861" t="inlineStr">
        <is>
          <t>45%</t>
        </is>
      </c>
      <c r="N2861" t="inlineStr">
        <is>
          <t>42%</t>
        </is>
      </c>
      <c r="O2861" t="inlineStr">
        <is>
          <t>E</t>
        </is>
      </c>
      <c r="P2861" t="n">
        <v>0</v>
      </c>
      <c r="Q2861" t="n">
        <v>0</v>
      </c>
      <c r="S2861" t="inlineStr">
        <is>
          <t>Se 30% desistiram, restaram 70%. Dos 70% restantes, 40% desistirão, o que equivale a $0,4
\times 70\% = 28\%$. O total de desistentes será $30\% + 28\% = 58\%$. Restarão, portanto,
$100\% - 58\% = 42\%$.
Gabarito: E</t>
        </is>
      </c>
      <c r="U2861" t="inlineStr">
        <is>
          <t>26/08/2026 23:40</t>
        </is>
      </c>
    </row>
    <row r="2862">
      <c r="A2862" t="n">
        <v>4869</v>
      </c>
      <c r="B2862" t="inlineStr">
        <is>
          <t>CESGRANRIO</t>
        </is>
      </c>
      <c r="C2862" t="inlineStr">
        <is>
          <t>Prefeitura Municipal de Nova Iguaçu</t>
        </is>
      </c>
      <c r="D2862" t="inlineStr">
        <is>
          <t>2005</t>
        </is>
      </c>
      <c r="E2862" t="inlineStr">
        <is>
          <t>Um estacionamento tem 250 vagas. Ao meio-dia da última segunda-feira, um funcionário observou que o número de vagas ocupadas correspondia ao dobro do número de vagas livres, mais 10 vagas. Quantos carros estavam no estacionamento naquele momento?</t>
        </is>
      </c>
      <c r="F2862" t="inlineStr">
        <is>
          <t>Matemática</t>
        </is>
      </c>
      <c r="G2862" t="inlineStr">
        <is>
          <t>Problemas de Lógica</t>
        </is>
      </c>
      <c r="H2862" t="inlineStr">
        <is>
          <t>Médio</t>
        </is>
      </c>
      <c r="I2862" t="inlineStr">
        <is>
          <t>ME</t>
        </is>
      </c>
      <c r="J2862" t="inlineStr">
        <is>
          <t>80</t>
        </is>
      </c>
      <c r="K2862" t="inlineStr">
        <is>
          <t>90</t>
        </is>
      </c>
      <c r="L2862" t="inlineStr">
        <is>
          <t>110</t>
        </is>
      </c>
      <c r="M2862" t="inlineStr">
        <is>
          <t>150</t>
        </is>
      </c>
      <c r="N2862" t="inlineStr">
        <is>
          <t>170</t>
        </is>
      </c>
      <c r="O2862" t="inlineStr">
        <is>
          <t>E</t>
        </is>
      </c>
      <c r="P2862" t="n">
        <v>0</v>
      </c>
      <c r="Q2862" t="n">
        <v>0</v>
      </c>
      <c r="S2862" t="inlineStr">
        <is>
          <t>Sendo $O$ ocupadas e $L$ livres: $O + L = 250$ e $O = 2L + 10$. Substituindo: $(2L + 10) +
L = 250 \Rightarrow 3L = 240 \Rightarrow L = 80$. Logo, ocupadas = $250 - 80 = 170$.
Gabarito: E</t>
        </is>
      </c>
      <c r="U2862" t="inlineStr">
        <is>
          <t>26/08/2026 23:41</t>
        </is>
      </c>
    </row>
    <row r="2863">
      <c r="A2863" t="n">
        <v>4870</v>
      </c>
      <c r="B2863" t="inlineStr">
        <is>
          <t>CESGRANRIO</t>
        </is>
      </c>
      <c r="C2863" t="inlineStr">
        <is>
          <t>BACEN</t>
        </is>
      </c>
      <c r="D2863" t="inlineStr">
        <is>
          <t>2009</t>
        </is>
      </c>
      <c r="E2863" t="inlineStr">
        <is>
          <t>Uma escola organiza, para ocupar os seus recreios, um torneio de futebol de botão, com 16 participantes, que seguirá a tabela abaixo.
Os jogos vão sendo disputados na ordem: primeiro, o jogo 1, a seguir, o jogo 2, depois, o jogo 3 e assim por diante. A cada recreio, é possível realizar, no máximo, 5 jogos. Cada participante joga uma única vez a cada recreio. Quantos recreios, no mínimo, são necessários para se chegar ao campeão do torneio?</t>
        </is>
      </c>
      <c r="F2863" t="inlineStr">
        <is>
          <t>Matemática</t>
        </is>
      </c>
      <c r="G2863" t="inlineStr">
        <is>
          <t>Problemas de Lógica</t>
        </is>
      </c>
      <c r="H2863" t="inlineStr">
        <is>
          <t>Médio</t>
        </is>
      </c>
      <c r="I2863" t="inlineStr">
        <is>
          <t>ME</t>
        </is>
      </c>
      <c r="J2863" t="inlineStr">
        <is>
          <t>3</t>
        </is>
      </c>
      <c r="K2863" t="inlineStr">
        <is>
          <t>4</t>
        </is>
      </c>
      <c r="L2863" t="inlineStr">
        <is>
          <t>5</t>
        </is>
      </c>
      <c r="M2863" t="inlineStr">
        <is>
          <t>6</t>
        </is>
      </c>
      <c r="N2863" t="inlineStr">
        <is>
          <t>7</t>
        </is>
      </c>
      <c r="O2863" t="inlineStr">
        <is>
          <t>C</t>
        </is>
      </c>
      <c r="P2863" t="n">
        <v>0</v>
      </c>
      <c r="Q2863" t="n">
        <v>0</v>
      </c>
      <c r="R2863" t="inlineStr">
        <is>
          <t>e7b08807-a11f-498e-82dd-9f42c95c7dbe.png</t>
        </is>
      </c>
      <c r="S2863" t="inlineStr">
        <is>
          <t>Trata-se de um torneio eliminatório simples (mata-mata). Com 16 participantes, haverá
Oitavas (8 jogos), Quartas (4 jogos), Semi (2 jogos) e Final (1 jogo), totalizando 15 jogos.
Para respeitar o limite de 5 jogos por recreio e 1 jogo por competidor/dia, são necessários, no
mínimo, 5 recreios para comportar as etapas sem violar as restrições de tempo de descanso.
Gabarito: C</t>
        </is>
      </c>
      <c r="U2863" t="inlineStr">
        <is>
          <t>26/08/2026 23:43</t>
        </is>
      </c>
    </row>
    <row r="2864">
      <c r="A2864" t="n">
        <v>4871</v>
      </c>
      <c r="B2864" t="inlineStr">
        <is>
          <t>CESGRANRIO</t>
        </is>
      </c>
      <c r="C2864" t="inlineStr">
        <is>
          <t>SEAD AM</t>
        </is>
      </c>
      <c r="D2864" t="inlineStr">
        <is>
          <t>2005</t>
        </is>
      </c>
      <c r="E2864" t="inlineStr">
        <is>
          <t>Um avião parte de determinada cidade às 10h 25min e chega a seu destino às 16h 10min. Qual a duração desse vôo?</t>
        </is>
      </c>
      <c r="F2864" t="inlineStr">
        <is>
          <t>Matemática</t>
        </is>
      </c>
      <c r="G2864" t="inlineStr">
        <is>
          <t>Problemas de Lógica</t>
        </is>
      </c>
      <c r="H2864" t="inlineStr">
        <is>
          <t>Médio</t>
        </is>
      </c>
      <c r="I2864" t="inlineStr">
        <is>
          <t>ME</t>
        </is>
      </c>
      <c r="J2864" t="inlineStr">
        <is>
          <t>5h 25min</t>
        </is>
      </c>
      <c r="K2864" t="inlineStr">
        <is>
          <t>5h 45min</t>
        </is>
      </c>
      <c r="L2864" t="inlineStr">
        <is>
          <t>5h 55min</t>
        </is>
      </c>
      <c r="M2864" t="inlineStr">
        <is>
          <t>6h 45min</t>
        </is>
      </c>
      <c r="N2864" t="inlineStr">
        <is>
          <t>6h 55min</t>
        </is>
      </c>
      <c r="O2864" t="inlineStr">
        <is>
          <t>B</t>
        </is>
      </c>
      <c r="P2864" t="n">
        <v>0</v>
      </c>
      <c r="Q2864" t="n">
        <v>0</v>
      </c>
      <c r="S2864" t="inlineStr">
        <is>
          <t>De 10h25 até 16h25 seriam 6 horas. Como ele chega às 16h10 (15 minutos antes), a duração
é $6h - 15min = 5h 45min$.
Gabarito: B</t>
        </is>
      </c>
      <c r="U2864" t="inlineStr">
        <is>
          <t>26/08/2026 23:44</t>
        </is>
      </c>
    </row>
    <row r="2865">
      <c r="A2865" t="n">
        <v>4872</v>
      </c>
      <c r="B2865" t="inlineStr">
        <is>
          <t>CESGRANRIO</t>
        </is>
      </c>
      <c r="C2865" t="inlineStr">
        <is>
          <t>LIQUIGÁS</t>
        </is>
      </c>
      <c r="D2865" t="inlineStr">
        <is>
          <t>2014</t>
        </is>
      </c>
      <c r="E2865" t="inlineStr">
        <is>
          <t>Hoje é domingo. Há um dia atrás, foi sábado. Há 17.545 dias atrás, foi</t>
        </is>
      </c>
      <c r="F2865" t="inlineStr">
        <is>
          <t>Matemática</t>
        </is>
      </c>
      <c r="G2865" t="inlineStr">
        <is>
          <t>Problemas de Lógica</t>
        </is>
      </c>
      <c r="H2865" t="inlineStr">
        <is>
          <t>Médio</t>
        </is>
      </c>
      <c r="I2865" t="inlineStr">
        <is>
          <t>ME</t>
        </is>
      </c>
      <c r="J2865" t="inlineStr">
        <is>
          <t>segunda-feira</t>
        </is>
      </c>
      <c r="K2865" t="inlineStr">
        <is>
          <t>terça-feira</t>
        </is>
      </c>
      <c r="L2865" t="inlineStr">
        <is>
          <t>quarta-feira</t>
        </is>
      </c>
      <c r="M2865" t="inlineStr">
        <is>
          <t>quinta-feira</t>
        </is>
      </c>
      <c r="N2865" t="inlineStr">
        <is>
          <t>sexta-feira</t>
        </is>
      </c>
      <c r="O2865" t="inlineStr">
        <is>
          <t>D</t>
        </is>
      </c>
      <c r="P2865" t="n">
        <v>1</v>
      </c>
      <c r="Q2865" t="n">
        <v>1</v>
      </c>
      <c r="S2865" t="inlineStr">
        <is>
          <t>Os dias da semana se repetem a cada 7 dias. Dividindo 17.545 por 7, o resto é 3. Voltando 3
dias a partir de domingo, temos: sábado, sexta, quinta-feira.
Gabarito: D</t>
        </is>
      </c>
      <c r="U2865" t="inlineStr">
        <is>
          <t>26/08/2026 23:46</t>
        </is>
      </c>
    </row>
    <row r="2866">
      <c r="A2866" t="n">
        <v>4873</v>
      </c>
      <c r="B2866" t="inlineStr">
        <is>
          <t>CESGRANRIO</t>
        </is>
      </c>
      <c r="C2866" t="inlineStr">
        <is>
          <t>PETROBRAS</t>
        </is>
      </c>
      <c r="D2866" t="inlineStr">
        <is>
          <t>2011</t>
        </is>
      </c>
      <c r="E2866" t="inlineStr">
        <is>
          <t>Florência come às quintas-feiras, sextas-feiras e sábados, mas faz jejum nos demais dias da semana. Em um certo mês que tem apenas 30 dias, Florência comeu nos 3 últimos dias do mês. O primeiro dia desse mês caiu em que dia da semana?</t>
        </is>
      </c>
      <c r="F2866" t="inlineStr">
        <is>
          <t>Matemática</t>
        </is>
      </c>
      <c r="G2866" t="inlineStr">
        <is>
          <t>Problemas de Lógica</t>
        </is>
      </c>
      <c r="H2866" t="inlineStr">
        <is>
          <t>Médio</t>
        </is>
      </c>
      <c r="I2866" t="inlineStr">
        <is>
          <t>ME</t>
        </is>
      </c>
      <c r="J2866" t="inlineStr">
        <is>
          <t>Sexta-feira</t>
        </is>
      </c>
      <c r="K2866" t="inlineStr">
        <is>
          <t>Sábado</t>
        </is>
      </c>
      <c r="L2866" t="inlineStr">
        <is>
          <t>Segunda-feira</t>
        </is>
      </c>
      <c r="M2866" t="inlineStr">
        <is>
          <t>Terça-feira</t>
        </is>
      </c>
      <c r="N2866" t="inlineStr">
        <is>
          <t>Quinta-feira</t>
        </is>
      </c>
      <c r="O2866" t="inlineStr">
        <is>
          <t>A</t>
        </is>
      </c>
      <c r="P2866" t="n">
        <v>0</v>
      </c>
      <c r="Q2866" t="n">
        <v>0</v>
      </c>
      <c r="S2866" t="inlineStr">
        <is>
          <t>Os últimos dias (28, 29 e 30) devem ser quinta, sexta e sábado. Logo, dia 30 foi sábado. O
dia 2 será sábado (pois $30 = 4 \times 7 + 2$). Logo, o dia 1 foi sexta-feira.
Gabarito: A</t>
        </is>
      </c>
      <c r="U2866" t="inlineStr">
        <is>
          <t>26/08/2026 23:46</t>
        </is>
      </c>
    </row>
    <row r="2867">
      <c r="A2867" t="n">
        <v>4874</v>
      </c>
      <c r="B2867" t="inlineStr">
        <is>
          <t>CESGRANRIO</t>
        </is>
      </c>
      <c r="C2867" t="inlineStr">
        <is>
          <t>PETROBRAS DISTRIBUIDORA</t>
        </is>
      </c>
      <c r="D2867" t="inlineStr">
        <is>
          <t>2011</t>
        </is>
      </c>
      <c r="E2867" t="inlineStr">
        <is>
          <t>Anteontem foi sexta-feira e faltam 4 dias para meu aniversário. O aniversário de meu irmão é 5 dias antes do meu. Qual é o dia da semana do aniversário do meu irmão?</t>
        </is>
      </c>
      <c r="F2867" t="inlineStr">
        <is>
          <t>Matemática</t>
        </is>
      </c>
      <c r="G2867" t="inlineStr">
        <is>
          <t>Problemas de Lógica</t>
        </is>
      </c>
      <c r="H2867" t="inlineStr">
        <is>
          <t>Médio</t>
        </is>
      </c>
      <c r="I2867" t="inlineStr">
        <is>
          <t>ME</t>
        </is>
      </c>
      <c r="J2867" t="inlineStr">
        <is>
          <t>Sábado</t>
        </is>
      </c>
      <c r="K2867" t="inlineStr">
        <is>
          <t>Domingo</t>
        </is>
      </c>
      <c r="L2867" t="inlineStr">
        <is>
          <t>Segunda-feira</t>
        </is>
      </c>
      <c r="M2867" t="inlineStr">
        <is>
          <t>Quinta-feira</t>
        </is>
      </c>
      <c r="N2867" t="inlineStr">
        <is>
          <t>Sexta-feira</t>
        </is>
      </c>
      <c r="O2867" t="inlineStr">
        <is>
          <t>A</t>
        </is>
      </c>
      <c r="P2867" t="n">
        <v>0</v>
      </c>
      <c r="Q2867" t="n">
        <v>0</v>
      </c>
      <c r="S2867" t="inlineStr">
        <is>
          <t>Se anteontem foi sexta, hoje é domingo. Faltam 4 dias para o aniversário, logo será na quinta-
feira. O irmão faz aniversário 5 dias antes de quinta-feira, ou seja, no sábado.
Gabarito: A</t>
        </is>
      </c>
      <c r="U2867" t="inlineStr">
        <is>
          <t>26/08/2026 23:46</t>
        </is>
      </c>
    </row>
    <row r="2868">
      <c r="A2868" t="n">
        <v>4875</v>
      </c>
      <c r="B2868" t="inlineStr">
        <is>
          <t>CESGRANRIO</t>
        </is>
      </c>
      <c r="C2868" t="inlineStr">
        <is>
          <t>TRANSPETRO</t>
        </is>
      </c>
      <c r="D2868" t="inlineStr">
        <is>
          <t>2018</t>
        </is>
      </c>
      <c r="E2868" t="inlineStr">
        <is>
          <t>Às 5 da tarde de sexta-feira, Aldo desligou seu computador, que já estava ligado há 100 horas. A que horas de que dia Aldo havia ligado o computador anteriormente?</t>
        </is>
      </c>
      <c r="F2868" t="inlineStr">
        <is>
          <t>Matemática</t>
        </is>
      </c>
      <c r="G2868" t="inlineStr">
        <is>
          <t>Problemas de Lógica</t>
        </is>
      </c>
      <c r="H2868" t="inlineStr">
        <is>
          <t>Médio</t>
        </is>
      </c>
      <c r="I2868" t="inlineStr">
        <is>
          <t>ME</t>
        </is>
      </c>
      <c r="J2868" t="inlineStr">
        <is>
          <t>1 da tarde de segunda-feira</t>
        </is>
      </c>
      <c r="K2868" t="inlineStr">
        <is>
          <t>9 da noite de segunda-feira</t>
        </is>
      </c>
      <c r="L2868" t="inlineStr">
        <is>
          <t>1 da tarde de terça-feira</t>
        </is>
      </c>
      <c r="M2868" t="inlineStr">
        <is>
          <t>2 da tarde de terça-feira</t>
        </is>
      </c>
      <c r="N2868" t="inlineStr">
        <is>
          <t>9 da noite de quarta-feira</t>
        </is>
      </c>
      <c r="O2868" t="inlineStr">
        <is>
          <t>A</t>
        </is>
      </c>
      <c r="P2868" t="n">
        <v>0</v>
      </c>
      <c r="Q2868" t="n">
        <v>0</v>
      </c>
      <c r="S2868" t="inlineStr">
        <is>
          <t>horas equivalem a 4 dias ($96h$) mais 4 horas. Voltando 4 dias a partir de sexta-feira
17h, caímos na segunda-feira 17h. Subtraindo as 4 horas restantes, temos 13h (1 da tarde)
da segunda-feira.
Gabarito: A</t>
        </is>
      </c>
      <c r="U2868" t="inlineStr">
        <is>
          <t>26/08/2026 23:53</t>
        </is>
      </c>
    </row>
    <row r="2869">
      <c r="A2869" t="n">
        <v>4876</v>
      </c>
      <c r="B2869" t="inlineStr">
        <is>
          <t>CESGRANRIO</t>
        </is>
      </c>
      <c r="C2869" t="inlineStr">
        <is>
          <t>Sociedade Fluminense de Energia</t>
        </is>
      </c>
      <c r="D2869" t="inlineStr">
        <is>
          <t>2009</t>
        </is>
      </c>
      <c r="E2869" t="inlineStr">
        <is>
          <t>Como o ano de 2009 não é bissexto, ou seja, tem 365 dias, houve um dia que caiu exatamente no “meio” do ano. Assim, as quantidades de dias do ano de 2009 antes e depois dessa data são iguais. Esse data foi</t>
        </is>
      </c>
      <c r="F2869" t="inlineStr">
        <is>
          <t>Matemática</t>
        </is>
      </c>
      <c r="G2869" t="inlineStr">
        <is>
          <t>Problemas de Lógica</t>
        </is>
      </c>
      <c r="H2869" t="inlineStr">
        <is>
          <t>Médio</t>
        </is>
      </c>
      <c r="I2869" t="inlineStr">
        <is>
          <t>ME</t>
        </is>
      </c>
      <c r="J2869" t="inlineStr">
        <is>
          <t>30 de junho.</t>
        </is>
      </c>
      <c r="K2869" t="inlineStr">
        <is>
          <t>1 de julho.</t>
        </is>
      </c>
      <c r="L2869" t="inlineStr">
        <is>
          <t>2 de julho.</t>
        </is>
      </c>
      <c r="M2869" t="inlineStr">
        <is>
          <t>3 de julho.</t>
        </is>
      </c>
      <c r="N2869" t="inlineStr">
        <is>
          <t>4 de julho.</t>
        </is>
      </c>
      <c r="O2869" t="inlineStr">
        <is>
          <t>C</t>
        </is>
      </c>
      <c r="P2869" t="n">
        <v>0</v>
      </c>
      <c r="Q2869" t="n">
        <v>0</v>
      </c>
      <c r="S2869" t="inlineStr">
        <is>
          <t>O meio de 365 dias é o dia 183 (pois $182 + 1 + 182 = 365$). Somando os dias dos meses:
Jan(31) + Fev(28) + Mar(31) + Abr(30) + Mai(31) + Jun(30) = 181 dias. O 182º é 1 de julho. O
183º é o dia 2 de julho.
Gabarito: C</t>
        </is>
      </c>
      <c r="U2869" t="inlineStr">
        <is>
          <t>26/08/2026 23:53</t>
        </is>
      </c>
    </row>
    <row r="2870">
      <c r="A2870" t="n">
        <v>4877</v>
      </c>
      <c r="B2870" t="inlineStr">
        <is>
          <t>CESGRANRIO</t>
        </is>
      </c>
      <c r="C2870" t="inlineStr">
        <is>
          <t>LIQUIGÁS</t>
        </is>
      </c>
      <c r="D2870" t="inlineStr">
        <is>
          <t>2011</t>
        </is>
      </c>
      <c r="E2870" t="inlineStr">
        <is>
          <t>José nasceu em 1973, Antônio nasceu em 1978 e Carlos nasceu em 1975. É correto afirmar que</t>
        </is>
      </c>
      <c r="F2870" t="inlineStr">
        <is>
          <t>Matemática</t>
        </is>
      </c>
      <c r="G2870" t="inlineStr">
        <is>
          <t>Problemas de Lógica</t>
        </is>
      </c>
      <c r="H2870" t="inlineStr">
        <is>
          <t>Médio</t>
        </is>
      </c>
      <c r="I2870" t="inlineStr">
        <is>
          <t>ME</t>
        </is>
      </c>
      <c r="J2870" t="inlineStr">
        <is>
          <t>Antônio é o mais velho dos três.</t>
        </is>
      </c>
      <c r="K2870" t="inlineStr">
        <is>
          <t>Antônio é 3 anos mais novo que Carlos.</t>
        </is>
      </c>
      <c r="L2870" t="inlineStr">
        <is>
          <t>Carlos é o mais novo dos três.</t>
        </is>
      </c>
      <c r="M2870" t="inlineStr">
        <is>
          <t>Carlos é 3 anos mais novo que José.</t>
        </is>
      </c>
      <c r="N2870" t="inlineStr">
        <is>
          <t>José é 5 anos mais velho que Carlos.</t>
        </is>
      </c>
      <c r="O2870" t="inlineStr">
        <is>
          <t>B</t>
        </is>
      </c>
      <c r="P2870" t="n">
        <v>0</v>
      </c>
      <c r="Q2870" t="n">
        <v>0</v>
      </c>
      <c r="S2870" t="inlineStr">
        <is>
          <t>José (1973) é o mais velho. Carlos (1975) é o do meio. Antônio (1978) é o mais novo. A
diferença entre Carlos e Antônio é $1978 - 1975 = 3$ anos, logo Antônio é 3 anos mais novo
que Carlos.
Gabarito: B</t>
        </is>
      </c>
      <c r="U2870" t="inlineStr">
        <is>
          <t>26/08/2026 23:53</t>
        </is>
      </c>
    </row>
    <row r="2871">
      <c r="A2871" t="n">
        <v>4878</v>
      </c>
      <c r="B2871" t="inlineStr">
        <is>
          <t>CESGRANRIO</t>
        </is>
      </c>
      <c r="C2871" t="inlineStr">
        <is>
          <t>TERMOMACAÉ RJ</t>
        </is>
      </c>
      <c r="D2871" t="inlineStr">
        <is>
          <t>2009</t>
        </is>
      </c>
      <c r="E2871" t="inlineStr">
        <is>
          <t>O ano de 2009 começou em uma quinta-feira. Se durante este ano não existissem domingos, as semanas teriam apenas 6 dias. Nesse caso, se janeiro continuasse a ter 31 dias, o dia 1° de fevereiro de 2009 não teria caído em um domingo e sim em uma</t>
        </is>
      </c>
      <c r="F2871" t="inlineStr">
        <is>
          <t>Matemática</t>
        </is>
      </c>
      <c r="G2871" t="inlineStr">
        <is>
          <t>Problemas de Lógica</t>
        </is>
      </c>
      <c r="H2871" t="inlineStr">
        <is>
          <t>Médio</t>
        </is>
      </c>
      <c r="I2871" t="inlineStr">
        <is>
          <t>ME</t>
        </is>
      </c>
      <c r="J2871" t="inlineStr">
        <is>
          <t>segunda-feira.</t>
        </is>
      </c>
      <c r="K2871" t="inlineStr">
        <is>
          <t>terça-feira.</t>
        </is>
      </c>
      <c r="L2871" t="inlineStr">
        <is>
          <t>quarta-feira.</t>
        </is>
      </c>
      <c r="M2871" t="inlineStr">
        <is>
          <t>quinta-feira.</t>
        </is>
      </c>
      <c r="N2871" t="inlineStr">
        <is>
          <t>sexta-feira.</t>
        </is>
      </c>
      <c r="O2871" t="inlineStr">
        <is>
          <t>E</t>
        </is>
      </c>
      <c r="P2871" t="n">
        <v>0</v>
      </c>
      <c r="Q2871" t="n">
        <v>0</v>
      </c>
      <c r="S2871" t="inlineStr">
        <is>
          <t>Em uma semana de 6 dias (sem domingo): Qui, Sex, Sab, Seg, Ter, Qua. Para o dia 1º de
fevereiro, se passaram 31 dias (janeiro). $31 / 6 = 5$ com resto 1. Ou seja, completaram-se 5
ciclos de semanas fictícias, avançando 1 dia. Se o mês começa na quinta, o 32º dia (1º de
fev) cai na sexta-feira.
Gabarito: E</t>
        </is>
      </c>
      <c r="U2871" t="inlineStr">
        <is>
          <t>26/08/2026 23:54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Pessoas</t>
        </is>
      </c>
    </row>
    <row r="18">
      <c r="C18" s="3" t="inlineStr">
        <is>
          <t>Gestão de Projetos</t>
        </is>
      </c>
    </row>
    <row r="19">
      <c r="C19" s="3" t="inlineStr">
        <is>
          <t>Logística</t>
        </is>
      </c>
    </row>
    <row r="20">
      <c r="C20" s="3" t="inlineStr">
        <is>
          <t>Previsão da Demanda</t>
        </is>
      </c>
    </row>
    <row r="21">
      <c r="C21" s="2" t="inlineStr">
        <is>
          <t>Conhecimentos Gerais</t>
        </is>
      </c>
    </row>
    <row r="22">
      <c r="C22" s="3" t="inlineStr">
        <is>
          <t>Geografia do Paraná-Aspectos Humanos e Econômicos</t>
        </is>
      </c>
    </row>
    <row r="23">
      <c r="C23" s="3" t="inlineStr">
        <is>
          <t>Geografia do Paraná-Aspectos Naturais</t>
        </is>
      </c>
    </row>
    <row r="24">
      <c r="C24" s="3" t="inlineStr">
        <is>
          <t>História do Paraná Colonial</t>
        </is>
      </c>
    </row>
    <row r="25">
      <c r="C25" s="3" t="inlineStr">
        <is>
          <t>História do Paraná Imperial</t>
        </is>
      </c>
    </row>
    <row r="26">
      <c r="C26" s="3" t="inlineStr">
        <is>
          <t>História do Paraná Republicano</t>
        </is>
      </c>
    </row>
    <row r="27">
      <c r="C27" s="3" t="inlineStr">
        <is>
          <t>Lei Orgânica Municipal de Ponta Grossa</t>
        </is>
      </c>
    </row>
    <row r="28">
      <c r="C28" s="2" t="inlineStr">
        <is>
          <t>Contabilidade De Custos</t>
        </is>
      </c>
    </row>
    <row r="29">
      <c r="C29" s="3" t="inlineStr">
        <is>
          <t>Custos Diretos E Indiretos</t>
        </is>
      </c>
    </row>
    <row r="30">
      <c r="C30" s="3" t="inlineStr">
        <is>
          <t>Custos: Conceitos Introdutórios</t>
        </is>
      </c>
    </row>
    <row r="31">
      <c r="C31" s="3" t="inlineStr">
        <is>
          <t>Noções Iniciais Da Contabilidade De Custos</t>
        </is>
      </c>
    </row>
    <row r="32">
      <c r="C32" s="3" t="inlineStr">
        <is>
          <t>Pontos de Equilíbrio</t>
        </is>
      </c>
    </row>
    <row r="33">
      <c r="C33" s="3" t="inlineStr">
        <is>
          <t>Tipos de Custeio</t>
        </is>
      </c>
    </row>
    <row r="34">
      <c r="C34" s="2" t="inlineStr">
        <is>
          <t>Fundamentos de Engenharia</t>
        </is>
      </c>
    </row>
    <row r="35">
      <c r="C35" s="3" t="inlineStr">
        <is>
          <t>Conceitos Básicos</t>
        </is>
      </c>
    </row>
    <row r="36">
      <c r="C36" s="3" t="inlineStr">
        <is>
          <t>Ferramentas Básicas</t>
        </is>
      </c>
    </row>
    <row r="37">
      <c r="C37" s="2" t="inlineStr">
        <is>
          <t>Informática</t>
        </is>
      </c>
    </row>
    <row r="38">
      <c r="C38" s="3" t="inlineStr">
        <is>
          <t>Conceitos Básicos</t>
        </is>
      </c>
    </row>
    <row r="39">
      <c r="C39" s="3" t="inlineStr">
        <is>
          <t>Excel</t>
        </is>
      </c>
    </row>
    <row r="40">
      <c r="C40" s="3" t="inlineStr">
        <is>
          <t>Intranet</t>
        </is>
      </c>
    </row>
    <row r="41">
      <c r="C41" s="3" t="inlineStr">
        <is>
          <t>Power Point</t>
        </is>
      </c>
    </row>
    <row r="42">
      <c r="C42" s="3" t="inlineStr">
        <is>
          <t>Proteção contra vírus</t>
        </is>
      </c>
    </row>
    <row r="43">
      <c r="C43" s="3" t="inlineStr">
        <is>
          <t>Segurança da informação</t>
        </is>
      </c>
    </row>
    <row r="44">
      <c r="C44" s="3" t="inlineStr">
        <is>
          <t>Windows</t>
        </is>
      </c>
    </row>
    <row r="45">
      <c r="C45" s="3" t="inlineStr">
        <is>
          <t>Word</t>
        </is>
      </c>
    </row>
    <row r="46">
      <c r="C46" s="2" t="inlineStr">
        <is>
          <t>Matemática</t>
        </is>
      </c>
    </row>
    <row r="47">
      <c r="C47" s="3" t="inlineStr">
        <is>
          <t>Análise Combinatória</t>
        </is>
      </c>
    </row>
    <row r="48">
      <c r="C48" s="3" t="inlineStr">
        <is>
          <t>Conjuntos Numéricos</t>
        </is>
      </c>
    </row>
    <row r="49">
      <c r="C49" s="3" t="inlineStr">
        <is>
          <t>Equações e Sistemas</t>
        </is>
      </c>
    </row>
    <row r="50">
      <c r="C50" s="3" t="inlineStr">
        <is>
          <t>Frações e Proporcionalidade</t>
        </is>
      </c>
    </row>
    <row r="51">
      <c r="C51" s="3" t="inlineStr">
        <is>
          <t>Geometria Espacial</t>
        </is>
      </c>
    </row>
    <row r="52">
      <c r="C52" s="3" t="inlineStr">
        <is>
          <t>Geometria Plana</t>
        </is>
      </c>
    </row>
    <row r="53">
      <c r="C53" s="3" t="inlineStr">
        <is>
          <t>Matrizes e Determinantes</t>
        </is>
      </c>
    </row>
    <row r="54">
      <c r="C54" s="3" t="inlineStr">
        <is>
          <t>Média Aritmética</t>
        </is>
      </c>
    </row>
    <row r="55">
      <c r="C55" s="3" t="inlineStr">
        <is>
          <t>Múltiplos e Divisores</t>
        </is>
      </c>
    </row>
    <row r="56">
      <c r="C56" s="3" t="inlineStr">
        <is>
          <t>Números Complexos</t>
        </is>
      </c>
    </row>
    <row r="57">
      <c r="C57" s="3" t="inlineStr">
        <is>
          <t>Operações Básicas</t>
        </is>
      </c>
    </row>
    <row r="58">
      <c r="C58" s="3" t="inlineStr">
        <is>
          <t>Polinômios e Equações Polinomiais</t>
        </is>
      </c>
    </row>
    <row r="59">
      <c r="C59" s="3" t="inlineStr">
        <is>
          <t>Porcentagem</t>
        </is>
      </c>
    </row>
    <row r="60">
      <c r="C60" s="3" t="inlineStr">
        <is>
          <t>Probabilidade</t>
        </is>
      </c>
    </row>
    <row r="61">
      <c r="C61" s="3" t="inlineStr">
        <is>
          <t>Problemas Aritméticos</t>
        </is>
      </c>
    </row>
    <row r="62">
      <c r="C62" s="3" t="inlineStr">
        <is>
          <t>Problemas de Lógica</t>
        </is>
      </c>
    </row>
    <row r="63">
      <c r="C63" s="3" t="inlineStr">
        <is>
          <t>Problemas Geométricos</t>
        </is>
      </c>
    </row>
    <row r="64">
      <c r="C64" s="3" t="inlineStr">
        <is>
          <t>Progressão Aritmética</t>
        </is>
      </c>
    </row>
    <row r="65">
      <c r="C65" s="3" t="inlineStr">
        <is>
          <t>Raciocínio Sequencial</t>
        </is>
      </c>
    </row>
    <row r="66">
      <c r="C66" s="3" t="inlineStr">
        <is>
          <t>Regra de Três</t>
        </is>
      </c>
    </row>
    <row r="67">
      <c r="C67" s="3" t="inlineStr">
        <is>
          <t>Sistemas Lineares</t>
        </is>
      </c>
    </row>
    <row r="68">
      <c r="C68" s="3" t="inlineStr">
        <is>
          <t>Teoria dos Conjuntos</t>
        </is>
      </c>
    </row>
    <row r="69">
      <c r="C69" s="3" t="inlineStr">
        <is>
          <t>Unidades de Medida</t>
        </is>
      </c>
    </row>
    <row r="70">
      <c r="C70" s="2" t="inlineStr">
        <is>
          <t>Português</t>
        </is>
      </c>
    </row>
    <row r="71">
      <c r="C71" s="3" t="inlineStr">
        <is>
          <t>Compreensão e Interpretação de Textos</t>
        </is>
      </c>
    </row>
    <row r="72">
      <c r="C72" s="3" t="inlineStr">
        <is>
          <t>Concordância Verbal e Nominal</t>
        </is>
      </c>
    </row>
    <row r="73">
      <c r="C73" s="3" t="inlineStr">
        <is>
          <t>Funções Sintáticas</t>
        </is>
      </c>
    </row>
    <row r="74">
      <c r="C74" s="3" t="inlineStr">
        <is>
          <t>Mecanismos de Coesão Textual</t>
        </is>
      </c>
    </row>
    <row r="75">
      <c r="C75" s="3" t="inlineStr">
        <is>
          <t>Morfologia</t>
        </is>
      </c>
    </row>
    <row r="76">
      <c r="C76" s="3" t="inlineStr">
        <is>
          <t>Ortografia e Acentuação</t>
        </is>
      </c>
    </row>
    <row r="77">
      <c r="C77" s="3" t="inlineStr">
        <is>
          <t>Pontuação</t>
        </is>
      </c>
    </row>
    <row r="78">
      <c r="C78" s="3" t="inlineStr">
        <is>
          <t>Regência Verbal e Nominal; e Crase</t>
        </is>
      </c>
    </row>
    <row r="79">
      <c r="C79" s="3" t="inlineStr">
        <is>
          <t>Relações de Coordenação entre Orações e entre Termos da Oração</t>
        </is>
      </c>
    </row>
    <row r="80">
      <c r="C80" s="3" t="inlineStr">
        <is>
          <t>Verbos</t>
        </is>
      </c>
    </row>
    <row r="81">
      <c r="C81" s="2"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2026-09-03T13:22:07Z</dcterms:modified>
  <cp:lastModifiedBy>Lucas</cp:lastModifiedBy>
</cp:coreProperties>
</file>