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pijersi-certu-optimizer\pijersi_certu\"/>
    </mc:Choice>
  </mc:AlternateContent>
  <xr:revisionPtr revIDLastSave="0" documentId="13_ncr:1_{5A8503E7-D2C8-48E7-AF74-A366CFBFB39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xmean" sheetId="2" r:id="rId1"/>
    <sheet name="xbest" sheetId="3" r:id="rId2"/>
    <sheet name="xbestAndMedia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J8" i="2" s="1"/>
  <c r="I9" i="2"/>
  <c r="J9" i="2" s="1"/>
  <c r="I10" i="2"/>
  <c r="N10" i="2" s="1"/>
  <c r="I11" i="2"/>
  <c r="J11" i="2" s="1"/>
  <c r="I12" i="2"/>
  <c r="I13" i="2"/>
  <c r="I14" i="2"/>
  <c r="I15" i="2"/>
  <c r="I16" i="2"/>
  <c r="L16" i="2" s="1"/>
  <c r="I17" i="2"/>
  <c r="I18" i="2"/>
  <c r="I19" i="2"/>
  <c r="J19" i="2" s="1"/>
  <c r="I20" i="2"/>
  <c r="I21" i="2"/>
  <c r="I22" i="2"/>
  <c r="I23" i="2"/>
  <c r="I24" i="2"/>
  <c r="N24" i="2" s="1"/>
  <c r="I25" i="2"/>
  <c r="M25" i="2" s="1"/>
  <c r="I26" i="2"/>
  <c r="N26" i="2" s="1"/>
  <c r="I27" i="2"/>
  <c r="N27" i="2" s="1"/>
  <c r="I28" i="2"/>
  <c r="I29" i="2"/>
  <c r="I30" i="2"/>
  <c r="I31" i="2"/>
  <c r="I32" i="2"/>
  <c r="N32" i="2" s="1"/>
  <c r="I33" i="2"/>
  <c r="M33" i="2" s="1"/>
  <c r="I34" i="2"/>
  <c r="N34" i="2" s="1"/>
  <c r="I35" i="2"/>
  <c r="J35" i="2" s="1"/>
  <c r="I36" i="2"/>
  <c r="I37" i="2"/>
  <c r="I38" i="2"/>
  <c r="I39" i="2"/>
  <c r="I40" i="2"/>
  <c r="K40" i="2" s="1"/>
  <c r="I41" i="2"/>
  <c r="I42" i="2"/>
  <c r="I43" i="2"/>
  <c r="M43" i="2" s="1"/>
  <c r="I44" i="2"/>
  <c r="I45" i="2"/>
  <c r="I46" i="2"/>
  <c r="I47" i="2"/>
  <c r="I48" i="2"/>
  <c r="K48" i="2" s="1"/>
  <c r="I49" i="2"/>
  <c r="M49" i="2" s="1"/>
  <c r="I50" i="2"/>
  <c r="N50" i="2" s="1"/>
  <c r="I51" i="2"/>
  <c r="J51" i="2" s="1"/>
  <c r="I52" i="2"/>
  <c r="I53" i="2"/>
  <c r="I54" i="2"/>
  <c r="I55" i="2"/>
  <c r="I56" i="2"/>
  <c r="N56" i="2" s="1"/>
  <c r="I57" i="2"/>
  <c r="N57" i="2" s="1"/>
  <c r="I58" i="2"/>
  <c r="N58" i="2" s="1"/>
  <c r="I59" i="2"/>
  <c r="M59" i="2" s="1"/>
  <c r="I60" i="2"/>
  <c r="I61" i="2"/>
  <c r="I62" i="2"/>
  <c r="I63" i="2"/>
  <c r="I64" i="2"/>
  <c r="L64" i="2" s="1"/>
  <c r="I65" i="2"/>
  <c r="I66" i="2"/>
  <c r="I67" i="2"/>
  <c r="J67" i="2" s="1"/>
  <c r="I68" i="2"/>
  <c r="I69" i="2"/>
  <c r="I70" i="2"/>
  <c r="I71" i="2"/>
  <c r="I72" i="2"/>
  <c r="M72" i="2" s="1"/>
  <c r="I73" i="2"/>
  <c r="N73" i="2" s="1"/>
  <c r="I74" i="2"/>
  <c r="N74" i="2" s="1"/>
  <c r="I75" i="2"/>
  <c r="K75" i="2" s="1"/>
  <c r="I76" i="2"/>
  <c r="I77" i="2"/>
  <c r="I78" i="2"/>
  <c r="I79" i="2"/>
  <c r="I80" i="2"/>
  <c r="L80" i="2" s="1"/>
  <c r="I81" i="2"/>
  <c r="K81" i="2" s="1"/>
  <c r="I82" i="2"/>
  <c r="M82" i="2" s="1"/>
  <c r="I83" i="2"/>
  <c r="J83" i="2" s="1"/>
  <c r="I84" i="2"/>
  <c r="I85" i="2"/>
  <c r="I86" i="2"/>
  <c r="I87" i="2"/>
  <c r="I88" i="2"/>
  <c r="M88" i="2" s="1"/>
  <c r="I89" i="2"/>
  <c r="K89" i="2" s="1"/>
  <c r="I90" i="2"/>
  <c r="L90" i="2" s="1"/>
  <c r="I91" i="2"/>
  <c r="J91" i="2" s="1"/>
  <c r="I92" i="2"/>
  <c r="I93" i="2"/>
  <c r="I94" i="2"/>
  <c r="I95" i="2"/>
  <c r="I96" i="2"/>
  <c r="I97" i="2"/>
  <c r="I98" i="2"/>
  <c r="K98" i="2" s="1"/>
  <c r="I99" i="2"/>
  <c r="J99" i="2" s="1"/>
  <c r="I100" i="2"/>
  <c r="I101" i="2"/>
  <c r="I102" i="2"/>
  <c r="I103" i="2"/>
  <c r="I104" i="2"/>
  <c r="K104" i="2" s="1"/>
  <c r="I105" i="2"/>
  <c r="K105" i="2" s="1"/>
  <c r="I106" i="2"/>
  <c r="I107" i="2"/>
  <c r="J107" i="2" s="1"/>
  <c r="I108" i="2"/>
  <c r="I109" i="2"/>
  <c r="I110" i="2"/>
  <c r="I111" i="2"/>
  <c r="I112" i="2"/>
  <c r="L112" i="2" s="1"/>
  <c r="I113" i="2"/>
  <c r="K113" i="2" s="1"/>
  <c r="I114" i="2"/>
  <c r="M114" i="2" s="1"/>
  <c r="I115" i="2"/>
  <c r="I116" i="2"/>
  <c r="I117" i="2"/>
  <c r="I118" i="2"/>
  <c r="I119" i="2"/>
  <c r="I120" i="2"/>
  <c r="J120" i="2" s="1"/>
  <c r="I121" i="2"/>
  <c r="I122" i="2"/>
  <c r="L122" i="2" s="1"/>
  <c r="I123" i="2"/>
  <c r="J123" i="2" s="1"/>
  <c r="I124" i="2"/>
  <c r="I125" i="2"/>
  <c r="I126" i="2"/>
  <c r="I127" i="2"/>
  <c r="I128" i="2"/>
  <c r="J128" i="2" s="1"/>
  <c r="I129" i="2"/>
  <c r="M129" i="2" s="1"/>
  <c r="I130" i="2"/>
  <c r="M130" i="2" s="1"/>
  <c r="I131" i="2"/>
  <c r="J131" i="2" s="1"/>
  <c r="I132" i="2"/>
  <c r="I133" i="2"/>
  <c r="I134" i="2"/>
  <c r="I135" i="2"/>
  <c r="I136" i="2"/>
  <c r="I137" i="2"/>
  <c r="I138" i="2"/>
  <c r="L138" i="2" s="1"/>
  <c r="I139" i="2"/>
  <c r="I3" i="2"/>
  <c r="M4" i="2"/>
  <c r="N16" i="2"/>
  <c r="K17" i="2"/>
  <c r="N18" i="2"/>
  <c r="M40" i="2"/>
  <c r="J41" i="2"/>
  <c r="N42" i="2"/>
  <c r="N64" i="2"/>
  <c r="N65" i="2"/>
  <c r="N66" i="2"/>
  <c r="K84" i="2"/>
  <c r="N85" i="2"/>
  <c r="L92" i="2"/>
  <c r="J93" i="2"/>
  <c r="L94" i="2"/>
  <c r="J96" i="2"/>
  <c r="K97" i="2"/>
  <c r="K100" i="2"/>
  <c r="N101" i="2"/>
  <c r="K108" i="2"/>
  <c r="K109" i="2"/>
  <c r="J112" i="2"/>
  <c r="J116" i="2"/>
  <c r="N117" i="2"/>
  <c r="N120" i="2"/>
  <c r="K121" i="2"/>
  <c r="M122" i="2"/>
  <c r="K124" i="2"/>
  <c r="K125" i="2"/>
  <c r="M133" i="2"/>
  <c r="K137" i="2"/>
  <c r="M138" i="2"/>
  <c r="I140" i="2"/>
  <c r="H140" i="2"/>
  <c r="G140" i="2"/>
  <c r="F140" i="2"/>
  <c r="E140" i="2"/>
  <c r="D140" i="2"/>
  <c r="C140" i="2"/>
  <c r="J80" i="2"/>
  <c r="K80" i="2"/>
  <c r="N84" i="2"/>
  <c r="K85" i="2"/>
  <c r="J85" i="2"/>
  <c r="M85" i="2"/>
  <c r="M86" i="2"/>
  <c r="K86" i="2"/>
  <c r="L86" i="2"/>
  <c r="J87" i="2"/>
  <c r="J88" i="2"/>
  <c r="K88" i="2"/>
  <c r="L88" i="2"/>
  <c r="J92" i="2"/>
  <c r="M92" i="2"/>
  <c r="N92" i="2"/>
  <c r="K93" i="2"/>
  <c r="M94" i="2"/>
  <c r="J94" i="2"/>
  <c r="K94" i="2"/>
  <c r="J95" i="2"/>
  <c r="K101" i="2"/>
  <c r="J101" i="2"/>
  <c r="M101" i="2"/>
  <c r="M102" i="2"/>
  <c r="J102" i="2"/>
  <c r="K102" i="2"/>
  <c r="L102" i="2"/>
  <c r="J103" i="2"/>
  <c r="L104" i="2"/>
  <c r="J104" i="2"/>
  <c r="M106" i="2"/>
  <c r="J108" i="2"/>
  <c r="L108" i="2"/>
  <c r="M108" i="2"/>
  <c r="J109" i="2"/>
  <c r="M109" i="2"/>
  <c r="N109" i="2"/>
  <c r="M110" i="2"/>
  <c r="J110" i="2"/>
  <c r="J111" i="2"/>
  <c r="N112" i="2"/>
  <c r="K114" i="2"/>
  <c r="J115" i="2"/>
  <c r="K116" i="2"/>
  <c r="L116" i="2"/>
  <c r="K117" i="2"/>
  <c r="J117" i="2"/>
  <c r="M117" i="2"/>
  <c r="M118" i="2"/>
  <c r="J118" i="2"/>
  <c r="K118" i="2"/>
  <c r="L118" i="2"/>
  <c r="J119" i="2"/>
  <c r="J124" i="2"/>
  <c r="L124" i="2"/>
  <c r="M124" i="2"/>
  <c r="N124" i="2"/>
  <c r="J125" i="2"/>
  <c r="M126" i="2"/>
  <c r="J126" i="2"/>
  <c r="K126" i="2"/>
  <c r="L126" i="2"/>
  <c r="J127" i="2"/>
  <c r="J132" i="2"/>
  <c r="K133" i="2"/>
  <c r="J133" i="2"/>
  <c r="M134" i="2"/>
  <c r="J134" i="2"/>
  <c r="K134" i="2"/>
  <c r="L134" i="2"/>
  <c r="N134" i="2"/>
  <c r="J135" i="2"/>
  <c r="J136" i="2"/>
  <c r="N138" i="2"/>
  <c r="J139" i="2"/>
  <c r="J3" i="2"/>
  <c r="M3" i="2"/>
  <c r="M5" i="2"/>
  <c r="M6" i="2"/>
  <c r="M7" i="2"/>
  <c r="M11" i="2"/>
  <c r="M12" i="2"/>
  <c r="M13" i="2"/>
  <c r="M14" i="2"/>
  <c r="M15" i="2"/>
  <c r="M16" i="2"/>
  <c r="M20" i="2"/>
  <c r="M21" i="2"/>
  <c r="M22" i="2"/>
  <c r="M23" i="2"/>
  <c r="M28" i="2"/>
  <c r="M29" i="2"/>
  <c r="M30" i="2"/>
  <c r="M31" i="2"/>
  <c r="M35" i="2"/>
  <c r="M36" i="2"/>
  <c r="M37" i="2"/>
  <c r="M38" i="2"/>
  <c r="M39" i="2"/>
  <c r="M44" i="2"/>
  <c r="M45" i="2"/>
  <c r="M46" i="2"/>
  <c r="M47" i="2"/>
  <c r="M52" i="2"/>
  <c r="M53" i="2"/>
  <c r="M54" i="2"/>
  <c r="M55" i="2"/>
  <c r="M56" i="2"/>
  <c r="M60" i="2"/>
  <c r="M61" i="2"/>
  <c r="M62" i="2"/>
  <c r="M63" i="2"/>
  <c r="M68" i="2"/>
  <c r="M69" i="2"/>
  <c r="M70" i="2"/>
  <c r="M71" i="2"/>
  <c r="M76" i="2"/>
  <c r="M77" i="2"/>
  <c r="M78" i="2"/>
  <c r="M79" i="2"/>
  <c r="N3" i="2"/>
  <c r="N4" i="2"/>
  <c r="N5" i="2"/>
  <c r="N6" i="2"/>
  <c r="N7" i="2"/>
  <c r="N8" i="2"/>
  <c r="N9" i="2"/>
  <c r="N12" i="2"/>
  <c r="N13" i="2"/>
  <c r="N14" i="2"/>
  <c r="N15" i="2"/>
  <c r="N20" i="2"/>
  <c r="N21" i="2"/>
  <c r="N22" i="2"/>
  <c r="N23" i="2"/>
  <c r="N28" i="2"/>
  <c r="N29" i="2"/>
  <c r="N30" i="2"/>
  <c r="N31" i="2"/>
  <c r="N36" i="2"/>
  <c r="N37" i="2"/>
  <c r="N38" i="2"/>
  <c r="N39" i="2"/>
  <c r="N44" i="2"/>
  <c r="N45" i="2"/>
  <c r="N46" i="2"/>
  <c r="N47" i="2"/>
  <c r="N52" i="2"/>
  <c r="N53" i="2"/>
  <c r="N54" i="2"/>
  <c r="N55" i="2"/>
  <c r="N60" i="2"/>
  <c r="N61" i="2"/>
  <c r="N62" i="2"/>
  <c r="N63" i="2"/>
  <c r="N68" i="2"/>
  <c r="N69" i="2"/>
  <c r="N70" i="2"/>
  <c r="N71" i="2"/>
  <c r="N76" i="2"/>
  <c r="N77" i="2"/>
  <c r="N78" i="2"/>
  <c r="N79" i="2"/>
  <c r="L3" i="2"/>
  <c r="L4" i="2"/>
  <c r="L5" i="2"/>
  <c r="L6" i="2"/>
  <c r="L7" i="2"/>
  <c r="L12" i="2"/>
  <c r="L13" i="2"/>
  <c r="L14" i="2"/>
  <c r="L15" i="2"/>
  <c r="L20" i="2"/>
  <c r="L21" i="2"/>
  <c r="L22" i="2"/>
  <c r="L23" i="2"/>
  <c r="L24" i="2"/>
  <c r="L27" i="2"/>
  <c r="L28" i="2"/>
  <c r="L29" i="2"/>
  <c r="L30" i="2"/>
  <c r="L31" i="2"/>
  <c r="L32" i="2"/>
  <c r="L36" i="2"/>
  <c r="L37" i="2"/>
  <c r="L38" i="2"/>
  <c r="L39" i="2"/>
  <c r="L44" i="2"/>
  <c r="L45" i="2"/>
  <c r="L46" i="2"/>
  <c r="L47" i="2"/>
  <c r="L51" i="2"/>
  <c r="L52" i="2"/>
  <c r="L53" i="2"/>
  <c r="L54" i="2"/>
  <c r="L55" i="2"/>
  <c r="L56" i="2"/>
  <c r="L60" i="2"/>
  <c r="L61" i="2"/>
  <c r="L62" i="2"/>
  <c r="L63" i="2"/>
  <c r="L68" i="2"/>
  <c r="L69" i="2"/>
  <c r="L70" i="2"/>
  <c r="L71" i="2"/>
  <c r="L76" i="2"/>
  <c r="L77" i="2"/>
  <c r="L78" i="2"/>
  <c r="L79" i="2"/>
  <c r="K3" i="2"/>
  <c r="K4" i="2"/>
  <c r="K5" i="2"/>
  <c r="K6" i="2"/>
  <c r="K7" i="2"/>
  <c r="K12" i="2"/>
  <c r="K13" i="2"/>
  <c r="K14" i="2"/>
  <c r="K15" i="2"/>
  <c r="K20" i="2"/>
  <c r="K21" i="2"/>
  <c r="K22" i="2"/>
  <c r="K23" i="2"/>
  <c r="K24" i="2"/>
  <c r="K27" i="2"/>
  <c r="K28" i="2"/>
  <c r="K29" i="2"/>
  <c r="K30" i="2"/>
  <c r="K31" i="2"/>
  <c r="K36" i="2"/>
  <c r="K37" i="2"/>
  <c r="K38" i="2"/>
  <c r="K39" i="2"/>
  <c r="K44" i="2"/>
  <c r="K45" i="2"/>
  <c r="K46" i="2"/>
  <c r="K47" i="2"/>
  <c r="K51" i="2"/>
  <c r="K52" i="2"/>
  <c r="K53" i="2"/>
  <c r="K54" i="2"/>
  <c r="K55" i="2"/>
  <c r="K56" i="2"/>
  <c r="K60" i="2"/>
  <c r="K61" i="2"/>
  <c r="K62" i="2"/>
  <c r="K63" i="2"/>
  <c r="K68" i="2"/>
  <c r="K69" i="2"/>
  <c r="K70" i="2"/>
  <c r="K71" i="2"/>
  <c r="K72" i="2"/>
  <c r="K76" i="2"/>
  <c r="K77" i="2"/>
  <c r="K78" i="2"/>
  <c r="K79" i="2"/>
  <c r="J4" i="2"/>
  <c r="J5" i="2"/>
  <c r="J6" i="2"/>
  <c r="J7" i="2"/>
  <c r="J12" i="2"/>
  <c r="J13" i="2"/>
  <c r="J14" i="2"/>
  <c r="J15" i="2"/>
  <c r="J16" i="2"/>
  <c r="J20" i="2"/>
  <c r="J21" i="2"/>
  <c r="J22" i="2"/>
  <c r="J23" i="2"/>
  <c r="J24" i="2"/>
  <c r="J28" i="2"/>
  <c r="J29" i="2"/>
  <c r="J30" i="2"/>
  <c r="J31" i="2"/>
  <c r="J36" i="2"/>
  <c r="J37" i="2"/>
  <c r="J38" i="2"/>
  <c r="J39" i="2"/>
  <c r="J44" i="2"/>
  <c r="J45" i="2"/>
  <c r="J46" i="2"/>
  <c r="J47" i="2"/>
  <c r="J48" i="2"/>
  <c r="J52" i="2"/>
  <c r="J53" i="2"/>
  <c r="J54" i="2"/>
  <c r="J55" i="2"/>
  <c r="J56" i="2"/>
  <c r="J60" i="2"/>
  <c r="J61" i="2"/>
  <c r="J62" i="2"/>
  <c r="J63" i="2"/>
  <c r="J68" i="2"/>
  <c r="J69" i="2"/>
  <c r="J70" i="2"/>
  <c r="J71" i="2"/>
  <c r="J76" i="2"/>
  <c r="J77" i="2"/>
  <c r="J78" i="2"/>
  <c r="J79" i="2"/>
  <c r="J27" i="2" l="1"/>
  <c r="N59" i="2"/>
  <c r="J114" i="2"/>
  <c r="J64" i="2"/>
  <c r="J32" i="2"/>
  <c r="K11" i="2"/>
  <c r="L67" i="2"/>
  <c r="L11" i="2"/>
  <c r="N67" i="2"/>
  <c r="N43" i="2"/>
  <c r="N19" i="2"/>
  <c r="M120" i="2"/>
  <c r="M112" i="2"/>
  <c r="J98" i="2"/>
  <c r="L82" i="2"/>
  <c r="J130" i="2"/>
  <c r="M80" i="2"/>
  <c r="J59" i="2"/>
  <c r="N11" i="2"/>
  <c r="N35" i="2"/>
  <c r="M67" i="2"/>
  <c r="M19" i="2"/>
  <c r="K35" i="2"/>
  <c r="J75" i="2"/>
  <c r="J43" i="2"/>
  <c r="K67" i="2"/>
  <c r="K43" i="2"/>
  <c r="L43" i="2"/>
  <c r="N40" i="2"/>
  <c r="M75" i="2"/>
  <c r="M51" i="2"/>
  <c r="M27" i="2"/>
  <c r="M98" i="2"/>
  <c r="K82" i="2"/>
  <c r="K129" i="2"/>
  <c r="M90" i="2"/>
  <c r="M8" i="2"/>
  <c r="K59" i="2"/>
  <c r="L59" i="2"/>
  <c r="L35" i="2"/>
  <c r="J72" i="2"/>
  <c r="J40" i="2"/>
  <c r="K19" i="2"/>
  <c r="L75" i="2"/>
  <c r="L19" i="2"/>
  <c r="N75" i="2"/>
  <c r="N51" i="2"/>
  <c r="M48" i="2"/>
  <c r="J82" i="2"/>
  <c r="K16" i="2"/>
  <c r="L72" i="2"/>
  <c r="N72" i="2"/>
  <c r="N48" i="2"/>
  <c r="M97" i="2"/>
  <c r="J129" i="2"/>
  <c r="K64" i="2"/>
  <c r="K32" i="2"/>
  <c r="L41" i="2"/>
  <c r="M64" i="2"/>
  <c r="M24" i="2"/>
  <c r="K138" i="2"/>
  <c r="K122" i="2"/>
  <c r="N116" i="2"/>
  <c r="K112" i="2"/>
  <c r="N105" i="2"/>
  <c r="J100" i="2"/>
  <c r="J97" i="2"/>
  <c r="K90" i="2"/>
  <c r="M84" i="2"/>
  <c r="K73" i="2"/>
  <c r="L49" i="2"/>
  <c r="L40" i="2"/>
  <c r="L8" i="2"/>
  <c r="N49" i="2"/>
  <c r="M17" i="2"/>
  <c r="N130" i="2"/>
  <c r="J122" i="2"/>
  <c r="M116" i="2"/>
  <c r="N113" i="2"/>
  <c r="N108" i="2"/>
  <c r="M105" i="2"/>
  <c r="L84" i="2"/>
  <c r="J81" i="2"/>
  <c r="N17" i="2"/>
  <c r="L48" i="2"/>
  <c r="M32" i="2"/>
  <c r="M137" i="2"/>
  <c r="L130" i="2"/>
  <c r="M113" i="2"/>
  <c r="J105" i="2"/>
  <c r="K9" i="2"/>
  <c r="M41" i="2"/>
  <c r="J73" i="2"/>
  <c r="J137" i="2"/>
  <c r="K130" i="2"/>
  <c r="J113" i="2"/>
  <c r="L98" i="2"/>
  <c r="N88" i="2"/>
  <c r="N80" i="2"/>
  <c r="K8" i="2"/>
  <c r="K25" i="2"/>
  <c r="L57" i="2"/>
  <c r="N25" i="2"/>
  <c r="M57" i="2"/>
  <c r="K33" i="2"/>
  <c r="L65" i="2"/>
  <c r="N33" i="2"/>
  <c r="M65" i="2"/>
  <c r="N136" i="2"/>
  <c r="N132" i="2"/>
  <c r="N128" i="2"/>
  <c r="L120" i="2"/>
  <c r="N96" i="2"/>
  <c r="J90" i="2"/>
  <c r="J84" i="2"/>
  <c r="J74" i="2"/>
  <c r="J66" i="2"/>
  <c r="J58" i="2"/>
  <c r="J50" i="2"/>
  <c r="J42" i="2"/>
  <c r="J34" i="2"/>
  <c r="J26" i="2"/>
  <c r="J18" i="2"/>
  <c r="J10" i="2"/>
  <c r="K41" i="2"/>
  <c r="L73" i="2"/>
  <c r="L9" i="2"/>
  <c r="N41" i="2"/>
  <c r="M73" i="2"/>
  <c r="M9" i="2"/>
  <c r="M136" i="2"/>
  <c r="M132" i="2"/>
  <c r="M128" i="2"/>
  <c r="K120" i="2"/>
  <c r="N100" i="2"/>
  <c r="M96" i="2"/>
  <c r="N81" i="2"/>
  <c r="J65" i="2"/>
  <c r="J57" i="2"/>
  <c r="J49" i="2"/>
  <c r="J33" i="2"/>
  <c r="J25" i="2"/>
  <c r="J17" i="2"/>
  <c r="K49" i="2"/>
  <c r="L17" i="2"/>
  <c r="J138" i="2"/>
  <c r="L136" i="2"/>
  <c r="L132" i="2"/>
  <c r="L128" i="2"/>
  <c r="N121" i="2"/>
  <c r="L106" i="2"/>
  <c r="N104" i="2"/>
  <c r="M100" i="2"/>
  <c r="L96" i="2"/>
  <c r="K92" i="2"/>
  <c r="N89" i="2"/>
  <c r="M81" i="2"/>
  <c r="K57" i="2"/>
  <c r="L25" i="2"/>
  <c r="K136" i="2"/>
  <c r="K132" i="2"/>
  <c r="K128" i="2"/>
  <c r="N125" i="2"/>
  <c r="M121" i="2"/>
  <c r="L110" i="2"/>
  <c r="K106" i="2"/>
  <c r="M104" i="2"/>
  <c r="L100" i="2"/>
  <c r="K96" i="2"/>
  <c r="N93" i="2"/>
  <c r="M89" i="2"/>
  <c r="N82" i="2"/>
  <c r="L81" i="2"/>
  <c r="K65" i="2"/>
  <c r="L33" i="2"/>
  <c r="N137" i="2"/>
  <c r="N133" i="2"/>
  <c r="N129" i="2"/>
  <c r="M125" i="2"/>
  <c r="J121" i="2"/>
  <c r="L114" i="2"/>
  <c r="K110" i="2"/>
  <c r="J106" i="2"/>
  <c r="N97" i="2"/>
  <c r="M93" i="2"/>
  <c r="J89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J86" i="2"/>
  <c r="L8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L137" i="2"/>
  <c r="L133" i="2"/>
  <c r="L129" i="2"/>
  <c r="N126" i="2"/>
  <c r="L125" i="2"/>
  <c r="N122" i="2"/>
  <c r="L121" i="2"/>
  <c r="N118" i="2"/>
  <c r="L117" i="2"/>
  <c r="N114" i="2"/>
  <c r="L113" i="2"/>
  <c r="N110" i="2"/>
  <c r="L109" i="2"/>
  <c r="N106" i="2"/>
  <c r="L105" i="2"/>
  <c r="N102" i="2"/>
  <c r="L101" i="2"/>
  <c r="N98" i="2"/>
  <c r="L97" i="2"/>
  <c r="N94" i="2"/>
  <c r="L93" i="2"/>
  <c r="N90" i="2"/>
  <c r="L89" i="2"/>
  <c r="N86" i="2"/>
  <c r="L85" i="2"/>
  <c r="L74" i="2"/>
  <c r="L66" i="2"/>
  <c r="L58" i="2"/>
  <c r="L50" i="2"/>
  <c r="L42" i="2"/>
  <c r="L34" i="2"/>
  <c r="L26" i="2"/>
  <c r="L18" i="2"/>
  <c r="L10" i="2"/>
  <c r="M74" i="2"/>
  <c r="M66" i="2"/>
  <c r="M58" i="2"/>
  <c r="M50" i="2"/>
  <c r="M42" i="2"/>
  <c r="M34" i="2"/>
  <c r="M26" i="2"/>
  <c r="M18" i="2"/>
  <c r="M10" i="2"/>
  <c r="K74" i="2"/>
  <c r="K66" i="2"/>
  <c r="K58" i="2"/>
  <c r="K50" i="2"/>
  <c r="K42" i="2"/>
  <c r="K34" i="2"/>
  <c r="K26" i="2"/>
  <c r="K18" i="2"/>
  <c r="K10" i="2"/>
  <c r="K140" i="2" l="1"/>
  <c r="N140" i="2"/>
  <c r="M140" i="2"/>
  <c r="J140" i="2"/>
  <c r="L140" i="2"/>
</calcChain>
</file>

<file path=xl/sharedStrings.xml><?xml version="1.0" encoding="utf-8"?>
<sst xmlns="http://schemas.openxmlformats.org/spreadsheetml/2006/main" count="36" uniqueCount="28">
  <si>
    <t>iteration</t>
  </si>
  <si>
    <t>evaluation</t>
  </si>
  <si>
    <t>xmean_1</t>
  </si>
  <si>
    <t>xmean_2</t>
  </si>
  <si>
    <t>xmean_3</t>
  </si>
  <si>
    <t>xmean_4</t>
  </si>
  <si>
    <t>xmean_5</t>
  </si>
  <si>
    <t>xmean_6</t>
  </si>
  <si>
    <t>Total</t>
  </si>
  <si>
    <t>fighter_weight</t>
  </si>
  <si>
    <t>cube_weight</t>
  </si>
  <si>
    <t>dg_min_weight</t>
  </si>
  <si>
    <t>dg_ave_weight</t>
  </si>
  <si>
    <t>dc_ave_weight</t>
  </si>
  <si>
    <t>credit_weight</t>
  </si>
  <si>
    <t>fighter</t>
  </si>
  <si>
    <t>cube</t>
  </si>
  <si>
    <t>dg_min</t>
  </si>
  <si>
    <t>dg_ave</t>
  </si>
  <si>
    <t>dc_ave</t>
  </si>
  <si>
    <t>credit</t>
  </si>
  <si>
    <t>iter</t>
  </si>
  <si>
    <t>evals</t>
  </si>
  <si>
    <t>sigma</t>
  </si>
  <si>
    <t>fitness</t>
  </si>
  <si>
    <t>bestever</t>
  </si>
  <si>
    <t>best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</si>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</sst>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9" xfId="0" applyNumberFormat="1" applyBorder="1" applyAlignment="1">
      <alignment horizontal="center"/>
    </xf>
  </cellXfs>
  <cellStyles count="1">
    <cellStyle name="Normal" xfId="0" builtinId="0"/>
  </cellStyles>
  <dxfs count="58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Convergence des poids de Minimax-1</a:t>
            </a:r>
            <a:r>
              <a:rPr lang="fr-FR" baseline="0"/>
              <a:t> par CMA-AES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xmean!$C$2</c:f>
              <c:strCache>
                <c:ptCount val="1"/>
                <c:pt idx="0">
                  <c:v>fighter_weight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xmean!$C$3:$C$139</c:f>
              <c:numCache>
                <c:formatCode>0.00</c:formatCode>
                <c:ptCount val="137"/>
                <c:pt idx="0">
                  <c:v>21.649394458483901</c:v>
                </c:pt>
                <c:pt idx="1">
                  <c:v>25.198447137227301</c:v>
                </c:pt>
                <c:pt idx="2">
                  <c:v>28.295218118195798</c:v>
                </c:pt>
                <c:pt idx="3">
                  <c:v>30.306187991588999</c:v>
                </c:pt>
                <c:pt idx="4">
                  <c:v>31.7072607661758</c:v>
                </c:pt>
                <c:pt idx="5">
                  <c:v>31.142879884571499</c:v>
                </c:pt>
                <c:pt idx="6">
                  <c:v>33.100654965995297</c:v>
                </c:pt>
                <c:pt idx="7">
                  <c:v>33.384831026708198</c:v>
                </c:pt>
                <c:pt idx="8">
                  <c:v>33.394529347177198</c:v>
                </c:pt>
                <c:pt idx="9">
                  <c:v>33.990975130289897</c:v>
                </c:pt>
                <c:pt idx="10">
                  <c:v>35.479143818964403</c:v>
                </c:pt>
                <c:pt idx="11">
                  <c:v>36.215930540086397</c:v>
                </c:pt>
                <c:pt idx="12">
                  <c:v>34.389678914147098</c:v>
                </c:pt>
                <c:pt idx="13">
                  <c:v>38.172995699529203</c:v>
                </c:pt>
                <c:pt idx="14">
                  <c:v>39.718172552697901</c:v>
                </c:pt>
                <c:pt idx="15">
                  <c:v>41.717787046355703</c:v>
                </c:pt>
                <c:pt idx="16">
                  <c:v>42.694718607898402</c:v>
                </c:pt>
                <c:pt idx="17">
                  <c:v>42.841460695849399</c:v>
                </c:pt>
                <c:pt idx="18">
                  <c:v>42.332482745197098</c:v>
                </c:pt>
                <c:pt idx="19">
                  <c:v>41.8558089228585</c:v>
                </c:pt>
                <c:pt idx="20">
                  <c:v>40.467000349170597</c:v>
                </c:pt>
                <c:pt idx="21">
                  <c:v>38.279298030380097</c:v>
                </c:pt>
                <c:pt idx="22">
                  <c:v>39.175604993420897</c:v>
                </c:pt>
                <c:pt idx="23">
                  <c:v>39.564125626089201</c:v>
                </c:pt>
                <c:pt idx="24">
                  <c:v>40.613331949336001</c:v>
                </c:pt>
                <c:pt idx="25">
                  <c:v>42.454572378201</c:v>
                </c:pt>
                <c:pt idx="26">
                  <c:v>42.226446021646701</c:v>
                </c:pt>
                <c:pt idx="27">
                  <c:v>40.336693245172903</c:v>
                </c:pt>
                <c:pt idx="28">
                  <c:v>42.809927453389399</c:v>
                </c:pt>
                <c:pt idx="29">
                  <c:v>43.897736530054402</c:v>
                </c:pt>
                <c:pt idx="30">
                  <c:v>42.439333564498902</c:v>
                </c:pt>
                <c:pt idx="31">
                  <c:v>45.5660650525734</c:v>
                </c:pt>
                <c:pt idx="32">
                  <c:v>45.8629462193759</c:v>
                </c:pt>
                <c:pt idx="33">
                  <c:v>45.562891472340397</c:v>
                </c:pt>
                <c:pt idx="34">
                  <c:v>43.297242326822698</c:v>
                </c:pt>
                <c:pt idx="35">
                  <c:v>44.551503960841501</c:v>
                </c:pt>
                <c:pt idx="36">
                  <c:v>45.523822015159098</c:v>
                </c:pt>
                <c:pt idx="37">
                  <c:v>45.421660041666001</c:v>
                </c:pt>
                <c:pt idx="38">
                  <c:v>45.5010711535108</c:v>
                </c:pt>
                <c:pt idx="39">
                  <c:v>44.744765988105797</c:v>
                </c:pt>
                <c:pt idx="40">
                  <c:v>45.590387619008403</c:v>
                </c:pt>
                <c:pt idx="41">
                  <c:v>46.465915852685903</c:v>
                </c:pt>
                <c:pt idx="42">
                  <c:v>47.565817617443997</c:v>
                </c:pt>
                <c:pt idx="43">
                  <c:v>46.6218587056104</c:v>
                </c:pt>
                <c:pt idx="44">
                  <c:v>44.351994620332199</c:v>
                </c:pt>
                <c:pt idx="45">
                  <c:v>43.987933737319899</c:v>
                </c:pt>
                <c:pt idx="46">
                  <c:v>44.805211301502098</c:v>
                </c:pt>
                <c:pt idx="47">
                  <c:v>45.509465257588502</c:v>
                </c:pt>
                <c:pt idx="48">
                  <c:v>45.541510985637501</c:v>
                </c:pt>
                <c:pt idx="49">
                  <c:v>45.811109106213401</c:v>
                </c:pt>
                <c:pt idx="50">
                  <c:v>46.353915929425597</c:v>
                </c:pt>
                <c:pt idx="51">
                  <c:v>48.0933666872115</c:v>
                </c:pt>
                <c:pt idx="52">
                  <c:v>46.688018830450503</c:v>
                </c:pt>
                <c:pt idx="53">
                  <c:v>47.257017976299402</c:v>
                </c:pt>
                <c:pt idx="54">
                  <c:v>46.778923790723297</c:v>
                </c:pt>
                <c:pt idx="55">
                  <c:v>44.574098708349901</c:v>
                </c:pt>
                <c:pt idx="56">
                  <c:v>43.714695049613802</c:v>
                </c:pt>
                <c:pt idx="57">
                  <c:v>44.332319413631097</c:v>
                </c:pt>
                <c:pt idx="58">
                  <c:v>43.921197878810702</c:v>
                </c:pt>
                <c:pt idx="59">
                  <c:v>44.560183974009398</c:v>
                </c:pt>
                <c:pt idx="60">
                  <c:v>44.660508674112897</c:v>
                </c:pt>
                <c:pt idx="61">
                  <c:v>43.826852742913601</c:v>
                </c:pt>
                <c:pt idx="62">
                  <c:v>42.845826042196201</c:v>
                </c:pt>
                <c:pt idx="63">
                  <c:v>44.522777448826702</c:v>
                </c:pt>
                <c:pt idx="64">
                  <c:v>45.168488961274399</c:v>
                </c:pt>
                <c:pt idx="65">
                  <c:v>44.6187474211047</c:v>
                </c:pt>
                <c:pt idx="66">
                  <c:v>45.606213433613398</c:v>
                </c:pt>
                <c:pt idx="67">
                  <c:v>46.541418789140401</c:v>
                </c:pt>
                <c:pt idx="68">
                  <c:v>46.812747936623197</c:v>
                </c:pt>
                <c:pt idx="69">
                  <c:v>46.839524055366397</c:v>
                </c:pt>
                <c:pt idx="70">
                  <c:v>46.237800451738998</c:v>
                </c:pt>
                <c:pt idx="71">
                  <c:v>45.946793945679403</c:v>
                </c:pt>
                <c:pt idx="72">
                  <c:v>45.866221352864301</c:v>
                </c:pt>
                <c:pt idx="73">
                  <c:v>45.500925711688403</c:v>
                </c:pt>
                <c:pt idx="74">
                  <c:v>45.619906518031797</c:v>
                </c:pt>
                <c:pt idx="75">
                  <c:v>45.088552481804101</c:v>
                </c:pt>
                <c:pt idx="76">
                  <c:v>44.160602061937297</c:v>
                </c:pt>
                <c:pt idx="77">
                  <c:v>43.897354215507598</c:v>
                </c:pt>
                <c:pt idx="78">
                  <c:v>43.719691350961398</c:v>
                </c:pt>
                <c:pt idx="79">
                  <c:v>45.083534463030801</c:v>
                </c:pt>
                <c:pt idx="80">
                  <c:v>45.300969480219997</c:v>
                </c:pt>
                <c:pt idx="81">
                  <c:v>45.709947835270498</c:v>
                </c:pt>
                <c:pt idx="82">
                  <c:v>43.2874918502024</c:v>
                </c:pt>
                <c:pt idx="83">
                  <c:v>41.0915479501029</c:v>
                </c:pt>
                <c:pt idx="84">
                  <c:v>42.2982129070814</c:v>
                </c:pt>
                <c:pt idx="85">
                  <c:v>41.102944701002599</c:v>
                </c:pt>
                <c:pt idx="86">
                  <c:v>41.064658848385598</c:v>
                </c:pt>
                <c:pt idx="87">
                  <c:v>41.662323750520102</c:v>
                </c:pt>
                <c:pt idx="88">
                  <c:v>42.0344152953421</c:v>
                </c:pt>
                <c:pt idx="89">
                  <c:v>41.064128443584401</c:v>
                </c:pt>
                <c:pt idx="90">
                  <c:v>41.781684177487797</c:v>
                </c:pt>
                <c:pt idx="91">
                  <c:v>39.380802772238901</c:v>
                </c:pt>
                <c:pt idx="92">
                  <c:v>39.195536402479199</c:v>
                </c:pt>
                <c:pt idx="93">
                  <c:v>40.087862609283498</c:v>
                </c:pt>
                <c:pt idx="94">
                  <c:v>40.910135863770897</c:v>
                </c:pt>
                <c:pt idx="95">
                  <c:v>41.076699113188297</c:v>
                </c:pt>
                <c:pt idx="96">
                  <c:v>41.934355426645503</c:v>
                </c:pt>
                <c:pt idx="97">
                  <c:v>42.679278207788599</c:v>
                </c:pt>
                <c:pt idx="98">
                  <c:v>41.472964709610302</c:v>
                </c:pt>
                <c:pt idx="99">
                  <c:v>41.623174408832</c:v>
                </c:pt>
                <c:pt idx="100">
                  <c:v>43.409644623622</c:v>
                </c:pt>
                <c:pt idx="101">
                  <c:v>43.071347885286002</c:v>
                </c:pt>
                <c:pt idx="102">
                  <c:v>43.368523566605397</c:v>
                </c:pt>
                <c:pt idx="103">
                  <c:v>43.074981921376001</c:v>
                </c:pt>
                <c:pt idx="104">
                  <c:v>42.484766524068199</c:v>
                </c:pt>
                <c:pt idx="105">
                  <c:v>43.183152853747202</c:v>
                </c:pt>
                <c:pt idx="106">
                  <c:v>42.680318082745003</c:v>
                </c:pt>
                <c:pt idx="107">
                  <c:v>42.426782477828802</c:v>
                </c:pt>
                <c:pt idx="108">
                  <c:v>43.429617816432597</c:v>
                </c:pt>
                <c:pt idx="109">
                  <c:v>42.225084221274301</c:v>
                </c:pt>
                <c:pt idx="110">
                  <c:v>42.672602457706702</c:v>
                </c:pt>
                <c:pt idx="111">
                  <c:v>41.534916161212898</c:v>
                </c:pt>
                <c:pt idx="112">
                  <c:v>42.6869984465947</c:v>
                </c:pt>
                <c:pt idx="113">
                  <c:v>42.766246382104598</c:v>
                </c:pt>
                <c:pt idx="114">
                  <c:v>43.0216431776159</c:v>
                </c:pt>
                <c:pt idx="115">
                  <c:v>41.913490776076301</c:v>
                </c:pt>
                <c:pt idx="116">
                  <c:v>42.835408362062502</c:v>
                </c:pt>
                <c:pt idx="117">
                  <c:v>42.994014837810703</c:v>
                </c:pt>
                <c:pt idx="118">
                  <c:v>42.925895590520298</c:v>
                </c:pt>
                <c:pt idx="119">
                  <c:v>43.276657249724501</c:v>
                </c:pt>
                <c:pt idx="120">
                  <c:v>42.9524019889434</c:v>
                </c:pt>
                <c:pt idx="121">
                  <c:v>43.706527969750198</c:v>
                </c:pt>
                <c:pt idx="122">
                  <c:v>43.167905923206</c:v>
                </c:pt>
                <c:pt idx="123">
                  <c:v>42.9619388561253</c:v>
                </c:pt>
                <c:pt idx="124">
                  <c:v>43.341691096570997</c:v>
                </c:pt>
                <c:pt idx="125">
                  <c:v>43.446011823181003</c:v>
                </c:pt>
                <c:pt idx="126">
                  <c:v>43.711576080546898</c:v>
                </c:pt>
                <c:pt idx="127">
                  <c:v>43.719457603628101</c:v>
                </c:pt>
                <c:pt idx="128">
                  <c:v>43.964593685045202</c:v>
                </c:pt>
                <c:pt idx="129">
                  <c:v>42.969394963245598</c:v>
                </c:pt>
                <c:pt idx="130">
                  <c:v>42.8970738063529</c:v>
                </c:pt>
                <c:pt idx="131">
                  <c:v>42.631833421617401</c:v>
                </c:pt>
                <c:pt idx="132">
                  <c:v>42.601595515163403</c:v>
                </c:pt>
                <c:pt idx="133">
                  <c:v>42.736275639651602</c:v>
                </c:pt>
                <c:pt idx="134">
                  <c:v>42.6084357146919</c:v>
                </c:pt>
                <c:pt idx="135">
                  <c:v>42.349363242464797</c:v>
                </c:pt>
                <c:pt idx="136">
                  <c:v>42.134512372229601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6-44CD-901C-89B8E51132C6}"/>
            </c:ext>
          </c:extLst>
        </c:ser>
        <c:ser>
          <c:idx val="1"/>
          <c:order val="1"/>
          <c:tx>
            <c:strRef>
              <c:f>xmean!$D$2</c:f>
              <c:strCache>
                <c:ptCount val="1"/>
                <c:pt idx="0">
                  <c:v>cube_weight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xmean!$D$3:$D$139</c:f>
              <c:numCache>
                <c:formatCode>0.00</c:formatCode>
                <c:ptCount val="137"/>
                <c:pt idx="0">
                  <c:v>25.1455611824763</c:v>
                </c:pt>
                <c:pt idx="1">
                  <c:v>28.010155202398099</c:v>
                </c:pt>
                <c:pt idx="2">
                  <c:v>25.559622687136802</c:v>
                </c:pt>
                <c:pt idx="3">
                  <c:v>28.850586290559999</c:v>
                </c:pt>
                <c:pt idx="4">
                  <c:v>31.108459554381401</c:v>
                </c:pt>
                <c:pt idx="5">
                  <c:v>28.5531414091421</c:v>
                </c:pt>
                <c:pt idx="6">
                  <c:v>26.625382554100099</c:v>
                </c:pt>
                <c:pt idx="7">
                  <c:v>25.224135079494999</c:v>
                </c:pt>
                <c:pt idx="8">
                  <c:v>27.2941504239833</c:v>
                </c:pt>
                <c:pt idx="9">
                  <c:v>28.083540957624901</c:v>
                </c:pt>
                <c:pt idx="10">
                  <c:v>28.0066728905242</c:v>
                </c:pt>
                <c:pt idx="11">
                  <c:v>25.073038908261399</c:v>
                </c:pt>
                <c:pt idx="12">
                  <c:v>24.4991373679877</c:v>
                </c:pt>
                <c:pt idx="13">
                  <c:v>26.454034924261201</c:v>
                </c:pt>
                <c:pt idx="14">
                  <c:v>29.724083998835098</c:v>
                </c:pt>
                <c:pt idx="15">
                  <c:v>32.139692850507103</c:v>
                </c:pt>
                <c:pt idx="16">
                  <c:v>27.129803179900399</c:v>
                </c:pt>
                <c:pt idx="17">
                  <c:v>27.1609123129825</c:v>
                </c:pt>
                <c:pt idx="18">
                  <c:v>25.7751679183812</c:v>
                </c:pt>
                <c:pt idx="19">
                  <c:v>27.339869556388599</c:v>
                </c:pt>
                <c:pt idx="20">
                  <c:v>29.285923067913998</c:v>
                </c:pt>
                <c:pt idx="21">
                  <c:v>28.061643813808299</c:v>
                </c:pt>
                <c:pt idx="22">
                  <c:v>28.870524460160802</c:v>
                </c:pt>
                <c:pt idx="23">
                  <c:v>27.916206339536199</c:v>
                </c:pt>
                <c:pt idx="24">
                  <c:v>24.9704737928006</c:v>
                </c:pt>
                <c:pt idx="25">
                  <c:v>24.697817312061201</c:v>
                </c:pt>
                <c:pt idx="26">
                  <c:v>21.549021807078098</c:v>
                </c:pt>
                <c:pt idx="27">
                  <c:v>23.7595198304526</c:v>
                </c:pt>
                <c:pt idx="28">
                  <c:v>22.6844801047842</c:v>
                </c:pt>
                <c:pt idx="29">
                  <c:v>22.1858968033895</c:v>
                </c:pt>
                <c:pt idx="30">
                  <c:v>21.183540064791998</c:v>
                </c:pt>
                <c:pt idx="31">
                  <c:v>20.062287700394901</c:v>
                </c:pt>
                <c:pt idx="32">
                  <c:v>20.1802775625852</c:v>
                </c:pt>
                <c:pt idx="33">
                  <c:v>21.371342338161099</c:v>
                </c:pt>
                <c:pt idx="34">
                  <c:v>21.294110825938098</c:v>
                </c:pt>
                <c:pt idx="35">
                  <c:v>21.7962825379396</c:v>
                </c:pt>
                <c:pt idx="36">
                  <c:v>21.185766562221598</c:v>
                </c:pt>
                <c:pt idx="37">
                  <c:v>23.606104384977701</c:v>
                </c:pt>
                <c:pt idx="38">
                  <c:v>21.935704859120001</c:v>
                </c:pt>
                <c:pt idx="39">
                  <c:v>24.202766364663301</c:v>
                </c:pt>
                <c:pt idx="40">
                  <c:v>22.644242468084801</c:v>
                </c:pt>
                <c:pt idx="41">
                  <c:v>20.1502364840103</c:v>
                </c:pt>
                <c:pt idx="42">
                  <c:v>19.6039745734567</c:v>
                </c:pt>
                <c:pt idx="43">
                  <c:v>22.036939891202</c:v>
                </c:pt>
                <c:pt idx="44">
                  <c:v>23.124606265138802</c:v>
                </c:pt>
                <c:pt idx="45">
                  <c:v>25.4813367492334</c:v>
                </c:pt>
                <c:pt idx="46">
                  <c:v>24.9092068668749</c:v>
                </c:pt>
                <c:pt idx="47">
                  <c:v>22.637104643260699</c:v>
                </c:pt>
                <c:pt idx="48">
                  <c:v>24.055481295922601</c:v>
                </c:pt>
                <c:pt idx="49">
                  <c:v>23.035928467094799</c:v>
                </c:pt>
                <c:pt idx="50">
                  <c:v>24.150992952532</c:v>
                </c:pt>
                <c:pt idx="51">
                  <c:v>25.744282030460401</c:v>
                </c:pt>
                <c:pt idx="52">
                  <c:v>26.960902080094201</c:v>
                </c:pt>
                <c:pt idx="53">
                  <c:v>24.840064678396701</c:v>
                </c:pt>
                <c:pt idx="54">
                  <c:v>24.201236319881001</c:v>
                </c:pt>
                <c:pt idx="55">
                  <c:v>24.9525896048855</c:v>
                </c:pt>
                <c:pt idx="56">
                  <c:v>25.688611519345301</c:v>
                </c:pt>
                <c:pt idx="57">
                  <c:v>24.142401083175301</c:v>
                </c:pt>
                <c:pt idx="58">
                  <c:v>23.499460825466802</c:v>
                </c:pt>
                <c:pt idx="59">
                  <c:v>24.763479208782901</c:v>
                </c:pt>
                <c:pt idx="60">
                  <c:v>25.560689042064901</c:v>
                </c:pt>
                <c:pt idx="61">
                  <c:v>27.874006843891699</c:v>
                </c:pt>
                <c:pt idx="62">
                  <c:v>31.376222239143701</c:v>
                </c:pt>
                <c:pt idx="63">
                  <c:v>29.039413868892101</c:v>
                </c:pt>
                <c:pt idx="64">
                  <c:v>27.983370070272901</c:v>
                </c:pt>
                <c:pt idx="65">
                  <c:v>27.9101014458085</c:v>
                </c:pt>
                <c:pt idx="66">
                  <c:v>28.646943003520501</c:v>
                </c:pt>
                <c:pt idx="67">
                  <c:v>29.026239023916698</c:v>
                </c:pt>
                <c:pt idx="68">
                  <c:v>29.039999119596601</c:v>
                </c:pt>
                <c:pt idx="69">
                  <c:v>29.271731832734499</c:v>
                </c:pt>
                <c:pt idx="70">
                  <c:v>28.598003378052201</c:v>
                </c:pt>
                <c:pt idx="71">
                  <c:v>27.270148591869201</c:v>
                </c:pt>
                <c:pt idx="72">
                  <c:v>28.061489332267801</c:v>
                </c:pt>
                <c:pt idx="73">
                  <c:v>28.846038505395899</c:v>
                </c:pt>
                <c:pt idx="74">
                  <c:v>29.332888020285001</c:v>
                </c:pt>
                <c:pt idx="75">
                  <c:v>30.957788788223599</c:v>
                </c:pt>
                <c:pt idx="76">
                  <c:v>31.1185909743953</c:v>
                </c:pt>
                <c:pt idx="77">
                  <c:v>31.971398817852499</c:v>
                </c:pt>
                <c:pt idx="78">
                  <c:v>31.811347204308198</c:v>
                </c:pt>
                <c:pt idx="79">
                  <c:v>29.6975903854343</c:v>
                </c:pt>
                <c:pt idx="80">
                  <c:v>28.8598333708618</c:v>
                </c:pt>
                <c:pt idx="81">
                  <c:v>28.4590724171461</c:v>
                </c:pt>
                <c:pt idx="82">
                  <c:v>31.033468661979501</c:v>
                </c:pt>
                <c:pt idx="83">
                  <c:v>34.759856855568103</c:v>
                </c:pt>
                <c:pt idx="84">
                  <c:v>31.1913780545766</c:v>
                </c:pt>
                <c:pt idx="85">
                  <c:v>33.625290400875798</c:v>
                </c:pt>
                <c:pt idx="86">
                  <c:v>34.574794054859801</c:v>
                </c:pt>
                <c:pt idx="87">
                  <c:v>34.521244758460597</c:v>
                </c:pt>
                <c:pt idx="88">
                  <c:v>32.6415310245971</c:v>
                </c:pt>
                <c:pt idx="89">
                  <c:v>34.374744759347102</c:v>
                </c:pt>
                <c:pt idx="90">
                  <c:v>34.314117941962998</c:v>
                </c:pt>
                <c:pt idx="91">
                  <c:v>37.296655978948799</c:v>
                </c:pt>
                <c:pt idx="92">
                  <c:v>38.2909628426548</c:v>
                </c:pt>
                <c:pt idx="93">
                  <c:v>37.1694717385639</c:v>
                </c:pt>
                <c:pt idx="94">
                  <c:v>36.416373347960501</c:v>
                </c:pt>
                <c:pt idx="95">
                  <c:v>35.968464133610702</c:v>
                </c:pt>
                <c:pt idx="96">
                  <c:v>35.542859453084503</c:v>
                </c:pt>
                <c:pt idx="97">
                  <c:v>32.490982758204098</c:v>
                </c:pt>
                <c:pt idx="98">
                  <c:v>33.109940808949297</c:v>
                </c:pt>
                <c:pt idx="99">
                  <c:v>30.688121901157299</c:v>
                </c:pt>
                <c:pt idx="100">
                  <c:v>28.514392356319998</c:v>
                </c:pt>
                <c:pt idx="101">
                  <c:v>28.492465721155199</c:v>
                </c:pt>
                <c:pt idx="102">
                  <c:v>27.861752486100499</c:v>
                </c:pt>
                <c:pt idx="103">
                  <c:v>28.4049962124788</c:v>
                </c:pt>
                <c:pt idx="104">
                  <c:v>27.784166819118202</c:v>
                </c:pt>
                <c:pt idx="105">
                  <c:v>26.155807799908199</c:v>
                </c:pt>
                <c:pt idx="106">
                  <c:v>26.858050479151</c:v>
                </c:pt>
                <c:pt idx="107">
                  <c:v>27.324514682446299</c:v>
                </c:pt>
                <c:pt idx="108">
                  <c:v>25.022097787780002</c:v>
                </c:pt>
                <c:pt idx="109">
                  <c:v>26.969399400361802</c:v>
                </c:pt>
                <c:pt idx="110">
                  <c:v>24.961255797140701</c:v>
                </c:pt>
                <c:pt idx="111">
                  <c:v>26.789822849092999</c:v>
                </c:pt>
                <c:pt idx="112">
                  <c:v>25.2642746712255</c:v>
                </c:pt>
                <c:pt idx="113">
                  <c:v>24.620126079494099</c:v>
                </c:pt>
                <c:pt idx="114">
                  <c:v>24.018344693218701</c:v>
                </c:pt>
                <c:pt idx="115">
                  <c:v>26.017749521700502</c:v>
                </c:pt>
                <c:pt idx="116">
                  <c:v>24.747519064915</c:v>
                </c:pt>
                <c:pt idx="117">
                  <c:v>24.1523599210546</c:v>
                </c:pt>
                <c:pt idx="118">
                  <c:v>23.733672685645701</c:v>
                </c:pt>
                <c:pt idx="119">
                  <c:v>22.271223387277601</c:v>
                </c:pt>
                <c:pt idx="120">
                  <c:v>22.540384832175601</c:v>
                </c:pt>
                <c:pt idx="121">
                  <c:v>21.7631503584923</c:v>
                </c:pt>
                <c:pt idx="122">
                  <c:v>22.986606140075398</c:v>
                </c:pt>
                <c:pt idx="123">
                  <c:v>23.235487836249</c:v>
                </c:pt>
                <c:pt idx="124">
                  <c:v>22.833798175855701</c:v>
                </c:pt>
                <c:pt idx="125">
                  <c:v>23.252722195889401</c:v>
                </c:pt>
                <c:pt idx="126">
                  <c:v>23.054233492319199</c:v>
                </c:pt>
                <c:pt idx="127">
                  <c:v>22.836522757006499</c:v>
                </c:pt>
                <c:pt idx="128">
                  <c:v>23.011443543642901</c:v>
                </c:pt>
                <c:pt idx="129">
                  <c:v>23.7600331820279</c:v>
                </c:pt>
                <c:pt idx="130">
                  <c:v>24.3638133630859</c:v>
                </c:pt>
                <c:pt idx="131">
                  <c:v>24.359770104646</c:v>
                </c:pt>
                <c:pt idx="132">
                  <c:v>24.327257627037302</c:v>
                </c:pt>
                <c:pt idx="133">
                  <c:v>24.373186184926201</c:v>
                </c:pt>
                <c:pt idx="134">
                  <c:v>24.429413669207101</c:v>
                </c:pt>
                <c:pt idx="135">
                  <c:v>24.980739495223901</c:v>
                </c:pt>
                <c:pt idx="136">
                  <c:v>25.454648322615999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6-44CD-901C-89B8E51132C6}"/>
            </c:ext>
          </c:extLst>
        </c:ser>
        <c:ser>
          <c:idx val="2"/>
          <c:order val="2"/>
          <c:tx>
            <c:strRef>
              <c:f>xmean!$E$2</c:f>
              <c:strCache>
                <c:ptCount val="1"/>
                <c:pt idx="0">
                  <c:v>dg_min_weight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xmean!$E$3:$E$139</c:f>
              <c:numCache>
                <c:formatCode>0.00</c:formatCode>
                <c:ptCount val="137"/>
                <c:pt idx="0">
                  <c:v>-5.5963529210552396</c:v>
                </c:pt>
                <c:pt idx="1">
                  <c:v>-6.0644627215187397</c:v>
                </c:pt>
                <c:pt idx="2">
                  <c:v>-9.5957021447483797</c:v>
                </c:pt>
                <c:pt idx="3">
                  <c:v>-8.8643112105445905</c:v>
                </c:pt>
                <c:pt idx="4">
                  <c:v>-7.2867257317041698</c:v>
                </c:pt>
                <c:pt idx="5">
                  <c:v>-9.2628249353284993</c:v>
                </c:pt>
                <c:pt idx="6">
                  <c:v>-8.8372175544925895</c:v>
                </c:pt>
                <c:pt idx="7">
                  <c:v>-10.4006605832866</c:v>
                </c:pt>
                <c:pt idx="8">
                  <c:v>-10.830431589728599</c:v>
                </c:pt>
                <c:pt idx="9">
                  <c:v>-9.1322946628365607</c:v>
                </c:pt>
                <c:pt idx="10">
                  <c:v>-9.5168848349591997</c:v>
                </c:pt>
                <c:pt idx="11">
                  <c:v>-7.8803987412442202</c:v>
                </c:pt>
                <c:pt idx="12">
                  <c:v>-8.70186195859349</c:v>
                </c:pt>
                <c:pt idx="13">
                  <c:v>-8.4386801473503397</c:v>
                </c:pt>
                <c:pt idx="14">
                  <c:v>-7.2136571200892297</c:v>
                </c:pt>
                <c:pt idx="15">
                  <c:v>-6.5685719216639704</c:v>
                </c:pt>
                <c:pt idx="16">
                  <c:v>-8.7436963514359398</c:v>
                </c:pt>
                <c:pt idx="17">
                  <c:v>-9.6388216986005997</c:v>
                </c:pt>
                <c:pt idx="18">
                  <c:v>-10.235917590880801</c:v>
                </c:pt>
                <c:pt idx="19">
                  <c:v>-9.5949316720238897</c:v>
                </c:pt>
                <c:pt idx="20">
                  <c:v>-10.1511000583022</c:v>
                </c:pt>
                <c:pt idx="21">
                  <c:v>-10.7923894910285</c:v>
                </c:pt>
                <c:pt idx="22">
                  <c:v>-9.8072225017440005</c:v>
                </c:pt>
                <c:pt idx="23">
                  <c:v>-8.5379083198041101</c:v>
                </c:pt>
                <c:pt idx="24">
                  <c:v>-7.4127899618215203</c:v>
                </c:pt>
                <c:pt idx="25">
                  <c:v>-6.1261880216737401</c:v>
                </c:pt>
                <c:pt idx="26">
                  <c:v>-6.29889756706008</c:v>
                </c:pt>
                <c:pt idx="27">
                  <c:v>-6.7017528443218097</c:v>
                </c:pt>
                <c:pt idx="28">
                  <c:v>-6.2077767992746402</c:v>
                </c:pt>
                <c:pt idx="29">
                  <c:v>-5.8997702170990998</c:v>
                </c:pt>
                <c:pt idx="30">
                  <c:v>-5.7029089779772004</c:v>
                </c:pt>
                <c:pt idx="31">
                  <c:v>-5.71432541515248</c:v>
                </c:pt>
                <c:pt idx="32">
                  <c:v>-6.1970273287816902</c:v>
                </c:pt>
                <c:pt idx="33">
                  <c:v>-5.6828581321313996</c:v>
                </c:pt>
                <c:pt idx="34">
                  <c:v>-6.0720388137313801</c:v>
                </c:pt>
                <c:pt idx="35">
                  <c:v>-5.3803403129320797</c:v>
                </c:pt>
                <c:pt idx="36">
                  <c:v>-4.5208873972950796</c:v>
                </c:pt>
                <c:pt idx="37">
                  <c:v>-4.2022233381363998</c:v>
                </c:pt>
                <c:pt idx="38">
                  <c:v>-3.2777419725055301</c:v>
                </c:pt>
                <c:pt idx="39">
                  <c:v>-3.3754215756786299</c:v>
                </c:pt>
                <c:pt idx="40">
                  <c:v>-4.25805811786267</c:v>
                </c:pt>
                <c:pt idx="41">
                  <c:v>-5.6234018520435098</c:v>
                </c:pt>
                <c:pt idx="42">
                  <c:v>-6.6344486955459896</c:v>
                </c:pt>
                <c:pt idx="43">
                  <c:v>-6.1994092606293503</c:v>
                </c:pt>
                <c:pt idx="44">
                  <c:v>-6.4682664425055103</c:v>
                </c:pt>
                <c:pt idx="45">
                  <c:v>-6.4336752907614496</c:v>
                </c:pt>
                <c:pt idx="46">
                  <c:v>-5.8432150083457604</c:v>
                </c:pt>
                <c:pt idx="47">
                  <c:v>-6.1565752695571598</c:v>
                </c:pt>
                <c:pt idx="48">
                  <c:v>-6.62638148581539</c:v>
                </c:pt>
                <c:pt idx="49">
                  <c:v>-7.6029845833529297</c:v>
                </c:pt>
                <c:pt idx="50">
                  <c:v>-8.1571408731849306</c:v>
                </c:pt>
                <c:pt idx="51">
                  <c:v>-8.5162716852013194</c:v>
                </c:pt>
                <c:pt idx="52">
                  <c:v>-8.1623728388457994</c:v>
                </c:pt>
                <c:pt idx="53">
                  <c:v>-6.2938599044505397</c:v>
                </c:pt>
                <c:pt idx="54">
                  <c:v>-4.5438348295047097</c:v>
                </c:pt>
                <c:pt idx="55">
                  <c:v>-3.5935984278264801</c:v>
                </c:pt>
                <c:pt idx="56">
                  <c:v>-4.3526602847323703</c:v>
                </c:pt>
                <c:pt idx="57">
                  <c:v>-3.8083305131534302</c:v>
                </c:pt>
                <c:pt idx="58">
                  <c:v>-4.5521956125401797</c:v>
                </c:pt>
                <c:pt idx="59">
                  <c:v>-5.39195860525163</c:v>
                </c:pt>
                <c:pt idx="60">
                  <c:v>-6.62168822174847</c:v>
                </c:pt>
                <c:pt idx="61">
                  <c:v>-6.4804663899086297</c:v>
                </c:pt>
                <c:pt idx="62">
                  <c:v>-7.5882423189960999</c:v>
                </c:pt>
                <c:pt idx="63">
                  <c:v>-7.9024248254422904</c:v>
                </c:pt>
                <c:pt idx="64">
                  <c:v>-7.5406513225827903</c:v>
                </c:pt>
                <c:pt idx="65">
                  <c:v>-7.0920886407270496</c:v>
                </c:pt>
                <c:pt idx="66">
                  <c:v>-7.5000054553798403</c:v>
                </c:pt>
                <c:pt idx="67">
                  <c:v>-8.2265546159690093</c:v>
                </c:pt>
                <c:pt idx="68">
                  <c:v>-8.9384792371834898</c:v>
                </c:pt>
                <c:pt idx="69">
                  <c:v>-9.9194030576916195</c:v>
                </c:pt>
                <c:pt idx="70">
                  <c:v>-8.9932195875614092</c:v>
                </c:pt>
                <c:pt idx="71">
                  <c:v>-8.5340294189268704</c:v>
                </c:pt>
                <c:pt idx="72">
                  <c:v>-8.6247938341105996</c:v>
                </c:pt>
                <c:pt idx="73">
                  <c:v>-9.6130607180287804</c:v>
                </c:pt>
                <c:pt idx="74">
                  <c:v>-9.8431461386974295</c:v>
                </c:pt>
                <c:pt idx="75">
                  <c:v>-9.8106177858094199</c:v>
                </c:pt>
                <c:pt idx="76">
                  <c:v>-9.2443553648353998</c:v>
                </c:pt>
                <c:pt idx="77">
                  <c:v>-9.7423421633983196</c:v>
                </c:pt>
                <c:pt idx="78">
                  <c:v>-9.63809127435335</c:v>
                </c:pt>
                <c:pt idx="79">
                  <c:v>-9.3822574498133697</c:v>
                </c:pt>
                <c:pt idx="80">
                  <c:v>-9.8590835210114705</c:v>
                </c:pt>
                <c:pt idx="81">
                  <c:v>-10.195801506388801</c:v>
                </c:pt>
                <c:pt idx="82">
                  <c:v>-9.9138481837794394</c:v>
                </c:pt>
                <c:pt idx="83">
                  <c:v>-10.706435905006099</c:v>
                </c:pt>
                <c:pt idx="84">
                  <c:v>-8.74493937324063</c:v>
                </c:pt>
                <c:pt idx="85">
                  <c:v>-9.1764133104134995</c:v>
                </c:pt>
                <c:pt idx="86">
                  <c:v>-9.5696679910009603</c:v>
                </c:pt>
                <c:pt idx="87">
                  <c:v>-10.068935275380101</c:v>
                </c:pt>
                <c:pt idx="88">
                  <c:v>-8.8346281300219296</c:v>
                </c:pt>
                <c:pt idx="89">
                  <c:v>-8.6862234659943702</c:v>
                </c:pt>
                <c:pt idx="90">
                  <c:v>-8.85927274169104</c:v>
                </c:pt>
                <c:pt idx="91">
                  <c:v>-9.4818141946078907</c:v>
                </c:pt>
                <c:pt idx="92">
                  <c:v>-9.2414792286292702</c:v>
                </c:pt>
                <c:pt idx="93">
                  <c:v>-9.5422712903432299</c:v>
                </c:pt>
                <c:pt idx="94">
                  <c:v>-9.7073408535765093</c:v>
                </c:pt>
                <c:pt idx="95">
                  <c:v>-9.4242281453304901</c:v>
                </c:pt>
                <c:pt idx="96">
                  <c:v>-9.0592107645666005</c:v>
                </c:pt>
                <c:pt idx="97">
                  <c:v>-8.2545524427488992</c:v>
                </c:pt>
                <c:pt idx="98">
                  <c:v>-8.4776815484249894</c:v>
                </c:pt>
                <c:pt idx="99">
                  <c:v>-7.2341472599446597</c:v>
                </c:pt>
                <c:pt idx="100">
                  <c:v>-7.3337675878284001</c:v>
                </c:pt>
                <c:pt idx="101">
                  <c:v>-6.8066416329779296</c:v>
                </c:pt>
                <c:pt idx="102">
                  <c:v>-6.4955252067424896</c:v>
                </c:pt>
                <c:pt idx="103">
                  <c:v>-6.1746600565914198</c:v>
                </c:pt>
                <c:pt idx="104">
                  <c:v>-6.1999511848138003</c:v>
                </c:pt>
                <c:pt idx="105">
                  <c:v>-5.7345287179846904</c:v>
                </c:pt>
                <c:pt idx="106">
                  <c:v>-6.0345620409822196</c:v>
                </c:pt>
                <c:pt idx="107">
                  <c:v>-6.4649231516762402</c:v>
                </c:pt>
                <c:pt idx="108">
                  <c:v>-5.7237176256471702</c:v>
                </c:pt>
                <c:pt idx="109">
                  <c:v>-6.18341821074769</c:v>
                </c:pt>
                <c:pt idx="110">
                  <c:v>-5.0956973857165702</c:v>
                </c:pt>
                <c:pt idx="111">
                  <c:v>-5.43088508605417</c:v>
                </c:pt>
                <c:pt idx="112">
                  <c:v>-5.3475212072168601</c:v>
                </c:pt>
                <c:pt idx="113">
                  <c:v>-5.0519968185841604</c:v>
                </c:pt>
                <c:pt idx="114">
                  <c:v>-4.8676224246630397</c:v>
                </c:pt>
                <c:pt idx="115">
                  <c:v>-5.36984773329372</c:v>
                </c:pt>
                <c:pt idx="116">
                  <c:v>-5.2558661674024902</c:v>
                </c:pt>
                <c:pt idx="117">
                  <c:v>-5.0412779396953002</c:v>
                </c:pt>
                <c:pt idx="118">
                  <c:v>-4.8284756357183003</c:v>
                </c:pt>
                <c:pt idx="119">
                  <c:v>-4.3366116801060297</c:v>
                </c:pt>
                <c:pt idx="120">
                  <c:v>-4.3928853377517401</c:v>
                </c:pt>
                <c:pt idx="121">
                  <c:v>-4.5047304140214104</c:v>
                </c:pt>
                <c:pt idx="122">
                  <c:v>-4.7716424330934597</c:v>
                </c:pt>
                <c:pt idx="123">
                  <c:v>-4.6844808765089399</c:v>
                </c:pt>
                <c:pt idx="124">
                  <c:v>-4.7472744073959099</c:v>
                </c:pt>
                <c:pt idx="125">
                  <c:v>-5.0076473075402603</c:v>
                </c:pt>
                <c:pt idx="126">
                  <c:v>-4.8733821181978003</c:v>
                </c:pt>
                <c:pt idx="127">
                  <c:v>-4.8313533564064599</c:v>
                </c:pt>
                <c:pt idx="128">
                  <c:v>-5.0970150662967901</c:v>
                </c:pt>
                <c:pt idx="129">
                  <c:v>-4.9717004571578904</c:v>
                </c:pt>
                <c:pt idx="130">
                  <c:v>-5.15591780250511</c:v>
                </c:pt>
                <c:pt idx="131">
                  <c:v>-5.1200871432421398</c:v>
                </c:pt>
                <c:pt idx="132">
                  <c:v>-5.06786240071275</c:v>
                </c:pt>
                <c:pt idx="133">
                  <c:v>-5.1469986921454902</c:v>
                </c:pt>
                <c:pt idx="134">
                  <c:v>-5.1726266827252996</c:v>
                </c:pt>
                <c:pt idx="135">
                  <c:v>-5.3502736669861601</c:v>
                </c:pt>
                <c:pt idx="136">
                  <c:v>-5.5646770887791304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86-44CD-901C-89B8E51132C6}"/>
            </c:ext>
          </c:extLst>
        </c:ser>
        <c:ser>
          <c:idx val="3"/>
          <c:order val="3"/>
          <c:tx>
            <c:strRef>
              <c:f>xmean!$F$2</c:f>
              <c:strCache>
                <c:ptCount val="1"/>
                <c:pt idx="0">
                  <c:v>dg_ave_weight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xmean!$F$3:$F$139</c:f>
              <c:numCache>
                <c:formatCode>0.00</c:formatCode>
                <c:ptCount val="137"/>
                <c:pt idx="0">
                  <c:v>-5.1238619241816802E-2</c:v>
                </c:pt>
                <c:pt idx="1">
                  <c:v>1.2167386781839</c:v>
                </c:pt>
                <c:pt idx="2">
                  <c:v>4.1508193730535101</c:v>
                </c:pt>
                <c:pt idx="3">
                  <c:v>4.5333491462442099</c:v>
                </c:pt>
                <c:pt idx="4">
                  <c:v>6.75009731711984</c:v>
                </c:pt>
                <c:pt idx="5">
                  <c:v>2.7207456545097402</c:v>
                </c:pt>
                <c:pt idx="6">
                  <c:v>3.2909608414067</c:v>
                </c:pt>
                <c:pt idx="7">
                  <c:v>2.3169459568487198</c:v>
                </c:pt>
                <c:pt idx="8">
                  <c:v>-3.7569395683734501</c:v>
                </c:pt>
                <c:pt idx="9">
                  <c:v>-3.0594457515470199</c:v>
                </c:pt>
                <c:pt idx="10">
                  <c:v>-7.5231584993491003</c:v>
                </c:pt>
                <c:pt idx="11">
                  <c:v>-8.0674345444505899</c:v>
                </c:pt>
                <c:pt idx="12">
                  <c:v>-10.9957046965336</c:v>
                </c:pt>
                <c:pt idx="13">
                  <c:v>-10.8608114940837</c:v>
                </c:pt>
                <c:pt idx="14">
                  <c:v>-15.816395286099301</c:v>
                </c:pt>
                <c:pt idx="15">
                  <c:v>-16.4438844278564</c:v>
                </c:pt>
                <c:pt idx="16">
                  <c:v>-14.9049608777554</c:v>
                </c:pt>
                <c:pt idx="17">
                  <c:v>-12.572224832955801</c:v>
                </c:pt>
                <c:pt idx="18">
                  <c:v>-14.2054320636563</c:v>
                </c:pt>
                <c:pt idx="19">
                  <c:v>-13.6385745611117</c:v>
                </c:pt>
                <c:pt idx="20">
                  <c:v>-14.7375007189322</c:v>
                </c:pt>
                <c:pt idx="21">
                  <c:v>-14.6157201777418</c:v>
                </c:pt>
                <c:pt idx="22">
                  <c:v>-16.727753816196898</c:v>
                </c:pt>
                <c:pt idx="23">
                  <c:v>-20.3372530792562</c:v>
                </c:pt>
                <c:pt idx="24">
                  <c:v>-18.818730268255099</c:v>
                </c:pt>
                <c:pt idx="25">
                  <c:v>-17.389131034443398</c:v>
                </c:pt>
                <c:pt idx="26">
                  <c:v>-18.774948580005798</c:v>
                </c:pt>
                <c:pt idx="27">
                  <c:v>-22.1704313747464</c:v>
                </c:pt>
                <c:pt idx="28">
                  <c:v>-23.397790990394999</c:v>
                </c:pt>
                <c:pt idx="29">
                  <c:v>-24.911844511744899</c:v>
                </c:pt>
                <c:pt idx="30">
                  <c:v>-26.054725306368699</c:v>
                </c:pt>
                <c:pt idx="31">
                  <c:v>-24.011092104448899</c:v>
                </c:pt>
                <c:pt idx="32">
                  <c:v>-24.465816778256599</c:v>
                </c:pt>
                <c:pt idx="33">
                  <c:v>-28.155603168507898</c:v>
                </c:pt>
                <c:pt idx="34">
                  <c:v>-27.054038764841799</c:v>
                </c:pt>
                <c:pt idx="35">
                  <c:v>-30.8048783400431</c:v>
                </c:pt>
                <c:pt idx="36">
                  <c:v>-35.303906114424699</c:v>
                </c:pt>
                <c:pt idx="37">
                  <c:v>-37.329488965435203</c:v>
                </c:pt>
                <c:pt idx="38">
                  <c:v>-38.841102112152697</c:v>
                </c:pt>
                <c:pt idx="39">
                  <c:v>-39.717239521943803</c:v>
                </c:pt>
                <c:pt idx="40">
                  <c:v>-37.4719594395971</c:v>
                </c:pt>
                <c:pt idx="41">
                  <c:v>-33.974255968090198</c:v>
                </c:pt>
                <c:pt idx="42">
                  <c:v>-28.803678413623</c:v>
                </c:pt>
                <c:pt idx="43">
                  <c:v>-31.002142463845502</c:v>
                </c:pt>
                <c:pt idx="44">
                  <c:v>-29.4088652996519</c:v>
                </c:pt>
                <c:pt idx="45">
                  <c:v>-29.555587286765299</c:v>
                </c:pt>
                <c:pt idx="46">
                  <c:v>-34.221996586577298</c:v>
                </c:pt>
                <c:pt idx="47">
                  <c:v>-29.848719189094599</c:v>
                </c:pt>
                <c:pt idx="48">
                  <c:v>-31.2585746073064</c:v>
                </c:pt>
                <c:pt idx="49">
                  <c:v>-28.028383279682199</c:v>
                </c:pt>
                <c:pt idx="50">
                  <c:v>-28.268677561236199</c:v>
                </c:pt>
                <c:pt idx="51">
                  <c:v>-29.146107859824301</c:v>
                </c:pt>
                <c:pt idx="52">
                  <c:v>-30.316380939118101</c:v>
                </c:pt>
                <c:pt idx="53">
                  <c:v>-32.320172758380203</c:v>
                </c:pt>
                <c:pt idx="54">
                  <c:v>-33.106493489787802</c:v>
                </c:pt>
                <c:pt idx="55">
                  <c:v>-35.502196994693897</c:v>
                </c:pt>
                <c:pt idx="56">
                  <c:v>-34.640629747136202</c:v>
                </c:pt>
                <c:pt idx="57">
                  <c:v>-35.385476958129999</c:v>
                </c:pt>
                <c:pt idx="58">
                  <c:v>-37.079344356562203</c:v>
                </c:pt>
                <c:pt idx="59">
                  <c:v>-36.345430802691503</c:v>
                </c:pt>
                <c:pt idx="60">
                  <c:v>-32.619210969916203</c:v>
                </c:pt>
                <c:pt idx="61">
                  <c:v>-33.804653217365399</c:v>
                </c:pt>
                <c:pt idx="62">
                  <c:v>-35.146783983533602</c:v>
                </c:pt>
                <c:pt idx="63">
                  <c:v>-33.960904999173202</c:v>
                </c:pt>
                <c:pt idx="64">
                  <c:v>-37.2480900133258</c:v>
                </c:pt>
                <c:pt idx="65">
                  <c:v>-38.419236528758098</c:v>
                </c:pt>
                <c:pt idx="66">
                  <c:v>-39.156298077439899</c:v>
                </c:pt>
                <c:pt idx="67">
                  <c:v>-40.362795775597597</c:v>
                </c:pt>
                <c:pt idx="68">
                  <c:v>-41.415791854110303</c:v>
                </c:pt>
                <c:pt idx="69">
                  <c:v>-34.486627618479403</c:v>
                </c:pt>
                <c:pt idx="70">
                  <c:v>-37.4891176417201</c:v>
                </c:pt>
                <c:pt idx="71">
                  <c:v>-39.451239155892701</c:v>
                </c:pt>
                <c:pt idx="72">
                  <c:v>-40.339261036012701</c:v>
                </c:pt>
                <c:pt idx="73">
                  <c:v>-38.767377647322903</c:v>
                </c:pt>
                <c:pt idx="74">
                  <c:v>-38.269272271112797</c:v>
                </c:pt>
                <c:pt idx="75">
                  <c:v>-39.056061132489098</c:v>
                </c:pt>
                <c:pt idx="76">
                  <c:v>-38.582728880035802</c:v>
                </c:pt>
                <c:pt idx="77">
                  <c:v>-37.274697736110603</c:v>
                </c:pt>
                <c:pt idx="78">
                  <c:v>-38.1234720924719</c:v>
                </c:pt>
                <c:pt idx="79">
                  <c:v>-35.648454285665899</c:v>
                </c:pt>
                <c:pt idx="80">
                  <c:v>-34.143375136343401</c:v>
                </c:pt>
                <c:pt idx="81">
                  <c:v>-32.574776916655097</c:v>
                </c:pt>
                <c:pt idx="82">
                  <c:v>-37.007470196089301</c:v>
                </c:pt>
                <c:pt idx="83">
                  <c:v>-35.2942603100255</c:v>
                </c:pt>
                <c:pt idx="84">
                  <c:v>-36.198422405954503</c:v>
                </c:pt>
                <c:pt idx="85">
                  <c:v>-37.220085119856897</c:v>
                </c:pt>
                <c:pt idx="86">
                  <c:v>-36.308930636125197</c:v>
                </c:pt>
                <c:pt idx="87">
                  <c:v>-38.572300669849902</c:v>
                </c:pt>
                <c:pt idx="88">
                  <c:v>-38.440973619635898</c:v>
                </c:pt>
                <c:pt idx="89">
                  <c:v>-40.797136018657604</c:v>
                </c:pt>
                <c:pt idx="90">
                  <c:v>-43.866617313613403</c:v>
                </c:pt>
                <c:pt idx="91">
                  <c:v>-41.822358341458703</c:v>
                </c:pt>
                <c:pt idx="92">
                  <c:v>-44.7551276174813</c:v>
                </c:pt>
                <c:pt idx="93">
                  <c:v>-43.984297205699399</c:v>
                </c:pt>
                <c:pt idx="94">
                  <c:v>-45.106624044017401</c:v>
                </c:pt>
                <c:pt idx="95">
                  <c:v>-45.919968786880403</c:v>
                </c:pt>
                <c:pt idx="96">
                  <c:v>-45.0703567965273</c:v>
                </c:pt>
                <c:pt idx="97">
                  <c:v>-45.347734690093297</c:v>
                </c:pt>
                <c:pt idx="98">
                  <c:v>-43.529239802257798</c:v>
                </c:pt>
                <c:pt idx="99">
                  <c:v>-45.972315803359798</c:v>
                </c:pt>
                <c:pt idx="100">
                  <c:v>-47.104233101618902</c:v>
                </c:pt>
                <c:pt idx="101">
                  <c:v>-49.863157932590902</c:v>
                </c:pt>
                <c:pt idx="102">
                  <c:v>-49.134283490558403</c:v>
                </c:pt>
                <c:pt idx="103">
                  <c:v>-52.814894254923502</c:v>
                </c:pt>
                <c:pt idx="104">
                  <c:v>-51.2765153918781</c:v>
                </c:pt>
                <c:pt idx="105">
                  <c:v>-50.179463333094603</c:v>
                </c:pt>
                <c:pt idx="106">
                  <c:v>-48.415807155963499</c:v>
                </c:pt>
                <c:pt idx="107">
                  <c:v>-48.227541393571599</c:v>
                </c:pt>
                <c:pt idx="108">
                  <c:v>-48.753181906039401</c:v>
                </c:pt>
                <c:pt idx="109">
                  <c:v>-48.537233839437199</c:v>
                </c:pt>
                <c:pt idx="110">
                  <c:v>-50.085414922420398</c:v>
                </c:pt>
                <c:pt idx="111">
                  <c:v>-48.411124769409099</c:v>
                </c:pt>
                <c:pt idx="112">
                  <c:v>-48.885452577052199</c:v>
                </c:pt>
                <c:pt idx="113">
                  <c:v>-47.3655072244241</c:v>
                </c:pt>
                <c:pt idx="114">
                  <c:v>-47.332620613115303</c:v>
                </c:pt>
                <c:pt idx="115">
                  <c:v>-46.469738410699698</c:v>
                </c:pt>
                <c:pt idx="116">
                  <c:v>-46.378270992697701</c:v>
                </c:pt>
                <c:pt idx="117">
                  <c:v>-46.368908847245201</c:v>
                </c:pt>
                <c:pt idx="118">
                  <c:v>-46.254059842387399</c:v>
                </c:pt>
                <c:pt idx="119">
                  <c:v>-46.677559758081898</c:v>
                </c:pt>
                <c:pt idx="120">
                  <c:v>-47.6145411244811</c:v>
                </c:pt>
                <c:pt idx="121">
                  <c:v>-47.684199429648203</c:v>
                </c:pt>
                <c:pt idx="122">
                  <c:v>-46.108883398506002</c:v>
                </c:pt>
                <c:pt idx="123">
                  <c:v>-46.568867938357698</c:v>
                </c:pt>
                <c:pt idx="124">
                  <c:v>-47.2603277722177</c:v>
                </c:pt>
                <c:pt idx="125">
                  <c:v>-47.353400820426302</c:v>
                </c:pt>
                <c:pt idx="126">
                  <c:v>-48.516471706157098</c:v>
                </c:pt>
                <c:pt idx="127">
                  <c:v>-48.285918618224898</c:v>
                </c:pt>
                <c:pt idx="128">
                  <c:v>-47.505101858050402</c:v>
                </c:pt>
                <c:pt idx="129">
                  <c:v>-47.132922241338598</c:v>
                </c:pt>
                <c:pt idx="130">
                  <c:v>-47.128193428131098</c:v>
                </c:pt>
                <c:pt idx="131">
                  <c:v>-47.1127253547969</c:v>
                </c:pt>
                <c:pt idx="132">
                  <c:v>-46.685490438757</c:v>
                </c:pt>
                <c:pt idx="133">
                  <c:v>-46.934377778106501</c:v>
                </c:pt>
                <c:pt idx="134">
                  <c:v>-46.937096229658799</c:v>
                </c:pt>
                <c:pt idx="135">
                  <c:v>-46.6145628440782</c:v>
                </c:pt>
                <c:pt idx="136">
                  <c:v>-45.357364568183698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86-44CD-901C-89B8E51132C6}"/>
            </c:ext>
          </c:extLst>
        </c:ser>
        <c:ser>
          <c:idx val="4"/>
          <c:order val="4"/>
          <c:tx>
            <c:strRef>
              <c:f>xmean!$G$2</c:f>
              <c:strCache>
                <c:ptCount val="1"/>
                <c:pt idx="0">
                  <c:v>dc_ave_weight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xmean!$G$3:$G$139</c:f>
              <c:numCache>
                <c:formatCode>0.00</c:formatCode>
                <c:ptCount val="137"/>
                <c:pt idx="0">
                  <c:v>14.875002784995001</c:v>
                </c:pt>
                <c:pt idx="1">
                  <c:v>13.1565763924383</c:v>
                </c:pt>
                <c:pt idx="2">
                  <c:v>15.720532110667101</c:v>
                </c:pt>
                <c:pt idx="3">
                  <c:v>12.8377433872681</c:v>
                </c:pt>
                <c:pt idx="4">
                  <c:v>11.886242162461601</c:v>
                </c:pt>
                <c:pt idx="5">
                  <c:v>5.6249763418144001</c:v>
                </c:pt>
                <c:pt idx="6">
                  <c:v>1.99923403326478</c:v>
                </c:pt>
                <c:pt idx="7">
                  <c:v>1.60582313840741</c:v>
                </c:pt>
                <c:pt idx="8">
                  <c:v>2.5796296528942402</c:v>
                </c:pt>
                <c:pt idx="9">
                  <c:v>2.70907038457104</c:v>
                </c:pt>
                <c:pt idx="10">
                  <c:v>4.5534614542976</c:v>
                </c:pt>
                <c:pt idx="11">
                  <c:v>2.93538422974633</c:v>
                </c:pt>
                <c:pt idx="12">
                  <c:v>7.5577359095848902</c:v>
                </c:pt>
                <c:pt idx="13">
                  <c:v>7.5314445579153704</c:v>
                </c:pt>
                <c:pt idx="14">
                  <c:v>6.7649773601827299</c:v>
                </c:pt>
                <c:pt idx="15">
                  <c:v>8.4477088219704797</c:v>
                </c:pt>
                <c:pt idx="16">
                  <c:v>5.6104392929736902</c:v>
                </c:pt>
                <c:pt idx="17">
                  <c:v>3.7766796055239</c:v>
                </c:pt>
                <c:pt idx="18">
                  <c:v>4.5119728085959503</c:v>
                </c:pt>
                <c:pt idx="19">
                  <c:v>7.2235039166499604</c:v>
                </c:pt>
                <c:pt idx="20">
                  <c:v>6.6448323818619004</c:v>
                </c:pt>
                <c:pt idx="21">
                  <c:v>8.3517675414111103</c:v>
                </c:pt>
                <c:pt idx="22">
                  <c:v>7.8864406310538602</c:v>
                </c:pt>
                <c:pt idx="23">
                  <c:v>8.6469157343891503</c:v>
                </c:pt>
                <c:pt idx="24">
                  <c:v>7.3453127046814704</c:v>
                </c:pt>
                <c:pt idx="25">
                  <c:v>8.6038158408741694</c:v>
                </c:pt>
                <c:pt idx="26">
                  <c:v>7.6967051555588304</c:v>
                </c:pt>
                <c:pt idx="27">
                  <c:v>9.5156700029007304</c:v>
                </c:pt>
                <c:pt idx="28">
                  <c:v>7.1195096023844497</c:v>
                </c:pt>
                <c:pt idx="29">
                  <c:v>7.1142432684209096</c:v>
                </c:pt>
                <c:pt idx="30">
                  <c:v>9.4149444177172796</c:v>
                </c:pt>
                <c:pt idx="31">
                  <c:v>6.0049684553432501</c:v>
                </c:pt>
                <c:pt idx="32">
                  <c:v>5.6613413325064004</c:v>
                </c:pt>
                <c:pt idx="33">
                  <c:v>6.7717744635309396</c:v>
                </c:pt>
                <c:pt idx="34">
                  <c:v>6.8176722424502803</c:v>
                </c:pt>
                <c:pt idx="35">
                  <c:v>8.9146442449715693</c:v>
                </c:pt>
                <c:pt idx="36">
                  <c:v>10.2983444372741</c:v>
                </c:pt>
                <c:pt idx="37">
                  <c:v>12.7609697453631</c:v>
                </c:pt>
                <c:pt idx="38">
                  <c:v>13.140175476091301</c:v>
                </c:pt>
                <c:pt idx="39">
                  <c:v>15.9812528546996</c:v>
                </c:pt>
                <c:pt idx="40">
                  <c:v>13.9537422231265</c:v>
                </c:pt>
                <c:pt idx="41">
                  <c:v>10.8366465201137</c:v>
                </c:pt>
                <c:pt idx="42">
                  <c:v>7.6902462210182101</c:v>
                </c:pt>
                <c:pt idx="43">
                  <c:v>9.7885596414417293</c:v>
                </c:pt>
                <c:pt idx="44">
                  <c:v>10.3832273434803</c:v>
                </c:pt>
                <c:pt idx="45">
                  <c:v>12.0767701742271</c:v>
                </c:pt>
                <c:pt idx="46">
                  <c:v>13.686565642938</c:v>
                </c:pt>
                <c:pt idx="47">
                  <c:v>10.293905726923301</c:v>
                </c:pt>
                <c:pt idx="48">
                  <c:v>11.128619197929799</c:v>
                </c:pt>
                <c:pt idx="49">
                  <c:v>8.7354875307618407</c:v>
                </c:pt>
                <c:pt idx="50">
                  <c:v>9.1411519200585296</c:v>
                </c:pt>
                <c:pt idx="51">
                  <c:v>9.2831043018098995</c:v>
                </c:pt>
                <c:pt idx="52">
                  <c:v>12.0046986654219</c:v>
                </c:pt>
                <c:pt idx="53">
                  <c:v>11.8127609261449</c:v>
                </c:pt>
                <c:pt idx="54">
                  <c:v>11.6934997746595</c:v>
                </c:pt>
                <c:pt idx="55">
                  <c:v>14.036325320845799</c:v>
                </c:pt>
                <c:pt idx="56">
                  <c:v>14.1361685110198</c:v>
                </c:pt>
                <c:pt idx="57">
                  <c:v>14.0678918749269</c:v>
                </c:pt>
                <c:pt idx="58">
                  <c:v>14.236405031679899</c:v>
                </c:pt>
                <c:pt idx="59">
                  <c:v>12.640864878845401</c:v>
                </c:pt>
                <c:pt idx="60">
                  <c:v>10.843654644121299</c:v>
                </c:pt>
                <c:pt idx="61">
                  <c:v>12.9523937860759</c:v>
                </c:pt>
                <c:pt idx="62">
                  <c:v>15.507191367992</c:v>
                </c:pt>
                <c:pt idx="63">
                  <c:v>13.7635825651424</c:v>
                </c:pt>
                <c:pt idx="64">
                  <c:v>14.569966223585601</c:v>
                </c:pt>
                <c:pt idx="65">
                  <c:v>15.546071562624199</c:v>
                </c:pt>
                <c:pt idx="66">
                  <c:v>16.2328170884923</c:v>
                </c:pt>
                <c:pt idx="67">
                  <c:v>16.809177660218399</c:v>
                </c:pt>
                <c:pt idx="68">
                  <c:v>16.8653545089598</c:v>
                </c:pt>
                <c:pt idx="69">
                  <c:v>14.124719568557399</c:v>
                </c:pt>
                <c:pt idx="70">
                  <c:v>15.847903576436501</c:v>
                </c:pt>
                <c:pt idx="71">
                  <c:v>15.87145316224</c:v>
                </c:pt>
                <c:pt idx="72">
                  <c:v>17.062220729705398</c:v>
                </c:pt>
                <c:pt idx="73">
                  <c:v>16.626970126533401</c:v>
                </c:pt>
                <c:pt idx="74">
                  <c:v>16.806353910439</c:v>
                </c:pt>
                <c:pt idx="75">
                  <c:v>18.35747074747</c:v>
                </c:pt>
                <c:pt idx="76">
                  <c:v>18.261007095405201</c:v>
                </c:pt>
                <c:pt idx="77">
                  <c:v>18.012484008127</c:v>
                </c:pt>
                <c:pt idx="78">
                  <c:v>18.668439235286801</c:v>
                </c:pt>
                <c:pt idx="79">
                  <c:v>16.129867727094101</c:v>
                </c:pt>
                <c:pt idx="80">
                  <c:v>14.1114363080295</c:v>
                </c:pt>
                <c:pt idx="81">
                  <c:v>12.795682107394899</c:v>
                </c:pt>
                <c:pt idx="82">
                  <c:v>16.849494727096499</c:v>
                </c:pt>
                <c:pt idx="83">
                  <c:v>18.190729710694399</c:v>
                </c:pt>
                <c:pt idx="84">
                  <c:v>17.6468683646649</c:v>
                </c:pt>
                <c:pt idx="85">
                  <c:v>19.762261439246501</c:v>
                </c:pt>
                <c:pt idx="86">
                  <c:v>19.7334089693571</c:v>
                </c:pt>
                <c:pt idx="87">
                  <c:v>20.119434634019498</c:v>
                </c:pt>
                <c:pt idx="88">
                  <c:v>19.5940607268207</c:v>
                </c:pt>
                <c:pt idx="89">
                  <c:v>21.5900397062472</c:v>
                </c:pt>
                <c:pt idx="90">
                  <c:v>23.0271705527487</c:v>
                </c:pt>
                <c:pt idx="91">
                  <c:v>24.000603844306799</c:v>
                </c:pt>
                <c:pt idx="92">
                  <c:v>26.198312446435398</c:v>
                </c:pt>
                <c:pt idx="93">
                  <c:v>25.016724034510101</c:v>
                </c:pt>
                <c:pt idx="94">
                  <c:v>25.0059083796158</c:v>
                </c:pt>
                <c:pt idx="95">
                  <c:v>25.138080173816601</c:v>
                </c:pt>
                <c:pt idx="96">
                  <c:v>24.420034994976199</c:v>
                </c:pt>
                <c:pt idx="97">
                  <c:v>23.091902041009099</c:v>
                </c:pt>
                <c:pt idx="98">
                  <c:v>22.492217605161802</c:v>
                </c:pt>
                <c:pt idx="99">
                  <c:v>22.462589832250099</c:v>
                </c:pt>
                <c:pt idx="100">
                  <c:v>21.506583236643198</c:v>
                </c:pt>
                <c:pt idx="101">
                  <c:v>22.958361958471301</c:v>
                </c:pt>
                <c:pt idx="102">
                  <c:v>22.2541118911628</c:v>
                </c:pt>
                <c:pt idx="103">
                  <c:v>24.3976677167967</c:v>
                </c:pt>
                <c:pt idx="104">
                  <c:v>23.521362927247299</c:v>
                </c:pt>
                <c:pt idx="105">
                  <c:v>22.113313431942501</c:v>
                </c:pt>
                <c:pt idx="106">
                  <c:v>21.603061636952798</c:v>
                </c:pt>
                <c:pt idx="107">
                  <c:v>21.6193410154183</c:v>
                </c:pt>
                <c:pt idx="108">
                  <c:v>20.5955787963834</c:v>
                </c:pt>
                <c:pt idx="109">
                  <c:v>21.417101865479399</c:v>
                </c:pt>
                <c:pt idx="110">
                  <c:v>21.388544838452599</c:v>
                </c:pt>
                <c:pt idx="111">
                  <c:v>21.6140219396951</c:v>
                </c:pt>
                <c:pt idx="112">
                  <c:v>21.1457473362954</c:v>
                </c:pt>
                <c:pt idx="113">
                  <c:v>20.206840866227498</c:v>
                </c:pt>
                <c:pt idx="114">
                  <c:v>19.959990233342801</c:v>
                </c:pt>
                <c:pt idx="115">
                  <c:v>20.526441391692501</c:v>
                </c:pt>
                <c:pt idx="116">
                  <c:v>19.785906315503599</c:v>
                </c:pt>
                <c:pt idx="117">
                  <c:v>19.4373849426179</c:v>
                </c:pt>
                <c:pt idx="118">
                  <c:v>19.284481169113199</c:v>
                </c:pt>
                <c:pt idx="119">
                  <c:v>18.7758601408696</c:v>
                </c:pt>
                <c:pt idx="120">
                  <c:v>19.4190598930977</c:v>
                </c:pt>
                <c:pt idx="121">
                  <c:v>19.045458762160301</c:v>
                </c:pt>
                <c:pt idx="122">
                  <c:v>18.873906868363399</c:v>
                </c:pt>
                <c:pt idx="123">
                  <c:v>19.277873861916799</c:v>
                </c:pt>
                <c:pt idx="124">
                  <c:v>19.264348893386199</c:v>
                </c:pt>
                <c:pt idx="125">
                  <c:v>19.475589780731301</c:v>
                </c:pt>
                <c:pt idx="126">
                  <c:v>19.891585733381</c:v>
                </c:pt>
                <c:pt idx="127">
                  <c:v>19.637649149925</c:v>
                </c:pt>
                <c:pt idx="128">
                  <c:v>19.401724487621799</c:v>
                </c:pt>
                <c:pt idx="129">
                  <c:v>19.830959593700801</c:v>
                </c:pt>
                <c:pt idx="130">
                  <c:v>20.094665276855402</c:v>
                </c:pt>
                <c:pt idx="131">
                  <c:v>20.084326130442101</c:v>
                </c:pt>
                <c:pt idx="132">
                  <c:v>19.879302733743099</c:v>
                </c:pt>
                <c:pt idx="133">
                  <c:v>20.091674491031501</c:v>
                </c:pt>
                <c:pt idx="134">
                  <c:v>20.1361584404494</c:v>
                </c:pt>
                <c:pt idx="135">
                  <c:v>20.257081257120301</c:v>
                </c:pt>
                <c:pt idx="136">
                  <c:v>19.900181621971601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86-44CD-901C-89B8E51132C6}"/>
            </c:ext>
          </c:extLst>
        </c:ser>
        <c:ser>
          <c:idx val="5"/>
          <c:order val="5"/>
          <c:tx>
            <c:strRef>
              <c:f>xmean!$H$2</c:f>
              <c:strCache>
                <c:ptCount val="1"/>
                <c:pt idx="0">
                  <c:v>credit_weight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xmean!$H$3:$H$139</c:f>
              <c:numCache>
                <c:formatCode>0.00</c:formatCode>
                <c:ptCount val="137"/>
                <c:pt idx="0">
                  <c:v>-7.4579259231456403</c:v>
                </c:pt>
                <c:pt idx="1">
                  <c:v>-6.7837300498423803</c:v>
                </c:pt>
                <c:pt idx="2">
                  <c:v>-5.0386694407259798</c:v>
                </c:pt>
                <c:pt idx="3">
                  <c:v>-5.9408864335377602</c:v>
                </c:pt>
                <c:pt idx="4">
                  <c:v>-6.70436043427702</c:v>
                </c:pt>
                <c:pt idx="5">
                  <c:v>-7.4886923620621602</c:v>
                </c:pt>
                <c:pt idx="6">
                  <c:v>-10.9421171743709</c:v>
                </c:pt>
                <c:pt idx="7">
                  <c:v>-11.473518694246099</c:v>
                </c:pt>
                <c:pt idx="8">
                  <c:v>-9.7768680610108696</c:v>
                </c:pt>
                <c:pt idx="9">
                  <c:v>-10.7602922726001</c:v>
                </c:pt>
                <c:pt idx="10">
                  <c:v>-11.5971411299187</c:v>
                </c:pt>
                <c:pt idx="11">
                  <c:v>-14.680164594557301</c:v>
                </c:pt>
                <c:pt idx="12">
                  <c:v>-12.449236115505499</c:v>
                </c:pt>
                <c:pt idx="13">
                  <c:v>-9.0598838162206405</c:v>
                </c:pt>
                <c:pt idx="14">
                  <c:v>-11.6345117782373</c:v>
                </c:pt>
                <c:pt idx="15">
                  <c:v>-9.3587323225338501</c:v>
                </c:pt>
                <c:pt idx="16">
                  <c:v>-11.3843685558583</c:v>
                </c:pt>
                <c:pt idx="17">
                  <c:v>-12.106144260752201</c:v>
                </c:pt>
                <c:pt idx="18">
                  <c:v>-13.367021284200201</c:v>
                </c:pt>
                <c:pt idx="19">
                  <c:v>-13.541875237842801</c:v>
                </c:pt>
                <c:pt idx="20">
                  <c:v>-11.6651748725651</c:v>
                </c:pt>
                <c:pt idx="21">
                  <c:v>-11.890282917253799</c:v>
                </c:pt>
                <c:pt idx="22">
                  <c:v>-14.258658476061299</c:v>
                </c:pt>
                <c:pt idx="23">
                  <c:v>-15.742666847558899</c:v>
                </c:pt>
                <c:pt idx="24">
                  <c:v>-15.472938994371299</c:v>
                </c:pt>
                <c:pt idx="25">
                  <c:v>-14.6271630697589</c:v>
                </c:pt>
                <c:pt idx="26">
                  <c:v>-14.515294189581001</c:v>
                </c:pt>
                <c:pt idx="27">
                  <c:v>-16.015247133063902</c:v>
                </c:pt>
                <c:pt idx="28">
                  <c:v>-15.0027377764967</c:v>
                </c:pt>
                <c:pt idx="29">
                  <c:v>-15.6604010982969</c:v>
                </c:pt>
                <c:pt idx="30">
                  <c:v>-16.0500573371474</c:v>
                </c:pt>
                <c:pt idx="31">
                  <c:v>-15.2390069194775</c:v>
                </c:pt>
                <c:pt idx="32">
                  <c:v>-15.310601891114301</c:v>
                </c:pt>
                <c:pt idx="33">
                  <c:v>-15.771853311085099</c:v>
                </c:pt>
                <c:pt idx="34">
                  <c:v>-16.035993583594301</c:v>
                </c:pt>
                <c:pt idx="35">
                  <c:v>-16.0411232149849</c:v>
                </c:pt>
                <c:pt idx="36">
                  <c:v>-16.568091205592602</c:v>
                </c:pt>
                <c:pt idx="37">
                  <c:v>-16.297832120102399</c:v>
                </c:pt>
                <c:pt idx="38">
                  <c:v>-16.972943794804099</c:v>
                </c:pt>
                <c:pt idx="39">
                  <c:v>-15.792065060568</c:v>
                </c:pt>
                <c:pt idx="40">
                  <c:v>-15.781872205222101</c:v>
                </c:pt>
                <c:pt idx="41">
                  <c:v>-15.8917318649907</c:v>
                </c:pt>
                <c:pt idx="42">
                  <c:v>-15.2198125021545</c:v>
                </c:pt>
                <c:pt idx="43">
                  <c:v>-15.7717737176801</c:v>
                </c:pt>
                <c:pt idx="44">
                  <c:v>-15.8834283119088</c:v>
                </c:pt>
                <c:pt idx="45">
                  <c:v>-15.5602188403969</c:v>
                </c:pt>
                <c:pt idx="46">
                  <c:v>-16.5103932010982</c:v>
                </c:pt>
                <c:pt idx="47">
                  <c:v>-16.186689324658101</c:v>
                </c:pt>
                <c:pt idx="48">
                  <c:v>-16.9879934543068</c:v>
                </c:pt>
                <c:pt idx="49">
                  <c:v>-16.771359246018399</c:v>
                </c:pt>
                <c:pt idx="50">
                  <c:v>-15.8972464892343</c:v>
                </c:pt>
                <c:pt idx="51">
                  <c:v>-15.7434997421514</c:v>
                </c:pt>
                <c:pt idx="52">
                  <c:v>-15.175558356630299</c:v>
                </c:pt>
                <c:pt idx="53">
                  <c:v>-15.582472604724099</c:v>
                </c:pt>
                <c:pt idx="54">
                  <c:v>-16.3175039021753</c:v>
                </c:pt>
                <c:pt idx="55">
                  <c:v>-16.6795392320589</c:v>
                </c:pt>
                <c:pt idx="56">
                  <c:v>-17.269770047453399</c:v>
                </c:pt>
                <c:pt idx="57">
                  <c:v>-17.536854354187401</c:v>
                </c:pt>
                <c:pt idx="58">
                  <c:v>-18.395679505301199</c:v>
                </c:pt>
                <c:pt idx="59">
                  <c:v>-18.4771933435667</c:v>
                </c:pt>
                <c:pt idx="60">
                  <c:v>-18.772198597314802</c:v>
                </c:pt>
                <c:pt idx="61">
                  <c:v>-18.496902426166098</c:v>
                </c:pt>
                <c:pt idx="62">
                  <c:v>-18.4639696949843</c:v>
                </c:pt>
                <c:pt idx="63">
                  <c:v>-17.8944780403761</c:v>
                </c:pt>
                <c:pt idx="64">
                  <c:v>-18.639929448907399</c:v>
                </c:pt>
                <c:pt idx="65">
                  <c:v>-19.199092492513302</c:v>
                </c:pt>
                <c:pt idx="66">
                  <c:v>-19.022622675410801</c:v>
                </c:pt>
                <c:pt idx="67">
                  <c:v>-19.092694669740599</c:v>
                </c:pt>
                <c:pt idx="68">
                  <c:v>-18.9100590878936</c:v>
                </c:pt>
                <c:pt idx="69">
                  <c:v>-17.5816686712636</c:v>
                </c:pt>
                <c:pt idx="70">
                  <c:v>-17.610062289864999</c:v>
                </c:pt>
                <c:pt idx="71">
                  <c:v>-17.8758147228891</c:v>
                </c:pt>
                <c:pt idx="72">
                  <c:v>-17.788015333306902</c:v>
                </c:pt>
                <c:pt idx="73">
                  <c:v>-17.250219453501099</c:v>
                </c:pt>
                <c:pt idx="74">
                  <c:v>-16.345266306761399</c:v>
                </c:pt>
                <c:pt idx="75">
                  <c:v>-15.6957449324143</c:v>
                </c:pt>
                <c:pt idx="76">
                  <c:v>-16.1171701667033</c:v>
                </c:pt>
                <c:pt idx="77">
                  <c:v>-14.539134785673999</c:v>
                </c:pt>
                <c:pt idx="78">
                  <c:v>-14.320286711942799</c:v>
                </c:pt>
                <c:pt idx="79">
                  <c:v>-14.047905784050499</c:v>
                </c:pt>
                <c:pt idx="80">
                  <c:v>-14.368503945033099</c:v>
                </c:pt>
                <c:pt idx="81">
                  <c:v>-13.820836579298399</c:v>
                </c:pt>
                <c:pt idx="82">
                  <c:v>-15.324763863832199</c:v>
                </c:pt>
                <c:pt idx="83">
                  <c:v>-15.713098042477499</c:v>
                </c:pt>
                <c:pt idx="84">
                  <c:v>-15.069074495933499</c:v>
                </c:pt>
                <c:pt idx="85">
                  <c:v>-15.7399323295472</c:v>
                </c:pt>
                <c:pt idx="86">
                  <c:v>-15.7284520692798</c:v>
                </c:pt>
                <c:pt idx="87">
                  <c:v>-16.747310667148898</c:v>
                </c:pt>
                <c:pt idx="88">
                  <c:v>-17.189650111071199</c:v>
                </c:pt>
                <c:pt idx="89">
                  <c:v>-17.601975158603299</c:v>
                </c:pt>
                <c:pt idx="90">
                  <c:v>-17.628392699486302</c:v>
                </c:pt>
                <c:pt idx="91">
                  <c:v>-17.6422209276544</c:v>
                </c:pt>
                <c:pt idx="92">
                  <c:v>-17.534876337494701</c:v>
                </c:pt>
                <c:pt idx="93">
                  <c:v>-16.917772199198499</c:v>
                </c:pt>
                <c:pt idx="94">
                  <c:v>-16.702524107052199</c:v>
                </c:pt>
                <c:pt idx="95">
                  <c:v>-17.021621412984899</c:v>
                </c:pt>
                <c:pt idx="96">
                  <c:v>-17.3694515619501</c:v>
                </c:pt>
                <c:pt idx="97">
                  <c:v>-17.784621386096902</c:v>
                </c:pt>
                <c:pt idx="98">
                  <c:v>-17.573192574108699</c:v>
                </c:pt>
                <c:pt idx="99">
                  <c:v>-18.194970746897798</c:v>
                </c:pt>
                <c:pt idx="100">
                  <c:v>-18.428549138485099</c:v>
                </c:pt>
                <c:pt idx="101">
                  <c:v>-18.845131456672199</c:v>
                </c:pt>
                <c:pt idx="102">
                  <c:v>-18.3783625887366</c:v>
                </c:pt>
                <c:pt idx="103">
                  <c:v>-18.662036473315499</c:v>
                </c:pt>
                <c:pt idx="104">
                  <c:v>-18.221446235669699</c:v>
                </c:pt>
                <c:pt idx="105">
                  <c:v>-19.0421926265861</c:v>
                </c:pt>
                <c:pt idx="106">
                  <c:v>-19.335495023418499</c:v>
                </c:pt>
                <c:pt idx="107">
                  <c:v>-18.7647261415615</c:v>
                </c:pt>
                <c:pt idx="108">
                  <c:v>-19.306317742857701</c:v>
                </c:pt>
                <c:pt idx="109">
                  <c:v>-19.013003691491502</c:v>
                </c:pt>
                <c:pt idx="110">
                  <c:v>-19.6797843966615</c:v>
                </c:pt>
                <c:pt idx="111">
                  <c:v>-19.348429056029602</c:v>
                </c:pt>
                <c:pt idx="112">
                  <c:v>-19.380115289383099</c:v>
                </c:pt>
                <c:pt idx="113">
                  <c:v>-19.311525983771901</c:v>
                </c:pt>
                <c:pt idx="114">
                  <c:v>-19.613220306937599</c:v>
                </c:pt>
                <c:pt idx="115">
                  <c:v>-19.600643434845999</c:v>
                </c:pt>
                <c:pt idx="116">
                  <c:v>-19.479581160318499</c:v>
                </c:pt>
                <c:pt idx="117">
                  <c:v>-19.239885679327902</c:v>
                </c:pt>
                <c:pt idx="118">
                  <c:v>-19.346282382963398</c:v>
                </c:pt>
                <c:pt idx="119">
                  <c:v>-19.6508386997338</c:v>
                </c:pt>
                <c:pt idx="120">
                  <c:v>-19.743772942950301</c:v>
                </c:pt>
                <c:pt idx="121">
                  <c:v>-19.514516238740601</c:v>
                </c:pt>
                <c:pt idx="122">
                  <c:v>-18.996322460034602</c:v>
                </c:pt>
                <c:pt idx="123">
                  <c:v>-19.142881029816699</c:v>
                </c:pt>
                <c:pt idx="124">
                  <c:v>-19.106470073224301</c:v>
                </c:pt>
                <c:pt idx="125">
                  <c:v>-18.595426411958201</c:v>
                </c:pt>
                <c:pt idx="126">
                  <c:v>-18.559150311817501</c:v>
                </c:pt>
                <c:pt idx="127">
                  <c:v>-18.4097520986954</c:v>
                </c:pt>
                <c:pt idx="128">
                  <c:v>-17.8273422841132</c:v>
                </c:pt>
                <c:pt idx="129">
                  <c:v>-18.760422464633699</c:v>
                </c:pt>
                <c:pt idx="130">
                  <c:v>-18.5799702270062</c:v>
                </c:pt>
                <c:pt idx="131">
                  <c:v>-18.698164557737801</c:v>
                </c:pt>
                <c:pt idx="132">
                  <c:v>-18.771740148682198</c:v>
                </c:pt>
                <c:pt idx="133">
                  <c:v>-18.641525553998701</c:v>
                </c:pt>
                <c:pt idx="134">
                  <c:v>-18.728715283941501</c:v>
                </c:pt>
                <c:pt idx="135">
                  <c:v>-18.8473313102593</c:v>
                </c:pt>
                <c:pt idx="136">
                  <c:v>-18.717537121598401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86-44CD-901C-89B8E5113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26416"/>
        <c:axId val="459725432"/>
      </c:scatterChart>
      <c:valAx>
        <c:axId val="4597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N°</a:t>
                </a:r>
                <a:r>
                  <a:rPr lang="fr-FR" baseline="0"/>
                  <a:t> itération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25432"/>
        <c:crosses val="autoZero"/>
        <c:crossBetween val="midCat"/>
      </c:valAx>
      <c:valAx>
        <c:axId val="4597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2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Convergence des poids de Minimax-1 par CMA-AES</a:t>
            </a:r>
          </a:p>
          <a:p>
            <a:pPr>
              <a:defRPr/>
            </a:pPr>
            <a:r>
              <a:rPr lang="fr-FR" sz="1400" b="0" i="0" baseline="0">
                <a:effectLst/>
              </a:rPr>
              <a:t>(fighter fixé à 40)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xmean!$I$2</c:f>
              <c:strCache>
                <c:ptCount val="1"/>
                <c:pt idx="0">
                  <c:v>fighter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xmean!$I$3:$I$139</c:f>
              <c:numCache>
                <c:formatCode>0.00</c:formatCode>
                <c:ptCount val="13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D-4CC3-96FB-A2C77041703C}"/>
            </c:ext>
          </c:extLst>
        </c:ser>
        <c:ser>
          <c:idx val="1"/>
          <c:order val="1"/>
          <c:tx>
            <c:strRef>
              <c:f>xmean!$J$2</c:f>
              <c:strCache>
                <c:ptCount val="1"/>
                <c:pt idx="0">
                  <c:v>cube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xmean!$J$3:$J$139</c:f>
              <c:numCache>
                <c:formatCode>0.00</c:formatCode>
                <c:ptCount val="137"/>
                <c:pt idx="0">
                  <c:v>46.459611109579704</c:v>
                </c:pt>
                <c:pt idx="1">
                  <c:v>44.463303710516158</c:v>
                </c:pt>
                <c:pt idx="2">
                  <c:v>36.132780571428334</c:v>
                </c:pt>
                <c:pt idx="3">
                  <c:v>38.07880595021323</c:v>
                </c:pt>
                <c:pt idx="4">
                  <c:v>39.244587899017532</c:v>
                </c:pt>
                <c:pt idx="5">
                  <c:v>36.673732827499506</c:v>
                </c:pt>
                <c:pt idx="6">
                  <c:v>32.175052223531743</c:v>
                </c:pt>
                <c:pt idx="7">
                  <c:v>30.222270778384875</c:v>
                </c:pt>
                <c:pt idx="8">
                  <c:v>32.692960143533739</c:v>
                </c:pt>
                <c:pt idx="9">
                  <c:v>33.048232185135767</c:v>
                </c:pt>
                <c:pt idx="10">
                  <c:v>31.575364990125834</c:v>
                </c:pt>
                <c:pt idx="11">
                  <c:v>27.692828580515148</c:v>
                </c:pt>
                <c:pt idx="12">
                  <c:v>28.49591870764381</c:v>
                </c:pt>
                <c:pt idx="13">
                  <c:v>27.720156031230701</c:v>
                </c:pt>
                <c:pt idx="14">
                  <c:v>29.934996590688868</c:v>
                </c:pt>
                <c:pt idx="15">
                  <c:v>30.816296957261251</c:v>
                </c:pt>
                <c:pt idx="16">
                  <c:v>25.417479317810951</c:v>
                </c:pt>
                <c:pt idx="17">
                  <c:v>25.359464286999835</c:v>
                </c:pt>
                <c:pt idx="18">
                  <c:v>24.354978727351458</c:v>
                </c:pt>
                <c:pt idx="19">
                  <c:v>26.127670457189627</c:v>
                </c:pt>
                <c:pt idx="20">
                  <c:v>28.947955435510046</c:v>
                </c:pt>
                <c:pt idx="21">
                  <c:v>29.323049541334193</c:v>
                </c:pt>
                <c:pt idx="22">
                  <c:v>29.478063672542419</c:v>
                </c:pt>
                <c:pt idx="23">
                  <c:v>28.223756645973058</c:v>
                </c:pt>
                <c:pt idx="24">
                  <c:v>24.59337620853228</c:v>
                </c:pt>
                <c:pt idx="25">
                  <c:v>23.269877356948907</c:v>
                </c:pt>
                <c:pt idx="26">
                  <c:v>20.412820720011666</c:v>
                </c:pt>
                <c:pt idx="27">
                  <c:v>23.561197429881943</c:v>
                </c:pt>
                <c:pt idx="28">
                  <c:v>21.195532395594562</c:v>
                </c:pt>
                <c:pt idx="29">
                  <c:v>20.215982469346699</c:v>
                </c:pt>
                <c:pt idx="30">
                  <c:v>19.965949778732931</c:v>
                </c:pt>
                <c:pt idx="31">
                  <c:v>17.61160431759675</c:v>
                </c:pt>
                <c:pt idx="32">
                  <c:v>17.600506924310551</c:v>
                </c:pt>
                <c:pt idx="33">
                  <c:v>18.762059779401735</c:v>
                </c:pt>
                <c:pt idx="34">
                  <c:v>19.672486912864073</c:v>
                </c:pt>
                <c:pt idx="35">
                  <c:v>19.569514472146594</c:v>
                </c:pt>
                <c:pt idx="36">
                  <c:v>18.615103587011561</c:v>
                </c:pt>
                <c:pt idx="37">
                  <c:v>20.788411839922585</c:v>
                </c:pt>
                <c:pt idx="38">
                  <c:v>19.283682166614199</c:v>
                </c:pt>
                <c:pt idx="39">
                  <c:v>21.636288249755925</c:v>
                </c:pt>
                <c:pt idx="40">
                  <c:v>19.867558624260116</c:v>
                </c:pt>
                <c:pt idx="41">
                  <c:v>17.346251431172892</c:v>
                </c:pt>
                <c:pt idx="42">
                  <c:v>16.485766927102926</c:v>
                </c:pt>
                <c:pt idx="43">
                  <c:v>18.906959527591816</c:v>
                </c:pt>
                <c:pt idx="44">
                  <c:v>20.855527660564633</c:v>
                </c:pt>
                <c:pt idx="45">
                  <c:v>23.171205905145502</c:v>
                </c:pt>
                <c:pt idx="46">
                  <c:v>22.237776493681945</c:v>
                </c:pt>
                <c:pt idx="47">
                  <c:v>19.896612289449884</c:v>
                </c:pt>
                <c:pt idx="48">
                  <c:v>21.128399805187858</c:v>
                </c:pt>
                <c:pt idx="49">
                  <c:v>20.113836068614557</c:v>
                </c:pt>
                <c:pt idx="50">
                  <c:v>20.840520131504903</c:v>
                </c:pt>
                <c:pt idx="51">
                  <c:v>21.411919192844579</c:v>
                </c:pt>
                <c:pt idx="52">
                  <c:v>23.098775879099811</c:v>
                </c:pt>
                <c:pt idx="53">
                  <c:v>21.025503294223622</c:v>
                </c:pt>
                <c:pt idx="54">
                  <c:v>20.694136896480153</c:v>
                </c:pt>
                <c:pt idx="55">
                  <c:v>22.392008209208029</c:v>
                </c:pt>
                <c:pt idx="56">
                  <c:v>23.505698932764027</c:v>
                </c:pt>
                <c:pt idx="57">
                  <c:v>21.783115706553453</c:v>
                </c:pt>
                <c:pt idx="58">
                  <c:v>21.401475333443813</c:v>
                </c:pt>
                <c:pt idx="59">
                  <c:v>22.229243239414526</c:v>
                </c:pt>
                <c:pt idx="60">
                  <c:v>22.893325491279906</c:v>
                </c:pt>
                <c:pt idx="61">
                  <c:v>25.440117279147927</c:v>
                </c:pt>
                <c:pt idx="62">
                  <c:v>29.292208961725422</c:v>
                </c:pt>
                <c:pt idx="63">
                  <c:v>26.08948994906639</c:v>
                </c:pt>
                <c:pt idx="64">
                  <c:v>24.781320530128596</c:v>
                </c:pt>
                <c:pt idx="65">
                  <c:v>25.020963661213852</c:v>
                </c:pt>
                <c:pt idx="66">
                  <c:v>25.125473786785978</c:v>
                </c:pt>
                <c:pt idx="67">
                  <c:v>24.946587172533249</c:v>
                </c:pt>
                <c:pt idx="68">
                  <c:v>24.813753004982324</c:v>
                </c:pt>
                <c:pt idx="69">
                  <c:v>24.997463081079996</c:v>
                </c:pt>
                <c:pt idx="70">
                  <c:v>24.739934078742824</c:v>
                </c:pt>
                <c:pt idx="71">
                  <c:v>23.740632370658403</c:v>
                </c:pt>
                <c:pt idx="72">
                  <c:v>24.472466668994862</c:v>
                </c:pt>
                <c:pt idx="73">
                  <c:v>25.358638800604311</c:v>
                </c:pt>
                <c:pt idx="74">
                  <c:v>25.71937582440318</c:v>
                </c:pt>
                <c:pt idx="75">
                  <c:v>27.463989934666365</c:v>
                </c:pt>
                <c:pt idx="76">
                  <c:v>28.186745217603718</c:v>
                </c:pt>
                <c:pt idx="77">
                  <c:v>29.132870888658687</c:v>
                </c:pt>
                <c:pt idx="78">
                  <c:v>29.104823223880025</c:v>
                </c:pt>
                <c:pt idx="79">
                  <c:v>26.348946008025862</c:v>
                </c:pt>
                <c:pt idx="80">
                  <c:v>25.482751209960771</c:v>
                </c:pt>
                <c:pt idx="81">
                  <c:v>24.904051537933842</c:v>
                </c:pt>
                <c:pt idx="82">
                  <c:v>28.676615193480561</c:v>
                </c:pt>
                <c:pt idx="83">
                  <c:v>33.836502725842003</c:v>
                </c:pt>
                <c:pt idx="84">
                  <c:v>29.496639135176949</c:v>
                </c:pt>
                <c:pt idx="85">
                  <c:v>32.722998943728328</c:v>
                </c:pt>
                <c:pt idx="86">
                  <c:v>33.678394049260746</c:v>
                </c:pt>
                <c:pt idx="87">
                  <c:v>33.14384955114717</c:v>
                </c:pt>
                <c:pt idx="88">
                  <c:v>31.061720064619678</c:v>
                </c:pt>
                <c:pt idx="89">
                  <c:v>33.483963802200307</c:v>
                </c:pt>
                <c:pt idx="90">
                  <c:v>32.850871014387337</c:v>
                </c:pt>
                <c:pt idx="91">
                  <c:v>37.883083485784809</c:v>
                </c:pt>
                <c:pt idx="92">
                  <c:v>39.076860639909825</c:v>
                </c:pt>
                <c:pt idx="93">
                  <c:v>37.088005515121914</c:v>
                </c:pt>
                <c:pt idx="94">
                  <c:v>35.606211105458613</c:v>
                </c:pt>
                <c:pt idx="95">
                  <c:v>35.02566166234373</c:v>
                </c:pt>
                <c:pt idx="96">
                  <c:v>33.903332092711956</c:v>
                </c:pt>
                <c:pt idx="97">
                  <c:v>30.451295450704016</c:v>
                </c:pt>
                <c:pt idx="98">
                  <c:v>31.9339994531685</c:v>
                </c:pt>
                <c:pt idx="99">
                  <c:v>29.491380546550147</c:v>
                </c:pt>
                <c:pt idx="100">
                  <c:v>26.274707018267982</c:v>
                </c:pt>
                <c:pt idx="101">
                  <c:v>26.460714252120049</c:v>
                </c:pt>
                <c:pt idx="102">
                  <c:v>25.697672131549886</c:v>
                </c:pt>
                <c:pt idx="103">
                  <c:v>26.377256537751713</c:v>
                </c:pt>
                <c:pt idx="104">
                  <c:v>26.159180423767275</c:v>
                </c:pt>
                <c:pt idx="105">
                  <c:v>24.227788914341431</c:v>
                </c:pt>
                <c:pt idx="106">
                  <c:v>25.171368617338675</c:v>
                </c:pt>
                <c:pt idx="107">
                  <c:v>25.761571428826045</c:v>
                </c:pt>
                <c:pt idx="108">
                  <c:v>23.046113731456614</c:v>
                </c:pt>
                <c:pt idx="109">
                  <c:v>25.548225560932131</c:v>
                </c:pt>
                <c:pt idx="110">
                  <c:v>23.397922188486238</c:v>
                </c:pt>
                <c:pt idx="111">
                  <c:v>25.79980924493643</c:v>
                </c:pt>
                <c:pt idx="112">
                  <c:v>23.673976236894138</c:v>
                </c:pt>
                <c:pt idx="113">
                  <c:v>23.027624037443054</c:v>
                </c:pt>
                <c:pt idx="114">
                  <c:v>22.331406166015913</c:v>
                </c:pt>
                <c:pt idx="115">
                  <c:v>24.829952399527752</c:v>
                </c:pt>
                <c:pt idx="116">
                  <c:v>23.109404122625641</c:v>
                </c:pt>
                <c:pt idx="117">
                  <c:v>22.470439210821525</c:v>
                </c:pt>
                <c:pt idx="118">
                  <c:v>22.115948761602091</c:v>
                </c:pt>
                <c:pt idx="119">
                  <c:v>20.5849756451967</c:v>
                </c:pt>
                <c:pt idx="120">
                  <c:v>20.991035461046241</c:v>
                </c:pt>
                <c:pt idx="121">
                  <c:v>19.917528451177667</c:v>
                </c:pt>
                <c:pt idx="122">
                  <c:v>21.299718527896779</c:v>
                </c:pt>
                <c:pt idx="123">
                  <c:v>21.633556077682652</c:v>
                </c:pt>
                <c:pt idx="124">
                  <c:v>21.073287726571621</c:v>
                </c:pt>
                <c:pt idx="125">
                  <c:v>21.408383619214231</c:v>
                </c:pt>
                <c:pt idx="126">
                  <c:v>21.096684731602799</c:v>
                </c:pt>
                <c:pt idx="127">
                  <c:v>20.893692656526817</c:v>
                </c:pt>
                <c:pt idx="128">
                  <c:v>20.936341373690777</c:v>
                </c:pt>
                <c:pt idx="129">
                  <c:v>22.118098895598912</c:v>
                </c:pt>
                <c:pt idx="130">
                  <c:v>22.718391909965391</c:v>
                </c:pt>
                <c:pt idx="131">
                  <c:v>22.855944161476145</c:v>
                </c:pt>
                <c:pt idx="132">
                  <c:v>22.841639927197917</c:v>
                </c:pt>
                <c:pt idx="133">
                  <c:v>22.812644125041398</c:v>
                </c:pt>
                <c:pt idx="134">
                  <c:v>22.933875191089022</c:v>
                </c:pt>
                <c:pt idx="135">
                  <c:v>23.594913909047936</c:v>
                </c:pt>
                <c:pt idx="136">
                  <c:v>24.165129144243171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D-4CC3-96FB-A2C77041703C}"/>
            </c:ext>
          </c:extLst>
        </c:ser>
        <c:ser>
          <c:idx val="2"/>
          <c:order val="2"/>
          <c:tx>
            <c:strRef>
              <c:f>xmean!$K$2</c:f>
              <c:strCache>
                <c:ptCount val="1"/>
                <c:pt idx="0">
                  <c:v>dg_min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xmean!$K$3:$K$139</c:f>
              <c:numCache>
                <c:formatCode>0.00</c:formatCode>
                <c:ptCount val="137"/>
                <c:pt idx="0">
                  <c:v>-10.339971275939606</c:v>
                </c:pt>
                <c:pt idx="1">
                  <c:v>-9.6267245175744431</c:v>
                </c:pt>
                <c:pt idx="2">
                  <c:v>-13.565121999999956</c:v>
                </c:pt>
                <c:pt idx="3">
                  <c:v>-11.699671648581786</c:v>
                </c:pt>
                <c:pt idx="4">
                  <c:v>-9.1925010936011162</c:v>
                </c:pt>
                <c:pt idx="5">
                  <c:v>-11.897197651161859</c:v>
                </c:pt>
                <c:pt idx="6">
                  <c:v>-10.679205669581064</c:v>
                </c:pt>
                <c:pt idx="7">
                  <c:v>-12.461540482221963</c:v>
                </c:pt>
                <c:pt idx="8">
                  <c:v>-12.972701578911856</c:v>
                </c:pt>
                <c:pt idx="9">
                  <c:v>-10.746728657041238</c:v>
                </c:pt>
                <c:pt idx="10">
                  <c:v>-10.729554110459915</c:v>
                </c:pt>
                <c:pt idx="11">
                  <c:v>-8.7037926390118603</c:v>
                </c:pt>
                <c:pt idx="12">
                  <c:v>-10.121480901659423</c:v>
                </c:pt>
                <c:pt idx="13">
                  <c:v>-8.8425652665812819</c:v>
                </c:pt>
                <c:pt idx="14">
                  <c:v>-7.2648429234937026</c:v>
                </c:pt>
                <c:pt idx="15">
                  <c:v>-6.2981019720582463</c:v>
                </c:pt>
                <c:pt idx="16">
                  <c:v>-8.1918294688733511</c:v>
                </c:pt>
                <c:pt idx="17">
                  <c:v>-8.9995266660311941</c:v>
                </c:pt>
                <c:pt idx="18">
                  <c:v>-9.6719274912285975</c:v>
                </c:pt>
                <c:pt idx="19">
                  <c:v>-9.1695102008016462</c:v>
                </c:pt>
                <c:pt idx="20">
                  <c:v>-10.033953562866692</c:v>
                </c:pt>
                <c:pt idx="21">
                  <c:v>-11.27752079723426</c:v>
                </c:pt>
                <c:pt idx="22">
                  <c:v>-10.013601580259975</c:v>
                </c:pt>
                <c:pt idx="23">
                  <c:v>-8.6319696792935865</c:v>
                </c:pt>
                <c:pt idx="24">
                  <c:v>-7.3008439406732437</c:v>
                </c:pt>
                <c:pt idx="25">
                  <c:v>-5.7719936190612362</c:v>
                </c:pt>
                <c:pt idx="26">
                  <c:v>-5.9667797416160031</c:v>
                </c:pt>
                <c:pt idx="27">
                  <c:v>-6.6458128370488669</c:v>
                </c:pt>
                <c:pt idx="28">
                  <c:v>-5.8003151778601305</c:v>
                </c:pt>
                <c:pt idx="29">
                  <c:v>-5.3759220255557789</c:v>
                </c:pt>
                <c:pt idx="30">
                  <c:v>-5.375116429959931</c:v>
                </c:pt>
                <c:pt idx="31">
                  <c:v>-5.0162992205356183</c:v>
                </c:pt>
                <c:pt idx="32">
                  <c:v>-5.404822707324116</c:v>
                </c:pt>
                <c:pt idx="33">
                  <c:v>-4.9890232586149716</c:v>
                </c:pt>
                <c:pt idx="34">
                  <c:v>-5.6096309948772358</c:v>
                </c:pt>
                <c:pt idx="35">
                  <c:v>-4.8306699748328361</c:v>
                </c:pt>
                <c:pt idx="36">
                  <c:v>-3.9723267486545022</c:v>
                </c:pt>
                <c:pt idx="37">
                  <c:v>-3.7006338687592084</c:v>
                </c:pt>
                <c:pt idx="38">
                  <c:v>-2.8814635694593966</c:v>
                </c:pt>
                <c:pt idx="39">
                  <c:v>-3.017489533033558</c:v>
                </c:pt>
                <c:pt idx="40">
                  <c:v>-3.7359262250161871</c:v>
                </c:pt>
                <c:pt idx="41">
                  <c:v>-4.840883257200197</c:v>
                </c:pt>
                <c:pt idx="42">
                  <c:v>-5.5791734719286428</c:v>
                </c:pt>
                <c:pt idx="43">
                  <c:v>-5.3188864045725603</c:v>
                </c:pt>
                <c:pt idx="44">
                  <c:v>-5.8335743389906298</c:v>
                </c:pt>
                <c:pt idx="45">
                  <c:v>-5.8504000930628308</c:v>
                </c:pt>
                <c:pt idx="46">
                  <c:v>-5.2165494491484443</c:v>
                </c:pt>
                <c:pt idx="47">
                  <c:v>-5.4112481741635747</c:v>
                </c:pt>
                <c:pt idx="48">
                  <c:v>-5.8200804869255762</c:v>
                </c:pt>
                <c:pt idx="49">
                  <c:v>-6.6385509817938289</c:v>
                </c:pt>
                <c:pt idx="50">
                  <c:v>-7.0390090758280515</c:v>
                </c:pt>
                <c:pt idx="51">
                  <c:v>-7.083115424702326</c:v>
                </c:pt>
                <c:pt idx="52">
                  <c:v>-6.9931198995509298</c:v>
                </c:pt>
                <c:pt idx="53">
                  <c:v>-5.3273441058909565</c:v>
                </c:pt>
                <c:pt idx="54">
                  <c:v>-3.8853692742762886</c:v>
                </c:pt>
                <c:pt idx="55">
                  <c:v>-3.2248310404116416</c:v>
                </c:pt>
                <c:pt idx="56">
                  <c:v>-3.9827891099707662</c:v>
                </c:pt>
                <c:pt idx="57">
                  <c:v>-3.436166267431938</c:v>
                </c:pt>
                <c:pt idx="58">
                  <c:v>-4.1457845709042793</c:v>
                </c:pt>
                <c:pt idx="59">
                  <c:v>-4.8401582977274922</c:v>
                </c:pt>
                <c:pt idx="60">
                  <c:v>-5.9306876865795113</c:v>
                </c:pt>
                <c:pt idx="61">
                  <c:v>-5.9146080398907594</c:v>
                </c:pt>
                <c:pt idx="62">
                  <c:v>-7.0842301525688036</c:v>
                </c:pt>
                <c:pt idx="63">
                  <c:v>-7.0996692284304386</c:v>
                </c:pt>
                <c:pt idx="64">
                  <c:v>-6.6777981694697246</c:v>
                </c:pt>
                <c:pt idx="65">
                  <c:v>-6.3579450797155159</c:v>
                </c:pt>
                <c:pt idx="66">
                  <c:v>-6.5780558311838009</c:v>
                </c:pt>
                <c:pt idx="67">
                  <c:v>-7.0703084091527755</c:v>
                </c:pt>
                <c:pt idx="68">
                  <c:v>-7.6376454117025805</c:v>
                </c:pt>
                <c:pt idx="69">
                  <c:v>-8.4709682753961761</c:v>
                </c:pt>
                <c:pt idx="70">
                  <c:v>-7.7799717977053344</c:v>
                </c:pt>
                <c:pt idx="71">
                  <c:v>-7.429488489678933</c:v>
                </c:pt>
                <c:pt idx="72">
                  <c:v>-7.5216955569608865</c:v>
                </c:pt>
                <c:pt idx="73">
                  <c:v>-8.4508704538812065</c:v>
                </c:pt>
                <c:pt idx="74">
                  <c:v>-8.6305710730089391</c:v>
                </c:pt>
                <c:pt idx="75">
                  <c:v>-8.7034222620196857</c:v>
                </c:pt>
                <c:pt idx="76">
                  <c:v>-8.3733961342916139</c:v>
                </c:pt>
                <c:pt idx="77">
                  <c:v>-8.8773843777187338</c:v>
                </c:pt>
                <c:pt idx="78">
                  <c:v>-8.8180780573066961</c:v>
                </c:pt>
                <c:pt idx="79">
                  <c:v>-8.3243317646330208</c:v>
                </c:pt>
                <c:pt idx="80">
                  <c:v>-8.7054062057689912</c:v>
                </c:pt>
                <c:pt idx="81">
                  <c:v>-8.922172952926946</c:v>
                </c:pt>
                <c:pt idx="82">
                  <c:v>-9.1609356514224416</c:v>
                </c:pt>
                <c:pt idx="83">
                  <c:v>-10.422032207700552</c:v>
                </c:pt>
                <c:pt idx="84">
                  <c:v>-8.2697955986472298</c:v>
                </c:pt>
                <c:pt idx="85">
                  <c:v>-8.9301760515369253</c:v>
                </c:pt>
                <c:pt idx="86">
                  <c:v>-9.3215609328040756</c:v>
                </c:pt>
                <c:pt idx="87">
                  <c:v>-9.6671854749862831</c:v>
                </c:pt>
                <c:pt idx="88">
                  <c:v>-8.4070427224435864</c:v>
                </c:pt>
                <c:pt idx="89">
                  <c:v>-8.461130232366056</c:v>
                </c:pt>
                <c:pt idx="90">
                  <c:v>-8.4814893569699272</c:v>
                </c:pt>
                <c:pt idx="91">
                  <c:v>-9.6308998569140396</c:v>
                </c:pt>
                <c:pt idx="92">
                  <c:v>-9.4311547455130391</c:v>
                </c:pt>
                <c:pt idx="93">
                  <c:v>-9.5213570085759009</c:v>
                </c:pt>
                <c:pt idx="94">
                  <c:v>-9.4913797264341166</c:v>
                </c:pt>
                <c:pt idx="95">
                  <c:v>-9.1772010398028296</c:v>
                </c:pt>
                <c:pt idx="96">
                  <c:v>-8.6413258745933064</c:v>
                </c:pt>
                <c:pt idx="97">
                  <c:v>-7.7363561797467462</c:v>
                </c:pt>
                <c:pt idx="98">
                  <c:v>-8.1765859834568353</c:v>
                </c:pt>
                <c:pt idx="99">
                  <c:v>-6.9520380054527022</c:v>
                </c:pt>
                <c:pt idx="100">
                  <c:v>-6.7577310539304634</c:v>
                </c:pt>
                <c:pt idx="101">
                  <c:v>-6.3212710696738696</c:v>
                </c:pt>
                <c:pt idx="102">
                  <c:v>-5.9910042330739337</c:v>
                </c:pt>
                <c:pt idx="103">
                  <c:v>-5.7338712924935562</c:v>
                </c:pt>
                <c:pt idx="104">
                  <c:v>-5.8373404794882831</c:v>
                </c:pt>
                <c:pt idx="105">
                  <c:v>-5.3118203178970322</c:v>
                </c:pt>
                <c:pt idx="106">
                  <c:v>-5.65559237799767</c:v>
                </c:pt>
                <c:pt idx="107">
                  <c:v>-6.0951340394993672</c:v>
                </c:pt>
                <c:pt idx="108">
                  <c:v>-5.2717181623288143</c:v>
                </c:pt>
                <c:pt idx="109">
                  <c:v>-5.8575780958488108</c:v>
                </c:pt>
                <c:pt idx="110">
                  <c:v>-4.7765517847353918</c:v>
                </c:pt>
                <c:pt idx="111">
                  <c:v>-5.2301875992476567</c:v>
                </c:pt>
                <c:pt idx="112">
                  <c:v>-5.0109133008328923</c:v>
                </c:pt>
                <c:pt idx="113">
                  <c:v>-4.7252188311744403</c:v>
                </c:pt>
                <c:pt idx="114">
                  <c:v>-4.5257429192715328</c:v>
                </c:pt>
                <c:pt idx="115">
                  <c:v>-5.1246962578061019</c:v>
                </c:pt>
                <c:pt idx="116">
                  <c:v>-4.9079641057489134</c:v>
                </c:pt>
                <c:pt idx="117">
                  <c:v>-4.6902137041286904</c:v>
                </c:pt>
                <c:pt idx="118">
                  <c:v>-4.4993592509083165</c:v>
                </c:pt>
                <c:pt idx="119">
                  <c:v>-4.0082686193454888</c:v>
                </c:pt>
                <c:pt idx="120">
                  <c:v>-4.0909333442004341</c:v>
                </c:pt>
                <c:pt idx="121">
                  <c:v>-4.1227071774167809</c:v>
                </c:pt>
                <c:pt idx="122">
                  <c:v>-4.4214722313211325</c:v>
                </c:pt>
                <c:pt idx="123">
                  <c:v>-4.3615171952054945</c:v>
                </c:pt>
                <c:pt idx="124">
                  <c:v>-4.3812544340444468</c:v>
                </c:pt>
                <c:pt idx="125">
                  <c:v>-4.6104552269797852</c:v>
                </c:pt>
                <c:pt idx="126">
                  <c:v>-4.4595803264724809</c:v>
                </c:pt>
                <c:pt idx="127">
                  <c:v>-4.4203232347562569</c:v>
                </c:pt>
                <c:pt idx="128">
                  <c:v>-4.6373817102106578</c:v>
                </c:pt>
                <c:pt idx="129">
                  <c:v>-4.6281316843399782</c:v>
                </c:pt>
                <c:pt idx="130">
                  <c:v>-4.8077104986508781</c:v>
                </c:pt>
                <c:pt idx="131">
                  <c:v>-4.8040037054994569</c:v>
                </c:pt>
                <c:pt idx="132">
                  <c:v>-4.7583780273289715</c:v>
                </c:pt>
                <c:pt idx="133">
                  <c:v>-4.8174517925188578</c:v>
                </c:pt>
                <c:pt idx="134">
                  <c:v>-4.8559648773416155</c:v>
                </c:pt>
                <c:pt idx="135">
                  <c:v>-5.0534631525428022</c:v>
                </c:pt>
                <c:pt idx="136">
                  <c:v>-5.2827734562289592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D-4CC3-96FB-A2C77041703C}"/>
            </c:ext>
          </c:extLst>
        </c:ser>
        <c:ser>
          <c:idx val="3"/>
          <c:order val="3"/>
          <c:tx>
            <c:strRef>
              <c:f>xmean!$L$2</c:f>
              <c:strCache>
                <c:ptCount val="1"/>
                <c:pt idx="0">
                  <c:v>dg_ave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xmean!$L$3:$L$139</c:f>
              <c:numCache>
                <c:formatCode>0.00</c:formatCode>
                <c:ptCount val="137"/>
                <c:pt idx="0">
                  <c:v>-9.4669842780267813E-2</c:v>
                </c:pt>
                <c:pt idx="1">
                  <c:v>1.931450254148928</c:v>
                </c:pt>
                <c:pt idx="2">
                  <c:v>5.8678740071407951</c:v>
                </c:pt>
                <c:pt idx="3">
                  <c:v>5.9833973807624616</c:v>
                </c:pt>
                <c:pt idx="4">
                  <c:v>8.5155225068456346</c:v>
                </c:pt>
                <c:pt idx="5">
                  <c:v>3.4945331511972668</c:v>
                </c:pt>
                <c:pt idx="6">
                  <c:v>3.9769132602210364</c:v>
                </c:pt>
                <c:pt idx="7">
                  <c:v>2.7760463487086575</c:v>
                </c:pt>
                <c:pt idx="8">
                  <c:v>-4.5000658991961746</c:v>
                </c:pt>
                <c:pt idx="9">
                  <c:v>-3.6003035980226401</c:v>
                </c:pt>
                <c:pt idx="10">
                  <c:v>-8.4817813391853072</c:v>
                </c:pt>
                <c:pt idx="11">
                  <c:v>-8.9103711257905953</c:v>
                </c:pt>
                <c:pt idx="12">
                  <c:v>-12.789540401332713</c:v>
                </c:pt>
                <c:pt idx="13">
                  <c:v>-11.380622657516659</c:v>
                </c:pt>
                <c:pt idx="14">
                  <c:v>-15.928623367667962</c:v>
                </c:pt>
                <c:pt idx="15">
                  <c:v>-15.766784953942441</c:v>
                </c:pt>
                <c:pt idx="16">
                  <c:v>-13.964219803990488</c:v>
                </c:pt>
                <c:pt idx="17">
                  <c:v>-11.738371781682815</c:v>
                </c:pt>
                <c:pt idx="18">
                  <c:v>-13.422725191111546</c:v>
                </c:pt>
                <c:pt idx="19">
                  <c:v>-13.033865465362762</c:v>
                </c:pt>
                <c:pt idx="20">
                  <c:v>-14.567425894451558</c:v>
                </c:pt>
                <c:pt idx="21">
                  <c:v>-15.272714944921022</c:v>
                </c:pt>
                <c:pt idx="22">
                  <c:v>-17.079765654167829</c:v>
                </c:pt>
                <c:pt idx="23">
                  <c:v>-20.561306746883339</c:v>
                </c:pt>
                <c:pt idx="24">
                  <c:v>-18.534534710652096</c:v>
                </c:pt>
                <c:pt idx="25">
                  <c:v>-16.383753325351719</c:v>
                </c:pt>
                <c:pt idx="26">
                  <c:v>-17.785014225806385</c:v>
                </c:pt>
                <c:pt idx="27">
                  <c:v>-21.985373208449147</c:v>
                </c:pt>
                <c:pt idx="28">
                  <c:v>-21.862023490574749</c:v>
                </c:pt>
                <c:pt idx="29">
                  <c:v>-22.699889771937656</c:v>
                </c:pt>
                <c:pt idx="30">
                  <c:v>-24.557148397979411</c:v>
                </c:pt>
                <c:pt idx="31">
                  <c:v>-21.078047513424988</c:v>
                </c:pt>
                <c:pt idx="32">
                  <c:v>-21.338198955845037</c:v>
                </c:pt>
                <c:pt idx="33">
                  <c:v>-24.71801262709603</c:v>
                </c:pt>
                <c:pt idx="34">
                  <c:v>-24.993775410109006</c:v>
                </c:pt>
                <c:pt idx="35">
                  <c:v>-27.657767393997759</c:v>
                </c:pt>
                <c:pt idx="36">
                  <c:v>-31.020160040752955</c:v>
                </c:pt>
                <c:pt idx="37">
                  <c:v>-32.873733748341458</c:v>
                </c:pt>
                <c:pt idx="38">
                  <c:v>-34.145219993710654</c:v>
                </c:pt>
                <c:pt idx="39">
                  <c:v>-35.505595923779396</c:v>
                </c:pt>
                <c:pt idx="40">
                  <c:v>-32.877070274325618</c:v>
                </c:pt>
                <c:pt idx="41">
                  <c:v>-29.246603963043469</c:v>
                </c:pt>
                <c:pt idx="42">
                  <c:v>-24.222166132226612</c:v>
                </c:pt>
                <c:pt idx="43">
                  <c:v>-26.598804358792975</c:v>
                </c:pt>
                <c:pt idx="44">
                  <c:v>-26.523150132391162</c:v>
                </c:pt>
                <c:pt idx="45">
                  <c:v>-26.876086031465469</c:v>
                </c:pt>
                <c:pt idx="46">
                  <c:v>-30.551800196893616</c:v>
                </c:pt>
                <c:pt idx="47">
                  <c:v>-26.235174612707588</c:v>
                </c:pt>
                <c:pt idx="48">
                  <c:v>-27.455017570378345</c:v>
                </c:pt>
                <c:pt idx="49">
                  <c:v>-24.473001266743559</c:v>
                </c:pt>
                <c:pt idx="50">
                  <c:v>-24.393777306129309</c:v>
                </c:pt>
                <c:pt idx="51">
                  <c:v>-24.241270568046581</c:v>
                </c:pt>
                <c:pt idx="52">
                  <c:v>-25.973585256820009</c:v>
                </c:pt>
                <c:pt idx="53">
                  <c:v>-27.356929524913816</c:v>
                </c:pt>
                <c:pt idx="54">
                  <c:v>-28.308897090405601</c:v>
                </c:pt>
                <c:pt idx="55">
                  <c:v>-31.859037444132014</c:v>
                </c:pt>
                <c:pt idx="56">
                  <c:v>-31.697011458340011</c:v>
                </c:pt>
                <c:pt idx="57">
                  <c:v>-31.927476320807916</c:v>
                </c:pt>
                <c:pt idx="58">
                  <c:v>-33.768973659482747</c:v>
                </c:pt>
                <c:pt idx="59">
                  <c:v>-32.625925264483364</c:v>
                </c:pt>
                <c:pt idx="60">
                  <c:v>-29.215261481178484</c:v>
                </c:pt>
                <c:pt idx="61">
                  <c:v>-30.852914231064695</c:v>
                </c:pt>
                <c:pt idx="62">
                  <c:v>-32.812329442704367</c:v>
                </c:pt>
                <c:pt idx="63">
                  <c:v>-30.511039018809608</c:v>
                </c:pt>
                <c:pt idx="64">
                  <c:v>-32.98590753855926</c:v>
                </c:pt>
                <c:pt idx="65">
                  <c:v>-34.442236727233421</c:v>
                </c:pt>
                <c:pt idx="66">
                  <c:v>-34.342950338938088</c:v>
                </c:pt>
                <c:pt idx="67">
                  <c:v>-34.689785421853557</c:v>
                </c:pt>
                <c:pt idx="68">
                  <c:v>-35.388473165626174</c:v>
                </c:pt>
                <c:pt idx="69">
                  <c:v>-29.450877919011027</c:v>
                </c:pt>
                <c:pt idx="70">
                  <c:v>-32.431575269978168</c:v>
                </c:pt>
                <c:pt idx="71">
                  <c:v>-34.345150786828718</c:v>
                </c:pt>
                <c:pt idx="72">
                  <c:v>-35.179929670394401</c:v>
                </c:pt>
                <c:pt idx="73">
                  <c:v>-34.080517739764787</c:v>
                </c:pt>
                <c:pt idx="74">
                  <c:v>-33.554888812397216</c:v>
                </c:pt>
                <c:pt idx="75">
                  <c:v>-34.64831668592646</c:v>
                </c:pt>
                <c:pt idx="76">
                  <c:v>-34.947647521581999</c:v>
                </c:pt>
                <c:pt idx="77">
                  <c:v>-33.965325156605985</c:v>
                </c:pt>
                <c:pt idx="78">
                  <c:v>-34.87990963745316</c:v>
                </c:pt>
                <c:pt idx="79">
                  <c:v>-31.62880169911983</c:v>
                </c:pt>
                <c:pt idx="80">
                  <c:v>-30.148030409151932</c:v>
                </c:pt>
                <c:pt idx="81">
                  <c:v>-28.50563473320781</c:v>
                </c:pt>
                <c:pt idx="82">
                  <c:v>-34.196917968040012</c:v>
                </c:pt>
                <c:pt idx="83">
                  <c:v>-34.356710390061728</c:v>
                </c:pt>
                <c:pt idx="84">
                  <c:v>-34.231632892362036</c:v>
                </c:pt>
                <c:pt idx="85">
                  <c:v>-36.221331965978592</c:v>
                </c:pt>
                <c:pt idx="86">
                  <c:v>-35.367570708604717</c:v>
                </c:pt>
                <c:pt idx="87">
                  <c:v>-37.033268620181921</c:v>
                </c:pt>
                <c:pt idx="88">
                  <c:v>-36.580476592375106</c:v>
                </c:pt>
                <c:pt idx="89">
                  <c:v>-39.739926368783301</c:v>
                </c:pt>
                <c:pt idx="90">
                  <c:v>-41.996025940236251</c:v>
                </c:pt>
                <c:pt idx="91">
                  <c:v>-42.479944945094871</c:v>
                </c:pt>
                <c:pt idx="92">
                  <c:v>-45.673698308821152</c:v>
                </c:pt>
                <c:pt idx="93">
                  <c:v>-43.887894582350285</c:v>
                </c:pt>
                <c:pt idx="94">
                  <c:v>-44.103128079770393</c:v>
                </c:pt>
                <c:pt idx="95">
                  <c:v>-44.716318280927396</c:v>
                </c:pt>
                <c:pt idx="96">
                  <c:v>-42.991343339346187</c:v>
                </c:pt>
                <c:pt idx="97">
                  <c:v>-42.5009387172042</c:v>
                </c:pt>
                <c:pt idx="98">
                  <c:v>-41.983243886271779</c:v>
                </c:pt>
                <c:pt idx="99">
                  <c:v>-44.179538400228267</c:v>
                </c:pt>
                <c:pt idx="100">
                  <c:v>-43.404394124882046</c:v>
                </c:pt>
                <c:pt idx="101">
                  <c:v>-46.307497100294015</c:v>
                </c:pt>
                <c:pt idx="102">
                  <c:v>-45.317921339976401</c:v>
                </c:pt>
                <c:pt idx="103">
                  <c:v>-49.044611882902785</c:v>
                </c:pt>
                <c:pt idx="104">
                  <c:v>-48.277554132565854</c:v>
                </c:pt>
                <c:pt idx="105">
                  <c:v>-46.480592561680261</c:v>
                </c:pt>
                <c:pt idx="106">
                  <c:v>-45.375301151316648</c:v>
                </c:pt>
                <c:pt idx="107">
                  <c:v>-45.468959536372225</c:v>
                </c:pt>
                <c:pt idx="108">
                  <c:v>-44.903164575021897</c:v>
                </c:pt>
                <c:pt idx="109">
                  <c:v>-45.979525899898761</c:v>
                </c:pt>
                <c:pt idx="110">
                  <c:v>-46.94854500337599</c:v>
                </c:pt>
                <c:pt idx="111">
                  <c:v>-46.622099422574493</c:v>
                </c:pt>
                <c:pt idx="112">
                  <c:v>-45.80828294892865</c:v>
                </c:pt>
                <c:pt idx="113">
                  <c:v>-44.3017671471341</c:v>
                </c:pt>
                <c:pt idx="114">
                  <c:v>-44.008194124711999</c:v>
                </c:pt>
                <c:pt idx="115">
                  <c:v>-44.348239719726756</c:v>
                </c:pt>
                <c:pt idx="116">
                  <c:v>-43.308349579104714</c:v>
                </c:pt>
                <c:pt idx="117">
                  <c:v>-43.139873326243986</c:v>
                </c:pt>
                <c:pt idx="118">
                  <c:v>-43.101311416880108</c:v>
                </c:pt>
                <c:pt idx="119">
                  <c:v>-43.143405913939013</c:v>
                </c:pt>
                <c:pt idx="120">
                  <c:v>-44.341679551926163</c:v>
                </c:pt>
                <c:pt idx="121">
                  <c:v>-43.640345408036993</c:v>
                </c:pt>
                <c:pt idx="122">
                  <c:v>-42.725151857522931</c:v>
                </c:pt>
                <c:pt idx="123">
                  <c:v>-43.358255403054869</c:v>
                </c:pt>
                <c:pt idx="124">
                  <c:v>-43.61650556450644</c:v>
                </c:pt>
                <c:pt idx="125">
                  <c:v>-43.597466219129899</c:v>
                </c:pt>
                <c:pt idx="126">
                  <c:v>-44.39690906295052</c:v>
                </c:pt>
                <c:pt idx="127">
                  <c:v>-44.177966758871996</c:v>
                </c:pt>
                <c:pt idx="128">
                  <c:v>-43.221235886648969</c:v>
                </c:pt>
                <c:pt idx="129">
                  <c:v>-43.875807217350236</c:v>
                </c:pt>
                <c:pt idx="130">
                  <c:v>-43.945368992652909</c:v>
                </c:pt>
                <c:pt idx="131">
                  <c:v>-44.204268569793541</c:v>
                </c:pt>
                <c:pt idx="132">
                  <c:v>-43.834499505672262</c:v>
                </c:pt>
                <c:pt idx="133">
                  <c:v>-43.929310241119666</c:v>
                </c:pt>
                <c:pt idx="134">
                  <c:v>-44.063665274127231</c:v>
                </c:pt>
                <c:pt idx="135">
                  <c:v>-44.028584398961229</c:v>
                </c:pt>
                <c:pt idx="136">
                  <c:v>-43.059584188355998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D-4CC3-96FB-A2C77041703C}"/>
            </c:ext>
          </c:extLst>
        </c:ser>
        <c:ser>
          <c:idx val="4"/>
          <c:order val="4"/>
          <c:tx>
            <c:strRef>
              <c:f>xmean!$M$2</c:f>
              <c:strCache>
                <c:ptCount val="1"/>
                <c:pt idx="0">
                  <c:v>dc_ave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xmean!$M$3:$M$139</c:f>
              <c:numCache>
                <c:formatCode>0.00</c:formatCode>
                <c:ptCount val="137"/>
                <c:pt idx="0">
                  <c:v>27.483452830092119</c:v>
                </c:pt>
                <c:pt idx="1">
                  <c:v>20.88474154107891</c:v>
                </c:pt>
                <c:pt idx="2">
                  <c:v>22.22358851590927</c:v>
                </c:pt>
                <c:pt idx="3">
                  <c:v>16.944055637523284</c:v>
                </c:pt>
                <c:pt idx="4">
                  <c:v>14.994978279727562</c:v>
                </c:pt>
                <c:pt idx="5">
                  <c:v>7.2247349797615481</c:v>
                </c:pt>
                <c:pt idx="6">
                  <c:v>2.4159449839510634</c:v>
                </c:pt>
                <c:pt idx="7">
                  <c:v>1.9240152955966563</c:v>
                </c:pt>
                <c:pt idx="8">
                  <c:v>3.0898829279201006</c:v>
                </c:pt>
                <c:pt idx="9">
                  <c:v>3.1879878399333643</c:v>
                </c:pt>
                <c:pt idx="10">
                  <c:v>5.1336768187327824</c:v>
                </c:pt>
                <c:pt idx="11">
                  <c:v>3.2420917380512817</c:v>
                </c:pt>
                <c:pt idx="12">
                  <c:v>8.7907024993778791</c:v>
                </c:pt>
                <c:pt idx="13">
                  <c:v>7.8919083188519661</c:v>
                </c:pt>
                <c:pt idx="14">
                  <c:v>6.8129794755355242</c:v>
                </c:pt>
                <c:pt idx="15">
                  <c:v>8.0998628355656628</c:v>
                </c:pt>
                <c:pt idx="16">
                  <c:v>5.2563309710496844</c:v>
                </c:pt>
                <c:pt idx="17">
                  <c:v>3.5261912588239976</c:v>
                </c:pt>
                <c:pt idx="18">
                  <c:v>4.2633670562191286</c:v>
                </c:pt>
                <c:pt idx="19">
                  <c:v>6.9032271529747211</c:v>
                </c:pt>
                <c:pt idx="20">
                  <c:v>6.5681491828173932</c:v>
                </c:pt>
                <c:pt idx="21">
                  <c:v>8.727189860987302</c:v>
                </c:pt>
                <c:pt idx="22">
                  <c:v>8.0523995811968181</c:v>
                </c:pt>
                <c:pt idx="23">
                  <c:v>8.742178018651563</c:v>
                </c:pt>
                <c:pt idx="24">
                  <c:v>7.2343857074760995</c:v>
                </c:pt>
                <c:pt idx="25">
                  <c:v>8.106373809848515</c:v>
                </c:pt>
                <c:pt idx="26">
                  <c:v>7.2908860495749419</c:v>
                </c:pt>
                <c:pt idx="27">
                  <c:v>9.4362420291251539</c:v>
                </c:pt>
                <c:pt idx="28">
                  <c:v>6.6522043141848632</c:v>
                </c:pt>
                <c:pt idx="29">
                  <c:v>6.4825604514257105</c:v>
                </c:pt>
                <c:pt idx="30">
                  <c:v>8.8737910112641476</c:v>
                </c:pt>
                <c:pt idx="31">
                  <c:v>5.271439127705948</c:v>
                </c:pt>
                <c:pt idx="32">
                  <c:v>4.9376167901874837</c:v>
                </c:pt>
                <c:pt idx="33">
                  <c:v>5.944990973754896</c:v>
                </c:pt>
                <c:pt idx="34">
                  <c:v>6.2984817286866548</c:v>
                </c:pt>
                <c:pt idx="35">
                  <c:v>8.0038997137399335</c:v>
                </c:pt>
                <c:pt idx="36">
                  <c:v>9.0487520435738684</c:v>
                </c:pt>
                <c:pt idx="37">
                  <c:v>11.237783677353283</c:v>
                </c:pt>
                <c:pt idx="38">
                  <c:v>11.551530672110275</c:v>
                </c:pt>
                <c:pt idx="39">
                  <c:v>14.286589728906204</c:v>
                </c:pt>
                <c:pt idx="40">
                  <c:v>12.242705492864591</c:v>
                </c:pt>
                <c:pt idx="41">
                  <c:v>9.3286843237695933</c:v>
                </c:pt>
                <c:pt idx="42">
                  <c:v>6.4670358725825299</c:v>
                </c:pt>
                <c:pt idx="43">
                  <c:v>8.3982577385004937</c:v>
                </c:pt>
                <c:pt idx="44">
                  <c:v>9.3643836606350401</c:v>
                </c:pt>
                <c:pt idx="45">
                  <c:v>10.981893576856983</c:v>
                </c:pt>
                <c:pt idx="46">
                  <c:v>12.218726568067011</c:v>
                </c:pt>
                <c:pt idx="47">
                  <c:v>9.0477052794698238</c:v>
                </c:pt>
                <c:pt idx="48">
                  <c:v>9.7744839440566214</c:v>
                </c:pt>
                <c:pt idx="49">
                  <c:v>7.6273966740325339</c:v>
                </c:pt>
                <c:pt idx="50">
                  <c:v>7.8881378082283664</c:v>
                </c:pt>
                <c:pt idx="51">
                  <c:v>7.7209020214243962</c:v>
                </c:pt>
                <c:pt idx="52">
                  <c:v>10.285035832441267</c:v>
                </c:pt>
                <c:pt idx="53">
                  <c:v>9.9987357916399215</c:v>
                </c:pt>
                <c:pt idx="54">
                  <c:v>9.998947241260332</c:v>
                </c:pt>
                <c:pt idx="55">
                  <c:v>12.595947626612515</c:v>
                </c:pt>
                <c:pt idx="56">
                  <c:v>12.93493503269417</c:v>
                </c:pt>
                <c:pt idx="57">
                  <c:v>12.693125070827103</c:v>
                </c:pt>
                <c:pt idx="58">
                  <c:v>12.965406882536868</c:v>
                </c:pt>
                <c:pt idx="59">
                  <c:v>11.347228625643407</c:v>
                </c:pt>
                <c:pt idx="60">
                  <c:v>9.7120744622478838</c:v>
                </c:pt>
                <c:pt idx="61">
                  <c:v>11.821422689923985</c:v>
                </c:pt>
                <c:pt idx="62">
                  <c:v>14.477201445685681</c:v>
                </c:pt>
                <c:pt idx="63">
                  <c:v>12.365430329194441</c:v>
                </c:pt>
                <c:pt idx="64">
                  <c:v>12.902770545259807</c:v>
                </c:pt>
                <c:pt idx="65">
                  <c:v>13.936806800874823</c:v>
                </c:pt>
                <c:pt idx="66">
                  <c:v>14.237373258029038</c:v>
                </c:pt>
                <c:pt idx="67">
                  <c:v>14.446639657784148</c:v>
                </c:pt>
                <c:pt idx="68">
                  <c:v>14.410907500489166</c:v>
                </c:pt>
                <c:pt idx="69">
                  <c:v>12.062222965255884</c:v>
                </c:pt>
                <c:pt idx="70">
                  <c:v>13.70991130339589</c:v>
                </c:pt>
                <c:pt idx="71">
                  <c:v>13.817245382564909</c:v>
                </c:pt>
                <c:pt idx="72">
                  <c:v>14.879988127593929</c:v>
                </c:pt>
                <c:pt idx="73">
                  <c:v>14.616819211009783</c:v>
                </c:pt>
                <c:pt idx="74">
                  <c:v>14.735982769974413</c:v>
                </c:pt>
                <c:pt idx="75">
                  <c:v>16.285704230472536</c:v>
                </c:pt>
                <c:pt idx="76">
                  <c:v>16.540541788622619</c:v>
                </c:pt>
                <c:pt idx="77">
                  <c:v>16.413275314678295</c:v>
                </c:pt>
                <c:pt idx="78">
                  <c:v>17.080119880467805</c:v>
                </c:pt>
                <c:pt idx="79">
                  <c:v>14.311094211409571</c:v>
                </c:pt>
                <c:pt idx="80">
                  <c:v>12.460162747016753</c:v>
                </c:pt>
                <c:pt idx="81">
                  <c:v>11.197284366639819</c:v>
                </c:pt>
                <c:pt idx="82">
                  <c:v>15.569850787756108</c:v>
                </c:pt>
                <c:pt idx="83">
                  <c:v>17.707514677016537</c:v>
                </c:pt>
                <c:pt idx="84">
                  <c:v>16.688051009086987</c:v>
                </c:pt>
                <c:pt idx="85">
                  <c:v>19.231966549359615</c:v>
                </c:pt>
                <c:pt idx="86">
                  <c:v>19.221792677946862</c:v>
                </c:pt>
                <c:pt idx="87">
                  <c:v>19.316670624996842</c:v>
                </c:pt>
                <c:pt idx="88">
                  <c:v>18.645731683573054</c:v>
                </c:pt>
                <c:pt idx="89">
                  <c:v>21.03055929791228</c:v>
                </c:pt>
                <c:pt idx="90">
                  <c:v>22.045229632132319</c:v>
                </c:pt>
                <c:pt idx="91">
                  <c:v>24.377973179587677</c:v>
                </c:pt>
                <c:pt idx="92">
                  <c:v>26.736016241663986</c:v>
                </c:pt>
                <c:pt idx="93">
                  <c:v>24.961893606886147</c:v>
                </c:pt>
                <c:pt idx="94">
                  <c:v>24.449597002448943</c:v>
                </c:pt>
                <c:pt idx="95">
                  <c:v>24.479162850498511</c:v>
                </c:pt>
                <c:pt idx="96">
                  <c:v>23.29358326510436</c:v>
                </c:pt>
                <c:pt idx="97">
                  <c:v>21.64226107909672</c:v>
                </c:pt>
                <c:pt idx="98">
                  <c:v>21.693378095971809</c:v>
                </c:pt>
                <c:pt idx="99">
                  <c:v>21.58661865778673</c:v>
                </c:pt>
                <c:pt idx="100">
                  <c:v>19.817331768654999</c:v>
                </c:pt>
                <c:pt idx="101">
                  <c:v>21.321238443354421</c:v>
                </c:pt>
                <c:pt idx="102">
                  <c:v>20.52558866292501</c:v>
                </c:pt>
                <c:pt idx="103">
                  <c:v>22.655998102406013</c:v>
                </c:pt>
                <c:pt idx="104">
                  <c:v>22.145691128063163</c:v>
                </c:pt>
                <c:pt idx="105">
                  <c:v>20.483278288489885</c:v>
                </c:pt>
                <c:pt idx="106">
                  <c:v>20.246392348876689</c:v>
                </c:pt>
                <c:pt idx="107">
                  <c:v>20.382729731358758</c:v>
                </c:pt>
                <c:pt idx="108">
                  <c:v>18.969154997804829</c:v>
                </c:pt>
                <c:pt idx="109">
                  <c:v>20.288510737594979</c:v>
                </c:pt>
                <c:pt idx="110">
                  <c:v>20.048971571069309</c:v>
                </c:pt>
                <c:pt idx="111">
                  <c:v>20.815279227532628</c:v>
                </c:pt>
                <c:pt idx="112">
                  <c:v>19.814695908170393</c:v>
                </c:pt>
                <c:pt idx="113">
                  <c:v>18.899803069631091</c:v>
                </c:pt>
                <c:pt idx="114">
                  <c:v>18.558091936133167</c:v>
                </c:pt>
                <c:pt idx="115">
                  <c:v>19.589340817595406</c:v>
                </c:pt>
                <c:pt idx="116">
                  <c:v>18.476215889681708</c:v>
                </c:pt>
                <c:pt idx="117">
                  <c:v>18.083805400303174</c:v>
                </c:pt>
                <c:pt idx="118">
                  <c:v>17.970021036320055</c:v>
                </c:pt>
                <c:pt idx="119">
                  <c:v>17.354261011912261</c:v>
                </c:pt>
                <c:pt idx="120">
                  <c:v>18.08425977955455</c:v>
                </c:pt>
                <c:pt idx="121">
                  <c:v>17.430310433573574</c:v>
                </c:pt>
                <c:pt idx="122">
                  <c:v>17.488832469139769</c:v>
                </c:pt>
                <c:pt idx="123">
                  <c:v>17.948793164550818</c:v>
                </c:pt>
                <c:pt idx="124">
                  <c:v>17.77904683087948</c:v>
                </c:pt>
                <c:pt idx="125">
                  <c:v>17.930842407348358</c:v>
                </c:pt>
                <c:pt idx="126">
                  <c:v>18.202579286298867</c:v>
                </c:pt>
                <c:pt idx="127">
                  <c:v>17.966965032334116</c:v>
                </c:pt>
                <c:pt idx="128">
                  <c:v>17.652135831494245</c:v>
                </c:pt>
                <c:pt idx="129">
                  <c:v>18.46054347347777</c:v>
                </c:pt>
                <c:pt idx="130">
                  <c:v>18.737562722872212</c:v>
                </c:pt>
                <c:pt idx="131">
                  <c:v>18.844440427239899</c:v>
                </c:pt>
                <c:pt idx="132">
                  <c:v>18.665312876995284</c:v>
                </c:pt>
                <c:pt idx="133">
                  <c:v>18.805264792320862</c:v>
                </c:pt>
                <c:pt idx="134">
                  <c:v>18.903447735356508</c:v>
                </c:pt>
                <c:pt idx="135">
                  <c:v>19.133304216303308</c:v>
                </c:pt>
                <c:pt idx="136">
                  <c:v>18.89204882322321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AD-4CC3-96FB-A2C77041703C}"/>
            </c:ext>
          </c:extLst>
        </c:ser>
        <c:ser>
          <c:idx val="5"/>
          <c:order val="5"/>
          <c:tx>
            <c:strRef>
              <c:f>xmean!$N$2</c:f>
              <c:strCache>
                <c:ptCount val="1"/>
                <c:pt idx="0">
                  <c:v>credit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xmean!$A$3:$A$139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xVal>
          <c:yVal>
            <c:numRef>
              <c:f>xmean!$N$3:$N$139</c:f>
              <c:numCache>
                <c:formatCode>0.00</c:formatCode>
                <c:ptCount val="137"/>
                <c:pt idx="0">
                  <c:v>-13.779463323923224</c:v>
                </c:pt>
                <c:pt idx="1">
                  <c:v>-10.768489046803737</c:v>
                </c:pt>
                <c:pt idx="2">
                  <c:v>-7.122997843209081</c:v>
                </c:pt>
                <c:pt idx="3">
                  <c:v>-7.8411530149374897</c:v>
                </c:pt>
                <c:pt idx="4">
                  <c:v>-8.4578235675646862</c:v>
                </c:pt>
                <c:pt idx="5">
                  <c:v>-9.6184969274754</c:v>
                </c:pt>
                <c:pt idx="6">
                  <c:v>-13.222840678665566</c:v>
                </c:pt>
                <c:pt idx="7">
                  <c:v>-13.746984293635837</c:v>
                </c:pt>
                <c:pt idx="8">
                  <c:v>-11.710742151049118</c:v>
                </c:pt>
                <c:pt idx="9">
                  <c:v>-12.662528487464819</c:v>
                </c:pt>
                <c:pt idx="10">
                  <c:v>-13.074882741358337</c:v>
                </c:pt>
                <c:pt idx="11">
                  <c:v>-16.214041031814151</c:v>
                </c:pt>
                <c:pt idx="12">
                  <c:v>-14.480200465476493</c:v>
                </c:pt>
                <c:pt idx="13">
                  <c:v>-9.4935004708916555</c:v>
                </c:pt>
                <c:pt idx="14">
                  <c:v>-11.717066552143788</c:v>
                </c:pt>
                <c:pt idx="15">
                  <c:v>-8.9733736951432004</c:v>
                </c:pt>
                <c:pt idx="16">
                  <c:v>-10.665833083862719</c:v>
                </c:pt>
                <c:pt idx="17">
                  <c:v>-11.303204012299307</c:v>
                </c:pt>
                <c:pt idx="18">
                  <c:v>-12.630510111733788</c:v>
                </c:pt>
                <c:pt idx="19">
                  <c:v>-12.941453610705151</c:v>
                </c:pt>
                <c:pt idx="20">
                  <c:v>-11.53055553602869</c:v>
                </c:pt>
                <c:pt idx="21">
                  <c:v>-12.424765895986035</c:v>
                </c:pt>
                <c:pt idx="22">
                  <c:v>-14.558711706896046</c:v>
                </c:pt>
                <c:pt idx="23">
                  <c:v>-15.916102376520552</c:v>
                </c:pt>
                <c:pt idx="24">
                  <c:v>-15.239270704184882</c:v>
                </c:pt>
                <c:pt idx="25">
                  <c:v>-13.781472524989519</c:v>
                </c:pt>
                <c:pt idx="26">
                  <c:v>-13.749955828288245</c:v>
                </c:pt>
                <c:pt idx="27">
                  <c:v>-15.881566727069725</c:v>
                </c:pt>
                <c:pt idx="28">
                  <c:v>-14.017998785754902</c:v>
                </c:pt>
                <c:pt idx="29">
                  <c:v>-14.26989392728718</c:v>
                </c:pt>
                <c:pt idx="30">
                  <c:v>-15.127530042623947</c:v>
                </c:pt>
                <c:pt idx="31">
                  <c:v>-13.377505300837347</c:v>
                </c:pt>
                <c:pt idx="32">
                  <c:v>-13.353352240284966</c:v>
                </c:pt>
                <c:pt idx="33">
                  <c:v>-13.84622687579837</c:v>
                </c:pt>
                <c:pt idx="34">
                  <c:v>-14.814794404270854</c:v>
                </c:pt>
                <c:pt idx="35">
                  <c:v>-14.402318026421042</c:v>
                </c:pt>
                <c:pt idx="36">
                  <c:v>-14.557733048051675</c:v>
                </c:pt>
                <c:pt idx="37">
                  <c:v>-14.352475981857237</c:v>
                </c:pt>
                <c:pt idx="38">
                  <c:v>-14.920918004361742</c:v>
                </c:pt>
                <c:pt idx="39">
                  <c:v>-14.117463539548647</c:v>
                </c:pt>
                <c:pt idx="40">
                  <c:v>-13.84666639565225</c:v>
                </c:pt>
                <c:pt idx="41">
                  <c:v>-13.680334562110733</c:v>
                </c:pt>
                <c:pt idx="42">
                  <c:v>-12.798949552018531</c:v>
                </c:pt>
                <c:pt idx="43">
                  <c:v>-13.531655884652363</c:v>
                </c:pt>
                <c:pt idx="44">
                  <c:v>-14.324882971218065</c:v>
                </c:pt>
                <c:pt idx="45">
                  <c:v>-14.149533763797066</c:v>
                </c:pt>
                <c:pt idx="46">
                  <c:v>-14.739707923702785</c:v>
                </c:pt>
                <c:pt idx="47">
                  <c:v>-14.227096919763557</c:v>
                </c:pt>
                <c:pt idx="48">
                  <c:v>-14.920886976863223</c:v>
                </c:pt>
                <c:pt idx="49">
                  <c:v>-14.643923339322676</c:v>
                </c:pt>
                <c:pt idx="50">
                  <c:v>-13.718147578675383</c:v>
                </c:pt>
                <c:pt idx="51">
                  <c:v>-13.094113243968636</c:v>
                </c:pt>
                <c:pt idx="52">
                  <c:v>-13.001672580488776</c:v>
                </c:pt>
                <c:pt idx="53">
                  <c:v>-13.189552174061516</c:v>
                </c:pt>
                <c:pt idx="54">
                  <c:v>-13.952868155048249</c:v>
                </c:pt>
                <c:pt idx="55">
                  <c:v>-14.967920577547771</c:v>
                </c:pt>
                <c:pt idx="56">
                  <c:v>-15.802255994560317</c:v>
                </c:pt>
                <c:pt idx="57">
                  <c:v>-15.823087612957377</c:v>
                </c:pt>
                <c:pt idx="58">
                  <c:v>-16.753349538470573</c:v>
                </c:pt>
                <c:pt idx="59">
                  <c:v>-16.586281021051338</c:v>
                </c:pt>
                <c:pt idx="60">
                  <c:v>-16.813242083107713</c:v>
                </c:pt>
                <c:pt idx="61">
                  <c:v>-16.881798503459162</c:v>
                </c:pt>
                <c:pt idx="62">
                  <c:v>-17.237590123061491</c:v>
                </c:pt>
                <c:pt idx="63">
                  <c:v>-16.076695180073649</c:v>
                </c:pt>
                <c:pt idx="64">
                  <c:v>-16.507020604464767</c:v>
                </c:pt>
                <c:pt idx="65">
                  <c:v>-17.211682175938556</c:v>
                </c:pt>
                <c:pt idx="66">
                  <c:v>-16.684237732738804</c:v>
                </c:pt>
                <c:pt idx="67">
                  <c:v>-16.40920725364353</c:v>
                </c:pt>
                <c:pt idx="68">
                  <c:v>-16.158042346494785</c:v>
                </c:pt>
                <c:pt idx="69">
                  <c:v>-15.0143871235594</c:v>
                </c:pt>
                <c:pt idx="70">
                  <c:v>-15.2343425663127</c:v>
                </c:pt>
                <c:pt idx="71">
                  <c:v>-15.562186771092479</c:v>
                </c:pt>
                <c:pt idx="72">
                  <c:v>-15.512954683105637</c:v>
                </c:pt>
                <c:pt idx="73">
                  <c:v>-15.164719560041668</c:v>
                </c:pt>
                <c:pt idx="74">
                  <c:v>-14.331696449488113</c:v>
                </c:pt>
                <c:pt idx="75">
                  <c:v>-13.924372434664839</c:v>
                </c:pt>
                <c:pt idx="76">
                  <c:v>-14.598686987191181</c:v>
                </c:pt>
                <c:pt idx="77">
                  <c:v>-13.248301676038386</c:v>
                </c:pt>
                <c:pt idx="78">
                  <c:v>-13.101910163991032</c:v>
                </c:pt>
                <c:pt idx="79">
                  <c:v>-12.46389037715754</c:v>
                </c:pt>
                <c:pt idx="80">
                  <c:v>-12.687149180157743</c:v>
                </c:pt>
                <c:pt idx="81">
                  <c:v>-12.094379655917287</c:v>
                </c:pt>
                <c:pt idx="82">
                  <c:v>-14.160916429959936</c:v>
                </c:pt>
                <c:pt idx="83">
                  <c:v>-15.29569833831305</c:v>
                </c:pt>
                <c:pt idx="84">
                  <c:v>-14.250317883676543</c:v>
                </c:pt>
                <c:pt idx="85">
                  <c:v>-15.31757147235562</c:v>
                </c:pt>
                <c:pt idx="86">
                  <c:v>-15.320669899974726</c:v>
                </c:pt>
                <c:pt idx="87">
                  <c:v>-16.079094164246975</c:v>
                </c:pt>
                <c:pt idx="88">
                  <c:v>-16.357691658412111</c:v>
                </c:pt>
                <c:pt idx="89">
                  <c:v>-17.145840738137785</c:v>
                </c:pt>
                <c:pt idx="90">
                  <c:v>-16.876670288924906</c:v>
                </c:pt>
                <c:pt idx="91">
                  <c:v>-17.919615331042571</c:v>
                </c:pt>
                <c:pt idx="92">
                  <c:v>-17.894768585318388</c:v>
                </c:pt>
                <c:pt idx="93">
                  <c:v>-16.880692656615423</c:v>
                </c:pt>
                <c:pt idx="94">
                  <c:v>-16.330939757981671</c:v>
                </c:pt>
                <c:pt idx="95">
                  <c:v>-16.575452049913963</c:v>
                </c:pt>
                <c:pt idx="96">
                  <c:v>-16.568230402238047</c:v>
                </c:pt>
                <c:pt idx="97">
                  <c:v>-16.668155726074453</c:v>
                </c:pt>
                <c:pt idx="98">
                  <c:v>-16.949058450153732</c:v>
                </c:pt>
                <c:pt idx="99">
                  <c:v>-17.48542345010285</c:v>
                </c:pt>
                <c:pt idx="100">
                  <c:v>-16.981064275708842</c:v>
                </c:pt>
                <c:pt idx="101">
                  <c:v>-17.501315730228221</c:v>
                </c:pt>
                <c:pt idx="102">
                  <c:v>-16.950876882410906</c:v>
                </c:pt>
                <c:pt idx="103">
                  <c:v>-17.329814793542091</c:v>
                </c:pt>
                <c:pt idx="104">
                  <c:v>-17.155745672131211</c:v>
                </c:pt>
                <c:pt idx="105">
                  <c:v>-17.638538520870156</c:v>
                </c:pt>
                <c:pt idx="106">
                  <c:v>-18.121228605590495</c:v>
                </c:pt>
                <c:pt idx="107">
                  <c:v>-17.691396844780758</c:v>
                </c:pt>
                <c:pt idx="108">
                  <c:v>-17.781706322594172</c:v>
                </c:pt>
                <c:pt idx="109">
                  <c:v>-18.011098418993477</c:v>
                </c:pt>
                <c:pt idx="110">
                  <c:v>-18.447231491134254</c:v>
                </c:pt>
                <c:pt idx="111">
                  <c:v>-18.633410965300566</c:v>
                </c:pt>
                <c:pt idx="112">
                  <c:v>-18.160204272623549</c:v>
                </c:pt>
                <c:pt idx="113">
                  <c:v>-18.062399782509551</c:v>
                </c:pt>
                <c:pt idx="114">
                  <c:v>-18.235677541151965</c:v>
                </c:pt>
                <c:pt idx="115">
                  <c:v>-18.705808628122</c:v>
                </c:pt>
                <c:pt idx="116">
                  <c:v>-18.190167345359768</c:v>
                </c:pt>
                <c:pt idx="117">
                  <c:v>-17.900059579834871</c:v>
                </c:pt>
                <c:pt idx="118">
                  <c:v>-18.027609783625163</c:v>
                </c:pt>
                <c:pt idx="119">
                  <c:v>-18.162991273877928</c:v>
                </c:pt>
                <c:pt idx="120">
                  <c:v>-18.386653159031848</c:v>
                </c:pt>
                <c:pt idx="121">
                  <c:v>-17.859589535226249</c:v>
                </c:pt>
                <c:pt idx="122">
                  <c:v>-17.602264509960996</c:v>
                </c:pt>
                <c:pt idx="123">
                  <c:v>-17.823107186967565</c:v>
                </c:pt>
                <c:pt idx="124">
                  <c:v>-17.633340637911491</c:v>
                </c:pt>
                <c:pt idx="125">
                  <c:v>-17.120491047729676</c:v>
                </c:pt>
                <c:pt idx="126">
                  <c:v>-16.983281753665192</c:v>
                </c:pt>
                <c:pt idx="127">
                  <c:v>-16.843532017805863</c:v>
                </c:pt>
                <c:pt idx="128">
                  <c:v>-16.219726638963362</c:v>
                </c:pt>
                <c:pt idx="129">
                  <c:v>-17.463985686259402</c:v>
                </c:pt>
                <c:pt idx="130">
                  <c:v>-17.325163306831037</c:v>
                </c:pt>
                <c:pt idx="131">
                  <c:v>-17.543852147120173</c:v>
                </c:pt>
                <c:pt idx="132">
                  <c:v>-17.625386957162839</c:v>
                </c:pt>
                <c:pt idx="133">
                  <c:v>-17.447964545326645</c:v>
                </c:pt>
                <c:pt idx="134">
                  <c:v>-17.582166507449241</c:v>
                </c:pt>
                <c:pt idx="135">
                  <c:v>-17.801761223517612</c:v>
                </c:pt>
                <c:pt idx="136">
                  <c:v>-17.769316475047116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AD-4CC3-96FB-A2C77041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0304"/>
        <c:axId val="547129320"/>
      </c:scatterChart>
      <c:valAx>
        <c:axId val="5471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129320"/>
        <c:crosses val="autoZero"/>
        <c:crossBetween val="midCat"/>
      </c:valAx>
      <c:valAx>
        <c:axId val="5471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1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xbest!$D$1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xbest!$B$2:$B$140</c:f>
              <c:numCache>
                <c:formatCode>General</c:formatCode>
                <c:ptCount val="139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</c:numCache>
            </c:numRef>
          </c:xVal>
          <c:yVal>
            <c:numRef>
              <c:f>xbest!$D$2:$D$140</c:f>
              <c:numCache>
                <c:formatCode>0.00</c:formatCode>
                <c:ptCount val="139"/>
                <c:pt idx="0">
                  <c:v>1.0765858210831101</c:v>
                </c:pt>
                <c:pt idx="1">
                  <c:v>1.1017930019000901</c:v>
                </c:pt>
                <c:pt idx="2">
                  <c:v>1.0425754922271799</c:v>
                </c:pt>
                <c:pt idx="3">
                  <c:v>1.0625635311704</c:v>
                </c:pt>
                <c:pt idx="4">
                  <c:v>1.07429943678344</c:v>
                </c:pt>
                <c:pt idx="5">
                  <c:v>0.61983358989725301</c:v>
                </c:pt>
                <c:pt idx="6">
                  <c:v>0.910859778574309</c:v>
                </c:pt>
                <c:pt idx="7">
                  <c:v>0.67945287092933804</c:v>
                </c:pt>
                <c:pt idx="8">
                  <c:v>0.58245019249085395</c:v>
                </c:pt>
                <c:pt idx="9">
                  <c:v>0.59987859804868104</c:v>
                </c:pt>
                <c:pt idx="10">
                  <c:v>0.56796422870906604</c:v>
                </c:pt>
                <c:pt idx="11">
                  <c:v>0.56075162739226803</c:v>
                </c:pt>
                <c:pt idx="12">
                  <c:v>0.57049081499981003</c:v>
                </c:pt>
                <c:pt idx="13">
                  <c:v>0.54103494386044104</c:v>
                </c:pt>
                <c:pt idx="14">
                  <c:v>0.58112247472613499</c:v>
                </c:pt>
                <c:pt idx="15">
                  <c:v>0.54291469329145003</c:v>
                </c:pt>
                <c:pt idx="16">
                  <c:v>0.56003670244203596</c:v>
                </c:pt>
                <c:pt idx="17">
                  <c:v>0.54602735529373603</c:v>
                </c:pt>
                <c:pt idx="18">
                  <c:v>0.56635683164004902</c:v>
                </c:pt>
                <c:pt idx="19">
                  <c:v>0.533243593774407</c:v>
                </c:pt>
                <c:pt idx="20">
                  <c:v>0.56218880423503803</c:v>
                </c:pt>
                <c:pt idx="21">
                  <c:v>0.554363410103757</c:v>
                </c:pt>
                <c:pt idx="22">
                  <c:v>0.55675382021350395</c:v>
                </c:pt>
                <c:pt idx="23">
                  <c:v>0.54872416181072603</c:v>
                </c:pt>
                <c:pt idx="24">
                  <c:v>0.55917827436850098</c:v>
                </c:pt>
                <c:pt idx="25">
                  <c:v>0.56803231679956401</c:v>
                </c:pt>
                <c:pt idx="26">
                  <c:v>0.55241557258224805</c:v>
                </c:pt>
                <c:pt idx="27">
                  <c:v>0.55484002673724497</c:v>
                </c:pt>
                <c:pt idx="28">
                  <c:v>0.53837218138870002</c:v>
                </c:pt>
                <c:pt idx="29">
                  <c:v>0.55651551189675996</c:v>
                </c:pt>
                <c:pt idx="30">
                  <c:v>0.560377142894527</c:v>
                </c:pt>
                <c:pt idx="31">
                  <c:v>0.56970378959961598</c:v>
                </c:pt>
                <c:pt idx="32">
                  <c:v>0.569912066230575</c:v>
                </c:pt>
                <c:pt idx="33">
                  <c:v>0.55583463099177599</c:v>
                </c:pt>
                <c:pt idx="34">
                  <c:v>0.57937890147612203</c:v>
                </c:pt>
                <c:pt idx="35">
                  <c:v>0.55983243817054096</c:v>
                </c:pt>
                <c:pt idx="36">
                  <c:v>0.56239306850653403</c:v>
                </c:pt>
                <c:pt idx="37">
                  <c:v>0.54322841664099797</c:v>
                </c:pt>
                <c:pt idx="38">
                  <c:v>0.56235902446128405</c:v>
                </c:pt>
                <c:pt idx="39">
                  <c:v>0.56252924468752996</c:v>
                </c:pt>
                <c:pt idx="40">
                  <c:v>0.54595926720323695</c:v>
                </c:pt>
                <c:pt idx="41">
                  <c:v>0.55682190830400302</c:v>
                </c:pt>
                <c:pt idx="42">
                  <c:v>0.53208609623593395</c:v>
                </c:pt>
                <c:pt idx="43">
                  <c:v>0.550229426743996</c:v>
                </c:pt>
                <c:pt idx="44">
                  <c:v>0.553130497532482</c:v>
                </c:pt>
                <c:pt idx="45">
                  <c:v>0.51804270504238603</c:v>
                </c:pt>
                <c:pt idx="46">
                  <c:v>0.53652647600293801</c:v>
                </c:pt>
                <c:pt idx="47">
                  <c:v>0.55528259932548296</c:v>
                </c:pt>
                <c:pt idx="48">
                  <c:v>0.579855518109611</c:v>
                </c:pt>
                <c:pt idx="49">
                  <c:v>0.57428435790707899</c:v>
                </c:pt>
                <c:pt idx="50">
                  <c:v>0.55651551189675996</c:v>
                </c:pt>
                <c:pt idx="51">
                  <c:v>0.56440899411853995</c:v>
                </c:pt>
                <c:pt idx="52">
                  <c:v>0.56823658107106001</c:v>
                </c:pt>
                <c:pt idx="53">
                  <c:v>0.55661764403250702</c:v>
                </c:pt>
                <c:pt idx="54">
                  <c:v>0.55808886492052701</c:v>
                </c:pt>
                <c:pt idx="55">
                  <c:v>0.56837275725205605</c:v>
                </c:pt>
                <c:pt idx="56">
                  <c:v>0.56154196737530504</c:v>
                </c:pt>
                <c:pt idx="57">
                  <c:v>0.56058140716602201</c:v>
                </c:pt>
                <c:pt idx="58">
                  <c:v>0.57835025317634103</c:v>
                </c:pt>
                <c:pt idx="59">
                  <c:v>0.556651688077756</c:v>
                </c:pt>
                <c:pt idx="60">
                  <c:v>0.54858798562972999</c:v>
                </c:pt>
                <c:pt idx="61">
                  <c:v>0.56030905480403004</c:v>
                </c:pt>
                <c:pt idx="62">
                  <c:v>0.54838372135823399</c:v>
                </c:pt>
                <c:pt idx="63">
                  <c:v>0.56478347861628198</c:v>
                </c:pt>
                <c:pt idx="64">
                  <c:v>0.54817945708673899</c:v>
                </c:pt>
                <c:pt idx="65">
                  <c:v>0.54465826654146399</c:v>
                </c:pt>
                <c:pt idx="66">
                  <c:v>0.54513488317495196</c:v>
                </c:pt>
                <c:pt idx="67">
                  <c:v>0.52107995201186796</c:v>
                </c:pt>
                <c:pt idx="68">
                  <c:v>0.55330071775872602</c:v>
                </c:pt>
                <c:pt idx="69">
                  <c:v>0.56263137682327902</c:v>
                </c:pt>
                <c:pt idx="70">
                  <c:v>0.55825908514677403</c:v>
                </c:pt>
                <c:pt idx="71">
                  <c:v>0.527025596712141</c:v>
                </c:pt>
                <c:pt idx="72">
                  <c:v>0.55419318987750998</c:v>
                </c:pt>
                <c:pt idx="73">
                  <c:v>0.55836121728252097</c:v>
                </c:pt>
                <c:pt idx="74">
                  <c:v>0.56047927503027495</c:v>
                </c:pt>
                <c:pt idx="75">
                  <c:v>0.56508987502352503</c:v>
                </c:pt>
                <c:pt idx="76">
                  <c:v>0.57995765024535895</c:v>
                </c:pt>
                <c:pt idx="77">
                  <c:v>0.57199607993307899</c:v>
                </c:pt>
                <c:pt idx="78">
                  <c:v>0.56174623164679904</c:v>
                </c:pt>
                <c:pt idx="79">
                  <c:v>0.55261983685374305</c:v>
                </c:pt>
                <c:pt idx="80">
                  <c:v>0.53454459443618096</c:v>
                </c:pt>
                <c:pt idx="81">
                  <c:v>0.53874666588644005</c:v>
                </c:pt>
                <c:pt idx="82">
                  <c:v>0.568679153659299</c:v>
                </c:pt>
                <c:pt idx="83">
                  <c:v>0.54978685415575601</c:v>
                </c:pt>
                <c:pt idx="84">
                  <c:v>0.51899593830936297</c:v>
                </c:pt>
                <c:pt idx="85">
                  <c:v>0.55802077683002804</c:v>
                </c:pt>
                <c:pt idx="86">
                  <c:v>0.56174623164680004</c:v>
                </c:pt>
                <c:pt idx="87">
                  <c:v>0.57216630015932501</c:v>
                </c:pt>
                <c:pt idx="88">
                  <c:v>0.55688999639450099</c:v>
                </c:pt>
                <c:pt idx="89">
                  <c:v>0.54821350113198797</c:v>
                </c:pt>
                <c:pt idx="90">
                  <c:v>0.53464672657192802</c:v>
                </c:pt>
                <c:pt idx="91">
                  <c:v>0.56218880423503903</c:v>
                </c:pt>
                <c:pt idx="92">
                  <c:v>0.546503971927225</c:v>
                </c:pt>
                <c:pt idx="93">
                  <c:v>0.55265388089899203</c:v>
                </c:pt>
                <c:pt idx="94">
                  <c:v>0.55576654290127803</c:v>
                </c:pt>
                <c:pt idx="95">
                  <c:v>0.52695750862164203</c:v>
                </c:pt>
                <c:pt idx="96">
                  <c:v>0.55853143750876599</c:v>
                </c:pt>
                <c:pt idx="97">
                  <c:v>0.56485156670678005</c:v>
                </c:pt>
                <c:pt idx="98">
                  <c:v>0.56806636084481399</c:v>
                </c:pt>
                <c:pt idx="99">
                  <c:v>0.56461325839003595</c:v>
                </c:pt>
                <c:pt idx="100">
                  <c:v>0.55087626360372999</c:v>
                </c:pt>
                <c:pt idx="101">
                  <c:v>0.533039329502913</c:v>
                </c:pt>
                <c:pt idx="102">
                  <c:v>0.560377142894527</c:v>
                </c:pt>
                <c:pt idx="103">
                  <c:v>0.56098993570901201</c:v>
                </c:pt>
                <c:pt idx="104">
                  <c:v>0.57209821206882705</c:v>
                </c:pt>
                <c:pt idx="105">
                  <c:v>0.54247212070321105</c:v>
                </c:pt>
                <c:pt idx="106">
                  <c:v>0.58603947112662802</c:v>
                </c:pt>
                <c:pt idx="107">
                  <c:v>0.56440899411854095</c:v>
                </c:pt>
                <c:pt idx="108">
                  <c:v>0.55019538269874702</c:v>
                </c:pt>
                <c:pt idx="109">
                  <c:v>0.56967375791383001</c:v>
                </c:pt>
                <c:pt idx="110">
                  <c:v>0.56423877389229504</c:v>
                </c:pt>
                <c:pt idx="111">
                  <c:v>0.54226785643171704</c:v>
                </c:pt>
                <c:pt idx="112">
                  <c:v>0.54431782608897195</c:v>
                </c:pt>
                <c:pt idx="113">
                  <c:v>0.55597080717277303</c:v>
                </c:pt>
                <c:pt idx="114">
                  <c:v>0.55648146785150998</c:v>
                </c:pt>
                <c:pt idx="115">
                  <c:v>0.54999111842725001</c:v>
                </c:pt>
                <c:pt idx="116">
                  <c:v>0.553954881560766</c:v>
                </c:pt>
                <c:pt idx="117">
                  <c:v>0.56823658107105801</c:v>
                </c:pt>
                <c:pt idx="118">
                  <c:v>0.54578904697699204</c:v>
                </c:pt>
                <c:pt idx="119">
                  <c:v>0.56181431973729801</c:v>
                </c:pt>
                <c:pt idx="120">
                  <c:v>0.52460114255714396</c:v>
                </c:pt>
                <c:pt idx="121">
                  <c:v>0.56444303816379005</c:v>
                </c:pt>
                <c:pt idx="122">
                  <c:v>0.55149638336051998</c:v>
                </c:pt>
                <c:pt idx="123">
                  <c:v>0.54431782608897195</c:v>
                </c:pt>
                <c:pt idx="124">
                  <c:v>0.55648146785151098</c:v>
                </c:pt>
                <c:pt idx="125">
                  <c:v>0.57274504892856004</c:v>
                </c:pt>
                <c:pt idx="126">
                  <c:v>0.55829312919202201</c:v>
                </c:pt>
                <c:pt idx="127">
                  <c:v>0.54093281172469299</c:v>
                </c:pt>
                <c:pt idx="128">
                  <c:v>0.55299432135148396</c:v>
                </c:pt>
                <c:pt idx="129">
                  <c:v>0.56491965479728001</c:v>
                </c:pt>
                <c:pt idx="130">
                  <c:v>0.552926233260986</c:v>
                </c:pt>
                <c:pt idx="131">
                  <c:v>0.57623219542858795</c:v>
                </c:pt>
                <c:pt idx="132">
                  <c:v>0.57995765024535795</c:v>
                </c:pt>
                <c:pt idx="133">
                  <c:v>0.54243807665796195</c:v>
                </c:pt>
                <c:pt idx="134">
                  <c:v>0.54216572429596799</c:v>
                </c:pt>
                <c:pt idx="135">
                  <c:v>0.55849739346351701</c:v>
                </c:pt>
                <c:pt idx="136">
                  <c:v>0.55484002673724497</c:v>
                </c:pt>
                <c:pt idx="137">
                  <c:v>0.57213225611407603</c:v>
                </c:pt>
                <c:pt idx="138">
                  <c:v>0.56195049591829505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7-4151-B0F8-3D933316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43704"/>
        <c:axId val="289941408"/>
      </c:scatterChart>
      <c:valAx>
        <c:axId val="289943704"/>
        <c:scaling>
          <c:orientation val="minMax"/>
          <c:max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cumulted evalutions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941408"/>
        <c:crosses val="autoZero"/>
        <c:crossBetween val="midCat"/>
      </c:valAx>
      <c:valAx>
        <c:axId val="2899414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Minmax-1 std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94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fitness atfer 100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973315835520561E-3"/>
                  <c:y val="0.28746354622338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-7E-07x + 0.5564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xbest!$B$12:$B$140</c:f>
              <c:numCache>
                <c:formatCode>General</c:formatCode>
                <c:ptCount val="129"/>
                <c:pt idx="0">
                  <c:v>99</c:v>
                </c:pt>
                <c:pt idx="1">
                  <c:v>108</c:v>
                </c:pt>
                <c:pt idx="2">
                  <c:v>117</c:v>
                </c:pt>
                <c:pt idx="3">
                  <c:v>126</c:v>
                </c:pt>
                <c:pt idx="4">
                  <c:v>135</c:v>
                </c:pt>
                <c:pt idx="5">
                  <c:v>144</c:v>
                </c:pt>
                <c:pt idx="6">
                  <c:v>153</c:v>
                </c:pt>
                <c:pt idx="7">
                  <c:v>162</c:v>
                </c:pt>
                <c:pt idx="8">
                  <c:v>171</c:v>
                </c:pt>
                <c:pt idx="9">
                  <c:v>180</c:v>
                </c:pt>
                <c:pt idx="10">
                  <c:v>189</c:v>
                </c:pt>
                <c:pt idx="11">
                  <c:v>198</c:v>
                </c:pt>
                <c:pt idx="12">
                  <c:v>207</c:v>
                </c:pt>
                <c:pt idx="13">
                  <c:v>216</c:v>
                </c:pt>
                <c:pt idx="14">
                  <c:v>225</c:v>
                </c:pt>
                <c:pt idx="15">
                  <c:v>234</c:v>
                </c:pt>
                <c:pt idx="16">
                  <c:v>243</c:v>
                </c:pt>
                <c:pt idx="17">
                  <c:v>252</c:v>
                </c:pt>
                <c:pt idx="18">
                  <c:v>261</c:v>
                </c:pt>
                <c:pt idx="19">
                  <c:v>270</c:v>
                </c:pt>
                <c:pt idx="20">
                  <c:v>279</c:v>
                </c:pt>
                <c:pt idx="21">
                  <c:v>288</c:v>
                </c:pt>
                <c:pt idx="22">
                  <c:v>297</c:v>
                </c:pt>
                <c:pt idx="23">
                  <c:v>306</c:v>
                </c:pt>
                <c:pt idx="24">
                  <c:v>315</c:v>
                </c:pt>
                <c:pt idx="25">
                  <c:v>324</c:v>
                </c:pt>
                <c:pt idx="26">
                  <c:v>333</c:v>
                </c:pt>
                <c:pt idx="27">
                  <c:v>342</c:v>
                </c:pt>
                <c:pt idx="28">
                  <c:v>351</c:v>
                </c:pt>
                <c:pt idx="29">
                  <c:v>360</c:v>
                </c:pt>
                <c:pt idx="30">
                  <c:v>369</c:v>
                </c:pt>
                <c:pt idx="31">
                  <c:v>378</c:v>
                </c:pt>
                <c:pt idx="32">
                  <c:v>387</c:v>
                </c:pt>
                <c:pt idx="33">
                  <c:v>396</c:v>
                </c:pt>
                <c:pt idx="34">
                  <c:v>405</c:v>
                </c:pt>
                <c:pt idx="35">
                  <c:v>414</c:v>
                </c:pt>
                <c:pt idx="36">
                  <c:v>423</c:v>
                </c:pt>
                <c:pt idx="37">
                  <c:v>432</c:v>
                </c:pt>
                <c:pt idx="38">
                  <c:v>441</c:v>
                </c:pt>
                <c:pt idx="39">
                  <c:v>450</c:v>
                </c:pt>
                <c:pt idx="40">
                  <c:v>459</c:v>
                </c:pt>
                <c:pt idx="41">
                  <c:v>468</c:v>
                </c:pt>
                <c:pt idx="42">
                  <c:v>477</c:v>
                </c:pt>
                <c:pt idx="43">
                  <c:v>486</c:v>
                </c:pt>
                <c:pt idx="44">
                  <c:v>495</c:v>
                </c:pt>
                <c:pt idx="45">
                  <c:v>504</c:v>
                </c:pt>
                <c:pt idx="46">
                  <c:v>513</c:v>
                </c:pt>
                <c:pt idx="47">
                  <c:v>522</c:v>
                </c:pt>
                <c:pt idx="48">
                  <c:v>531</c:v>
                </c:pt>
                <c:pt idx="49">
                  <c:v>540</c:v>
                </c:pt>
                <c:pt idx="50">
                  <c:v>549</c:v>
                </c:pt>
                <c:pt idx="51">
                  <c:v>558</c:v>
                </c:pt>
                <c:pt idx="52">
                  <c:v>567</c:v>
                </c:pt>
                <c:pt idx="53">
                  <c:v>576</c:v>
                </c:pt>
                <c:pt idx="54">
                  <c:v>585</c:v>
                </c:pt>
                <c:pt idx="55">
                  <c:v>594</c:v>
                </c:pt>
                <c:pt idx="56">
                  <c:v>603</c:v>
                </c:pt>
                <c:pt idx="57">
                  <c:v>612</c:v>
                </c:pt>
                <c:pt idx="58">
                  <c:v>621</c:v>
                </c:pt>
                <c:pt idx="59">
                  <c:v>630</c:v>
                </c:pt>
                <c:pt idx="60">
                  <c:v>639</c:v>
                </c:pt>
                <c:pt idx="61">
                  <c:v>648</c:v>
                </c:pt>
                <c:pt idx="62">
                  <c:v>657</c:v>
                </c:pt>
                <c:pt idx="63">
                  <c:v>666</c:v>
                </c:pt>
                <c:pt idx="64">
                  <c:v>675</c:v>
                </c:pt>
                <c:pt idx="65">
                  <c:v>684</c:v>
                </c:pt>
                <c:pt idx="66">
                  <c:v>693</c:v>
                </c:pt>
                <c:pt idx="67">
                  <c:v>702</c:v>
                </c:pt>
                <c:pt idx="68">
                  <c:v>711</c:v>
                </c:pt>
                <c:pt idx="69">
                  <c:v>720</c:v>
                </c:pt>
                <c:pt idx="70">
                  <c:v>729</c:v>
                </c:pt>
                <c:pt idx="71">
                  <c:v>738</c:v>
                </c:pt>
                <c:pt idx="72">
                  <c:v>747</c:v>
                </c:pt>
                <c:pt idx="73">
                  <c:v>756</c:v>
                </c:pt>
                <c:pt idx="74">
                  <c:v>765</c:v>
                </c:pt>
                <c:pt idx="75">
                  <c:v>774</c:v>
                </c:pt>
                <c:pt idx="76">
                  <c:v>783</c:v>
                </c:pt>
                <c:pt idx="77">
                  <c:v>792</c:v>
                </c:pt>
                <c:pt idx="78">
                  <c:v>801</c:v>
                </c:pt>
                <c:pt idx="79">
                  <c:v>810</c:v>
                </c:pt>
                <c:pt idx="80">
                  <c:v>819</c:v>
                </c:pt>
                <c:pt idx="81">
                  <c:v>828</c:v>
                </c:pt>
                <c:pt idx="82">
                  <c:v>837</c:v>
                </c:pt>
                <c:pt idx="83">
                  <c:v>846</c:v>
                </c:pt>
                <c:pt idx="84">
                  <c:v>855</c:v>
                </c:pt>
                <c:pt idx="85">
                  <c:v>864</c:v>
                </c:pt>
                <c:pt idx="86">
                  <c:v>873</c:v>
                </c:pt>
                <c:pt idx="87">
                  <c:v>882</c:v>
                </c:pt>
                <c:pt idx="88">
                  <c:v>891</c:v>
                </c:pt>
                <c:pt idx="89">
                  <c:v>900</c:v>
                </c:pt>
                <c:pt idx="90">
                  <c:v>909</c:v>
                </c:pt>
                <c:pt idx="91">
                  <c:v>918</c:v>
                </c:pt>
                <c:pt idx="92">
                  <c:v>927</c:v>
                </c:pt>
                <c:pt idx="93">
                  <c:v>936</c:v>
                </c:pt>
                <c:pt idx="94">
                  <c:v>945</c:v>
                </c:pt>
                <c:pt idx="95">
                  <c:v>954</c:v>
                </c:pt>
                <c:pt idx="96">
                  <c:v>963</c:v>
                </c:pt>
                <c:pt idx="97">
                  <c:v>972</c:v>
                </c:pt>
                <c:pt idx="98">
                  <c:v>981</c:v>
                </c:pt>
                <c:pt idx="99">
                  <c:v>990</c:v>
                </c:pt>
                <c:pt idx="100">
                  <c:v>999</c:v>
                </c:pt>
                <c:pt idx="101">
                  <c:v>1008</c:v>
                </c:pt>
                <c:pt idx="102">
                  <c:v>1017</c:v>
                </c:pt>
                <c:pt idx="103">
                  <c:v>1026</c:v>
                </c:pt>
                <c:pt idx="104">
                  <c:v>1035</c:v>
                </c:pt>
                <c:pt idx="105">
                  <c:v>1044</c:v>
                </c:pt>
                <c:pt idx="106">
                  <c:v>1053</c:v>
                </c:pt>
                <c:pt idx="107">
                  <c:v>1062</c:v>
                </c:pt>
                <c:pt idx="108">
                  <c:v>1071</c:v>
                </c:pt>
                <c:pt idx="109">
                  <c:v>1080</c:v>
                </c:pt>
                <c:pt idx="110">
                  <c:v>1089</c:v>
                </c:pt>
                <c:pt idx="111">
                  <c:v>1098</c:v>
                </c:pt>
                <c:pt idx="112">
                  <c:v>1107</c:v>
                </c:pt>
                <c:pt idx="113">
                  <c:v>1116</c:v>
                </c:pt>
                <c:pt idx="114">
                  <c:v>1125</c:v>
                </c:pt>
                <c:pt idx="115">
                  <c:v>1134</c:v>
                </c:pt>
                <c:pt idx="116">
                  <c:v>1143</c:v>
                </c:pt>
                <c:pt idx="117">
                  <c:v>1152</c:v>
                </c:pt>
                <c:pt idx="118">
                  <c:v>1161</c:v>
                </c:pt>
                <c:pt idx="119">
                  <c:v>1170</c:v>
                </c:pt>
                <c:pt idx="120">
                  <c:v>1179</c:v>
                </c:pt>
                <c:pt idx="121">
                  <c:v>1188</c:v>
                </c:pt>
                <c:pt idx="122">
                  <c:v>1197</c:v>
                </c:pt>
                <c:pt idx="123">
                  <c:v>1206</c:v>
                </c:pt>
                <c:pt idx="124">
                  <c:v>1215</c:v>
                </c:pt>
                <c:pt idx="125">
                  <c:v>1224</c:v>
                </c:pt>
                <c:pt idx="126">
                  <c:v>1233</c:v>
                </c:pt>
                <c:pt idx="127">
                  <c:v>1242</c:v>
                </c:pt>
                <c:pt idx="128">
                  <c:v>1251</c:v>
                </c:pt>
              </c:numCache>
            </c:numRef>
          </c:xVal>
          <c:yVal>
            <c:numRef>
              <c:f>xbest!$D$12:$D$140</c:f>
              <c:numCache>
                <c:formatCode>0.00</c:formatCode>
                <c:ptCount val="129"/>
                <c:pt idx="0">
                  <c:v>0.56796422870906604</c:v>
                </c:pt>
                <c:pt idx="1">
                  <c:v>0.56075162739226803</c:v>
                </c:pt>
                <c:pt idx="2">
                  <c:v>0.57049081499981003</c:v>
                </c:pt>
                <c:pt idx="3">
                  <c:v>0.54103494386044104</c:v>
                </c:pt>
                <c:pt idx="4">
                  <c:v>0.58112247472613499</c:v>
                </c:pt>
                <c:pt idx="5">
                  <c:v>0.54291469329145003</c:v>
                </c:pt>
                <c:pt idx="6">
                  <c:v>0.56003670244203596</c:v>
                </c:pt>
                <c:pt idx="7">
                  <c:v>0.54602735529373603</c:v>
                </c:pt>
                <c:pt idx="8">
                  <c:v>0.56635683164004902</c:v>
                </c:pt>
                <c:pt idx="9">
                  <c:v>0.533243593774407</c:v>
                </c:pt>
                <c:pt idx="10">
                  <c:v>0.56218880423503803</c:v>
                </c:pt>
                <c:pt idx="11">
                  <c:v>0.554363410103757</c:v>
                </c:pt>
                <c:pt idx="12">
                  <c:v>0.55675382021350395</c:v>
                </c:pt>
                <c:pt idx="13">
                  <c:v>0.54872416181072603</c:v>
                </c:pt>
                <c:pt idx="14">
                  <c:v>0.55917827436850098</c:v>
                </c:pt>
                <c:pt idx="15">
                  <c:v>0.56803231679956401</c:v>
                </c:pt>
                <c:pt idx="16">
                  <c:v>0.55241557258224805</c:v>
                </c:pt>
                <c:pt idx="17">
                  <c:v>0.55484002673724497</c:v>
                </c:pt>
                <c:pt idx="18">
                  <c:v>0.53837218138870002</c:v>
                </c:pt>
                <c:pt idx="19">
                  <c:v>0.55651551189675996</c:v>
                </c:pt>
                <c:pt idx="20">
                  <c:v>0.560377142894527</c:v>
                </c:pt>
                <c:pt idx="21">
                  <c:v>0.56970378959961598</c:v>
                </c:pt>
                <c:pt idx="22">
                  <c:v>0.569912066230575</c:v>
                </c:pt>
                <c:pt idx="23">
                  <c:v>0.55583463099177599</c:v>
                </c:pt>
                <c:pt idx="24">
                  <c:v>0.57937890147612203</c:v>
                </c:pt>
                <c:pt idx="25">
                  <c:v>0.55983243817054096</c:v>
                </c:pt>
                <c:pt idx="26">
                  <c:v>0.56239306850653403</c:v>
                </c:pt>
                <c:pt idx="27">
                  <c:v>0.54322841664099797</c:v>
                </c:pt>
                <c:pt idx="28">
                  <c:v>0.56235902446128405</c:v>
                </c:pt>
                <c:pt idx="29">
                  <c:v>0.56252924468752996</c:v>
                </c:pt>
                <c:pt idx="30">
                  <c:v>0.54595926720323695</c:v>
                </c:pt>
                <c:pt idx="31">
                  <c:v>0.55682190830400302</c:v>
                </c:pt>
                <c:pt idx="32">
                  <c:v>0.53208609623593395</c:v>
                </c:pt>
                <c:pt idx="33">
                  <c:v>0.550229426743996</c:v>
                </c:pt>
                <c:pt idx="34">
                  <c:v>0.553130497532482</c:v>
                </c:pt>
                <c:pt idx="35">
                  <c:v>0.51804270504238603</c:v>
                </c:pt>
                <c:pt idx="36">
                  <c:v>0.53652647600293801</c:v>
                </c:pt>
                <c:pt idx="37">
                  <c:v>0.55528259932548296</c:v>
                </c:pt>
                <c:pt idx="38">
                  <c:v>0.579855518109611</c:v>
                </c:pt>
                <c:pt idx="39">
                  <c:v>0.57428435790707899</c:v>
                </c:pt>
                <c:pt idx="40">
                  <c:v>0.55651551189675996</c:v>
                </c:pt>
                <c:pt idx="41">
                  <c:v>0.56440899411853995</c:v>
                </c:pt>
                <c:pt idx="42">
                  <c:v>0.56823658107106001</c:v>
                </c:pt>
                <c:pt idx="43">
                  <c:v>0.55661764403250702</c:v>
                </c:pt>
                <c:pt idx="44">
                  <c:v>0.55808886492052701</c:v>
                </c:pt>
                <c:pt idx="45">
                  <c:v>0.56837275725205605</c:v>
                </c:pt>
                <c:pt idx="46">
                  <c:v>0.56154196737530504</c:v>
                </c:pt>
                <c:pt idx="47">
                  <c:v>0.56058140716602201</c:v>
                </c:pt>
                <c:pt idx="48">
                  <c:v>0.57835025317634103</c:v>
                </c:pt>
                <c:pt idx="49">
                  <c:v>0.556651688077756</c:v>
                </c:pt>
                <c:pt idx="50">
                  <c:v>0.54858798562972999</c:v>
                </c:pt>
                <c:pt idx="51">
                  <c:v>0.56030905480403004</c:v>
                </c:pt>
                <c:pt idx="52">
                  <c:v>0.54838372135823399</c:v>
                </c:pt>
                <c:pt idx="53">
                  <c:v>0.56478347861628198</c:v>
                </c:pt>
                <c:pt idx="54">
                  <c:v>0.54817945708673899</c:v>
                </c:pt>
                <c:pt idx="55">
                  <c:v>0.54465826654146399</c:v>
                </c:pt>
                <c:pt idx="56">
                  <c:v>0.54513488317495196</c:v>
                </c:pt>
                <c:pt idx="57">
                  <c:v>0.52107995201186796</c:v>
                </c:pt>
                <c:pt idx="58">
                  <c:v>0.55330071775872602</c:v>
                </c:pt>
                <c:pt idx="59">
                  <c:v>0.56263137682327902</c:v>
                </c:pt>
                <c:pt idx="60">
                  <c:v>0.55825908514677403</c:v>
                </c:pt>
                <c:pt idx="61">
                  <c:v>0.527025596712141</c:v>
                </c:pt>
                <c:pt idx="62">
                  <c:v>0.55419318987750998</c:v>
                </c:pt>
                <c:pt idx="63">
                  <c:v>0.55836121728252097</c:v>
                </c:pt>
                <c:pt idx="64">
                  <c:v>0.56047927503027495</c:v>
                </c:pt>
                <c:pt idx="65">
                  <c:v>0.56508987502352503</c:v>
                </c:pt>
                <c:pt idx="66">
                  <c:v>0.57995765024535895</c:v>
                </c:pt>
                <c:pt idx="67">
                  <c:v>0.57199607993307899</c:v>
                </c:pt>
                <c:pt idx="68">
                  <c:v>0.56174623164679904</c:v>
                </c:pt>
                <c:pt idx="69">
                  <c:v>0.55261983685374305</c:v>
                </c:pt>
                <c:pt idx="70">
                  <c:v>0.53454459443618096</c:v>
                </c:pt>
                <c:pt idx="71">
                  <c:v>0.53874666588644005</c:v>
                </c:pt>
                <c:pt idx="72">
                  <c:v>0.568679153659299</c:v>
                </c:pt>
                <c:pt idx="73">
                  <c:v>0.54978685415575601</c:v>
                </c:pt>
                <c:pt idx="74">
                  <c:v>0.51899593830936297</c:v>
                </c:pt>
                <c:pt idx="75">
                  <c:v>0.55802077683002804</c:v>
                </c:pt>
                <c:pt idx="76">
                  <c:v>0.56174623164680004</c:v>
                </c:pt>
                <c:pt idx="77">
                  <c:v>0.57216630015932501</c:v>
                </c:pt>
                <c:pt idx="78">
                  <c:v>0.55688999639450099</c:v>
                </c:pt>
                <c:pt idx="79">
                  <c:v>0.54821350113198797</c:v>
                </c:pt>
                <c:pt idx="80">
                  <c:v>0.53464672657192802</c:v>
                </c:pt>
                <c:pt idx="81">
                  <c:v>0.56218880423503903</c:v>
                </c:pt>
                <c:pt idx="82">
                  <c:v>0.546503971927225</c:v>
                </c:pt>
                <c:pt idx="83">
                  <c:v>0.55265388089899203</c:v>
                </c:pt>
                <c:pt idx="84">
                  <c:v>0.55576654290127803</c:v>
                </c:pt>
                <c:pt idx="85">
                  <c:v>0.52695750862164203</c:v>
                </c:pt>
                <c:pt idx="86">
                  <c:v>0.55853143750876599</c:v>
                </c:pt>
                <c:pt idx="87">
                  <c:v>0.56485156670678005</c:v>
                </c:pt>
                <c:pt idx="88">
                  <c:v>0.56806636084481399</c:v>
                </c:pt>
                <c:pt idx="89">
                  <c:v>0.56461325839003595</c:v>
                </c:pt>
                <c:pt idx="90">
                  <c:v>0.55087626360372999</c:v>
                </c:pt>
                <c:pt idx="91">
                  <c:v>0.533039329502913</c:v>
                </c:pt>
                <c:pt idx="92">
                  <c:v>0.560377142894527</c:v>
                </c:pt>
                <c:pt idx="93">
                  <c:v>0.56098993570901201</c:v>
                </c:pt>
                <c:pt idx="94">
                  <c:v>0.57209821206882705</c:v>
                </c:pt>
                <c:pt idx="95">
                  <c:v>0.54247212070321105</c:v>
                </c:pt>
                <c:pt idx="96">
                  <c:v>0.58603947112662802</c:v>
                </c:pt>
                <c:pt idx="97">
                  <c:v>0.56440899411854095</c:v>
                </c:pt>
                <c:pt idx="98">
                  <c:v>0.55019538269874702</c:v>
                </c:pt>
                <c:pt idx="99">
                  <c:v>0.56967375791383001</c:v>
                </c:pt>
                <c:pt idx="100">
                  <c:v>0.56423877389229504</c:v>
                </c:pt>
                <c:pt idx="101">
                  <c:v>0.54226785643171704</c:v>
                </c:pt>
                <c:pt idx="102">
                  <c:v>0.54431782608897195</c:v>
                </c:pt>
                <c:pt idx="103">
                  <c:v>0.55597080717277303</c:v>
                </c:pt>
                <c:pt idx="104">
                  <c:v>0.55648146785150998</c:v>
                </c:pt>
                <c:pt idx="105">
                  <c:v>0.54999111842725001</c:v>
                </c:pt>
                <c:pt idx="106">
                  <c:v>0.553954881560766</c:v>
                </c:pt>
                <c:pt idx="107">
                  <c:v>0.56823658107105801</c:v>
                </c:pt>
                <c:pt idx="108">
                  <c:v>0.54578904697699204</c:v>
                </c:pt>
                <c:pt idx="109">
                  <c:v>0.56181431973729801</c:v>
                </c:pt>
                <c:pt idx="110">
                  <c:v>0.52460114255714396</c:v>
                </c:pt>
                <c:pt idx="111">
                  <c:v>0.56444303816379005</c:v>
                </c:pt>
                <c:pt idx="112">
                  <c:v>0.55149638336051998</c:v>
                </c:pt>
                <c:pt idx="113">
                  <c:v>0.54431782608897195</c:v>
                </c:pt>
                <c:pt idx="114">
                  <c:v>0.55648146785151098</c:v>
                </c:pt>
                <c:pt idx="115">
                  <c:v>0.57274504892856004</c:v>
                </c:pt>
                <c:pt idx="116">
                  <c:v>0.55829312919202201</c:v>
                </c:pt>
                <c:pt idx="117">
                  <c:v>0.54093281172469299</c:v>
                </c:pt>
                <c:pt idx="118">
                  <c:v>0.55299432135148396</c:v>
                </c:pt>
                <c:pt idx="119">
                  <c:v>0.56491965479728001</c:v>
                </c:pt>
                <c:pt idx="120">
                  <c:v>0.552926233260986</c:v>
                </c:pt>
                <c:pt idx="121">
                  <c:v>0.57623219542858795</c:v>
                </c:pt>
                <c:pt idx="122">
                  <c:v>0.57995765024535795</c:v>
                </c:pt>
                <c:pt idx="123">
                  <c:v>0.54243807665796195</c:v>
                </c:pt>
                <c:pt idx="124">
                  <c:v>0.54216572429596799</c:v>
                </c:pt>
                <c:pt idx="125">
                  <c:v>0.55849739346351701</c:v>
                </c:pt>
                <c:pt idx="126">
                  <c:v>0.55484002673724497</c:v>
                </c:pt>
                <c:pt idx="127">
                  <c:v>0.57213225611407603</c:v>
                </c:pt>
                <c:pt idx="128">
                  <c:v>0.56195049591829505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9-4DC8-82A0-B7410E9F9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43704"/>
        <c:axId val="289941408"/>
      </c:scatterChart>
      <c:valAx>
        <c:axId val="289943704"/>
        <c:scaling>
          <c:orientation val="minMax"/>
          <c:max val="1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cumulted evalutions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941408"/>
        <c:crosses val="autoZero"/>
        <c:crossBetween val="midCat"/>
      </c:valAx>
      <c:valAx>
        <c:axId val="289941408"/>
        <c:scaling>
          <c:orientation val="minMax"/>
          <c:max val="0.60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Minmax-1 std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94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and median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xbestAndMedian!$C$1</c:f>
              <c:strCache>
                <c:ptCount val="1"/>
                <c:pt idx="0">
                  <c:v>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xbestAndMedian!$B$2:$B$140</c:f>
              <c:numCache>
                <c:formatCode>General</c:formatCode>
                <c:ptCount val="139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</c:numCache>
            </c:numRef>
          </c:xVal>
          <c:yVal>
            <c:numRef>
              <c:f>xbestAndMedian!$C$2:$C$140</c:f>
              <c:numCache>
                <c:formatCode>0.00</c:formatCode>
                <c:ptCount val="139"/>
                <c:pt idx="0">
                  <c:v>1.0765858210831101</c:v>
                </c:pt>
                <c:pt idx="1">
                  <c:v>1.1017930019000901</c:v>
                </c:pt>
                <c:pt idx="2">
                  <c:v>1.0425754922271799</c:v>
                </c:pt>
                <c:pt idx="3">
                  <c:v>1.0625635311704</c:v>
                </c:pt>
                <c:pt idx="4">
                  <c:v>1.07429943678344</c:v>
                </c:pt>
                <c:pt idx="5">
                  <c:v>0.61983358989725301</c:v>
                </c:pt>
                <c:pt idx="6">
                  <c:v>0.910859778574309</c:v>
                </c:pt>
                <c:pt idx="7">
                  <c:v>0.67945287092933804</c:v>
                </c:pt>
                <c:pt idx="8">
                  <c:v>0.58245019249085395</c:v>
                </c:pt>
                <c:pt idx="9">
                  <c:v>0.59987859804868104</c:v>
                </c:pt>
                <c:pt idx="10">
                  <c:v>0.56796422870906604</c:v>
                </c:pt>
                <c:pt idx="11">
                  <c:v>0.56075162739226803</c:v>
                </c:pt>
                <c:pt idx="12">
                  <c:v>0.57049081499981003</c:v>
                </c:pt>
                <c:pt idx="13">
                  <c:v>0.54103494386044104</c:v>
                </c:pt>
                <c:pt idx="14">
                  <c:v>0.58112247472613499</c:v>
                </c:pt>
                <c:pt idx="15">
                  <c:v>0.54291469329145003</c:v>
                </c:pt>
                <c:pt idx="16">
                  <c:v>0.56003670244203596</c:v>
                </c:pt>
                <c:pt idx="17">
                  <c:v>0.54602735529373603</c:v>
                </c:pt>
                <c:pt idx="18">
                  <c:v>0.56635683164004902</c:v>
                </c:pt>
                <c:pt idx="19">
                  <c:v>0.533243593774407</c:v>
                </c:pt>
                <c:pt idx="20">
                  <c:v>0.56218880423503803</c:v>
                </c:pt>
                <c:pt idx="21">
                  <c:v>0.554363410103757</c:v>
                </c:pt>
                <c:pt idx="22">
                  <c:v>0.55675382021350395</c:v>
                </c:pt>
                <c:pt idx="23">
                  <c:v>0.54872416181072603</c:v>
                </c:pt>
                <c:pt idx="24">
                  <c:v>0.55917827436850098</c:v>
                </c:pt>
                <c:pt idx="25">
                  <c:v>0.56803231679956401</c:v>
                </c:pt>
                <c:pt idx="26">
                  <c:v>0.55241557258224805</c:v>
                </c:pt>
                <c:pt idx="27">
                  <c:v>0.55484002673724497</c:v>
                </c:pt>
                <c:pt idx="28">
                  <c:v>0.53837218138870002</c:v>
                </c:pt>
                <c:pt idx="29">
                  <c:v>0.55651551189675996</c:v>
                </c:pt>
                <c:pt idx="30">
                  <c:v>0.560377142894527</c:v>
                </c:pt>
                <c:pt idx="31">
                  <c:v>0.56970378959961598</c:v>
                </c:pt>
                <c:pt idx="32">
                  <c:v>0.569912066230575</c:v>
                </c:pt>
                <c:pt idx="33">
                  <c:v>0.55583463099177599</c:v>
                </c:pt>
                <c:pt idx="34">
                  <c:v>0.57937890147612203</c:v>
                </c:pt>
                <c:pt idx="35">
                  <c:v>0.55983243817054096</c:v>
                </c:pt>
                <c:pt idx="36">
                  <c:v>0.56239306850653403</c:v>
                </c:pt>
                <c:pt idx="37">
                  <c:v>0.54322841664099797</c:v>
                </c:pt>
                <c:pt idx="38">
                  <c:v>0.56235902446128405</c:v>
                </c:pt>
                <c:pt idx="39">
                  <c:v>0.56252924468752996</c:v>
                </c:pt>
                <c:pt idx="40">
                  <c:v>0.54595926720323695</c:v>
                </c:pt>
                <c:pt idx="41">
                  <c:v>0.55682190830400302</c:v>
                </c:pt>
                <c:pt idx="42">
                  <c:v>0.53208609623593395</c:v>
                </c:pt>
                <c:pt idx="43">
                  <c:v>0.550229426743996</c:v>
                </c:pt>
                <c:pt idx="44">
                  <c:v>0.553130497532482</c:v>
                </c:pt>
                <c:pt idx="45">
                  <c:v>0.51804270504238603</c:v>
                </c:pt>
                <c:pt idx="46">
                  <c:v>0.53652647600293801</c:v>
                </c:pt>
                <c:pt idx="47">
                  <c:v>0.55528259932548296</c:v>
                </c:pt>
                <c:pt idx="48">
                  <c:v>0.579855518109611</c:v>
                </c:pt>
                <c:pt idx="49">
                  <c:v>0.57428435790707899</c:v>
                </c:pt>
                <c:pt idx="50">
                  <c:v>0.55651551189675996</c:v>
                </c:pt>
                <c:pt idx="51">
                  <c:v>0.56440899411853995</c:v>
                </c:pt>
                <c:pt idx="52">
                  <c:v>0.56823658107106001</c:v>
                </c:pt>
                <c:pt idx="53">
                  <c:v>0.55661764403250702</c:v>
                </c:pt>
                <c:pt idx="54">
                  <c:v>0.55808886492052701</c:v>
                </c:pt>
                <c:pt idx="55">
                  <c:v>0.56837275725205605</c:v>
                </c:pt>
                <c:pt idx="56">
                  <c:v>0.56154196737530504</c:v>
                </c:pt>
                <c:pt idx="57">
                  <c:v>0.56058140716602201</c:v>
                </c:pt>
                <c:pt idx="58">
                  <c:v>0.57835025317634103</c:v>
                </c:pt>
                <c:pt idx="59">
                  <c:v>0.556651688077756</c:v>
                </c:pt>
                <c:pt idx="60">
                  <c:v>0.54858798562972899</c:v>
                </c:pt>
                <c:pt idx="61">
                  <c:v>0.56030905480403004</c:v>
                </c:pt>
                <c:pt idx="62">
                  <c:v>0.54838372135823399</c:v>
                </c:pt>
                <c:pt idx="63">
                  <c:v>0.56478347861628198</c:v>
                </c:pt>
                <c:pt idx="64">
                  <c:v>0.54817945708673899</c:v>
                </c:pt>
                <c:pt idx="65">
                  <c:v>0.54465826654146399</c:v>
                </c:pt>
                <c:pt idx="66">
                  <c:v>0.54513488317495196</c:v>
                </c:pt>
                <c:pt idx="67">
                  <c:v>0.52107995201186796</c:v>
                </c:pt>
                <c:pt idx="68">
                  <c:v>0.55330071775872602</c:v>
                </c:pt>
                <c:pt idx="69">
                  <c:v>0.56263137682327902</c:v>
                </c:pt>
                <c:pt idx="70">
                  <c:v>0.55825908514677403</c:v>
                </c:pt>
                <c:pt idx="71">
                  <c:v>0.527025596712141</c:v>
                </c:pt>
                <c:pt idx="72">
                  <c:v>0.55419318987750998</c:v>
                </c:pt>
                <c:pt idx="73">
                  <c:v>0.55836121728252097</c:v>
                </c:pt>
                <c:pt idx="74">
                  <c:v>0.56047927503027495</c:v>
                </c:pt>
                <c:pt idx="75">
                  <c:v>0.56508987502352503</c:v>
                </c:pt>
                <c:pt idx="76">
                  <c:v>0.57995765024535895</c:v>
                </c:pt>
                <c:pt idx="77">
                  <c:v>0.57199607993307899</c:v>
                </c:pt>
                <c:pt idx="78">
                  <c:v>0.56174623164679904</c:v>
                </c:pt>
                <c:pt idx="79">
                  <c:v>0.55261983685374305</c:v>
                </c:pt>
                <c:pt idx="80">
                  <c:v>0.53454459443618096</c:v>
                </c:pt>
                <c:pt idx="81">
                  <c:v>0.53874666588644005</c:v>
                </c:pt>
                <c:pt idx="82">
                  <c:v>0.568679153659299</c:v>
                </c:pt>
                <c:pt idx="83">
                  <c:v>0.54978685415575601</c:v>
                </c:pt>
                <c:pt idx="84">
                  <c:v>0.51899593830936297</c:v>
                </c:pt>
                <c:pt idx="85">
                  <c:v>0.55802077683002804</c:v>
                </c:pt>
                <c:pt idx="86">
                  <c:v>0.56174623164680004</c:v>
                </c:pt>
                <c:pt idx="87">
                  <c:v>0.57216630015932501</c:v>
                </c:pt>
                <c:pt idx="88">
                  <c:v>0.55688999639450099</c:v>
                </c:pt>
                <c:pt idx="89">
                  <c:v>0.54821350113198797</c:v>
                </c:pt>
                <c:pt idx="90">
                  <c:v>0.53464672657192802</c:v>
                </c:pt>
                <c:pt idx="91">
                  <c:v>0.56218880423503903</c:v>
                </c:pt>
                <c:pt idx="92">
                  <c:v>0.546503971927225</c:v>
                </c:pt>
                <c:pt idx="93">
                  <c:v>0.55265388089899203</c:v>
                </c:pt>
                <c:pt idx="94">
                  <c:v>0.55576654290127803</c:v>
                </c:pt>
                <c:pt idx="95">
                  <c:v>0.52695750862164203</c:v>
                </c:pt>
                <c:pt idx="96">
                  <c:v>0.55853143750876599</c:v>
                </c:pt>
                <c:pt idx="97">
                  <c:v>0.56485156670678005</c:v>
                </c:pt>
                <c:pt idx="98">
                  <c:v>0.56806636084481399</c:v>
                </c:pt>
                <c:pt idx="99">
                  <c:v>0.56461325839003595</c:v>
                </c:pt>
                <c:pt idx="100">
                  <c:v>0.55087626360372999</c:v>
                </c:pt>
                <c:pt idx="101">
                  <c:v>0.533039329502913</c:v>
                </c:pt>
                <c:pt idx="102">
                  <c:v>0.560377142894527</c:v>
                </c:pt>
                <c:pt idx="103">
                  <c:v>0.56098993570901201</c:v>
                </c:pt>
                <c:pt idx="104">
                  <c:v>0.57209821206882705</c:v>
                </c:pt>
                <c:pt idx="105">
                  <c:v>0.54247212070321105</c:v>
                </c:pt>
                <c:pt idx="106">
                  <c:v>0.58603947112662802</c:v>
                </c:pt>
                <c:pt idx="107">
                  <c:v>0.56440899411853995</c:v>
                </c:pt>
                <c:pt idx="108">
                  <c:v>0.55019538269874702</c:v>
                </c:pt>
                <c:pt idx="109">
                  <c:v>0.56967375791383001</c:v>
                </c:pt>
                <c:pt idx="110">
                  <c:v>0.56423877389229504</c:v>
                </c:pt>
                <c:pt idx="111">
                  <c:v>0.54226785643171704</c:v>
                </c:pt>
                <c:pt idx="112">
                  <c:v>0.54431782608897195</c:v>
                </c:pt>
                <c:pt idx="113">
                  <c:v>0.55597080717277303</c:v>
                </c:pt>
                <c:pt idx="114">
                  <c:v>0.55648146785150998</c:v>
                </c:pt>
                <c:pt idx="115">
                  <c:v>0.54999111842725001</c:v>
                </c:pt>
                <c:pt idx="116">
                  <c:v>0.553954881560766</c:v>
                </c:pt>
                <c:pt idx="117">
                  <c:v>0.56823658107105801</c:v>
                </c:pt>
                <c:pt idx="118">
                  <c:v>0.54578904697699204</c:v>
                </c:pt>
                <c:pt idx="119">
                  <c:v>0.56181431973729801</c:v>
                </c:pt>
                <c:pt idx="120">
                  <c:v>0.52460114255714396</c:v>
                </c:pt>
                <c:pt idx="121">
                  <c:v>0.56444303816379005</c:v>
                </c:pt>
                <c:pt idx="122">
                  <c:v>0.55149638336051898</c:v>
                </c:pt>
                <c:pt idx="123">
                  <c:v>0.54431782608897095</c:v>
                </c:pt>
                <c:pt idx="124">
                  <c:v>0.55648146785151098</c:v>
                </c:pt>
                <c:pt idx="125">
                  <c:v>0.57274504892856004</c:v>
                </c:pt>
                <c:pt idx="126">
                  <c:v>0.55829312919202201</c:v>
                </c:pt>
                <c:pt idx="127">
                  <c:v>0.54093281172469299</c:v>
                </c:pt>
                <c:pt idx="128">
                  <c:v>0.55299432135148396</c:v>
                </c:pt>
                <c:pt idx="129">
                  <c:v>0.56491965479728001</c:v>
                </c:pt>
                <c:pt idx="130">
                  <c:v>0.552926233260986</c:v>
                </c:pt>
                <c:pt idx="131">
                  <c:v>0.57623219542858795</c:v>
                </c:pt>
                <c:pt idx="132">
                  <c:v>0.57995765024535795</c:v>
                </c:pt>
                <c:pt idx="133">
                  <c:v>0.54243807665796195</c:v>
                </c:pt>
                <c:pt idx="134">
                  <c:v>0.54216572429596799</c:v>
                </c:pt>
                <c:pt idx="135">
                  <c:v>0.55849739346351701</c:v>
                </c:pt>
                <c:pt idx="136">
                  <c:v>0.55484002673724497</c:v>
                </c:pt>
                <c:pt idx="137">
                  <c:v>0.57213225611407603</c:v>
                </c:pt>
                <c:pt idx="138">
                  <c:v>0.56195049591829505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4-408C-82CD-762CCAD42804}"/>
            </c:ext>
          </c:extLst>
        </c:ser>
        <c:ser>
          <c:idx val="1"/>
          <c:order val="1"/>
          <c:tx>
            <c:strRef>
              <c:f>xbestAndMedian!$D$1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xbestAndMedian!$B$2:$B$140</c:f>
              <c:numCache>
                <c:formatCode>General</c:formatCode>
                <c:ptCount val="139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</c:numCache>
            </c:numRef>
          </c:xVal>
          <c:yVal>
            <c:numRef>
              <c:f>xbestAndMedian!$D$2:$D$140</c:f>
              <c:numCache>
                <c:formatCode>0.00</c:formatCode>
                <c:ptCount val="139"/>
                <c:pt idx="0">
                  <c:v>1.12802938126943</c:v>
                </c:pt>
                <c:pt idx="1">
                  <c:v>1.3422588690546899</c:v>
                </c:pt>
                <c:pt idx="2">
                  <c:v>1.5696019104616199</c:v>
                </c:pt>
                <c:pt idx="3">
                  <c:v>1.1122947300228401</c:v>
                </c:pt>
                <c:pt idx="4">
                  <c:v>1.11724569458866</c:v>
                </c:pt>
                <c:pt idx="5">
                  <c:v>1.11831297480446</c:v>
                </c:pt>
                <c:pt idx="6">
                  <c:v>1.10793776131901</c:v>
                </c:pt>
                <c:pt idx="7">
                  <c:v>1.1350323678382199</c:v>
                </c:pt>
                <c:pt idx="8">
                  <c:v>1.08647136112073</c:v>
                </c:pt>
                <c:pt idx="9">
                  <c:v>0.897201132815171</c:v>
                </c:pt>
                <c:pt idx="10">
                  <c:v>1.0877801828714799</c:v>
                </c:pt>
                <c:pt idx="11">
                  <c:v>0.84310667815803697</c:v>
                </c:pt>
                <c:pt idx="12">
                  <c:v>0.65342228665105495</c:v>
                </c:pt>
                <c:pt idx="13">
                  <c:v>0.61556343035649597</c:v>
                </c:pt>
                <c:pt idx="14">
                  <c:v>0.58842988123637596</c:v>
                </c:pt>
                <c:pt idx="15">
                  <c:v>0.58603947112662802</c:v>
                </c:pt>
                <c:pt idx="16">
                  <c:v>0.57421626981658003</c:v>
                </c:pt>
                <c:pt idx="17">
                  <c:v>0.59393295334840901</c:v>
                </c:pt>
                <c:pt idx="18">
                  <c:v>0.58207570799311303</c:v>
                </c:pt>
                <c:pt idx="19">
                  <c:v>0.62229208809750003</c:v>
                </c:pt>
                <c:pt idx="20">
                  <c:v>0.59430743784615003</c:v>
                </c:pt>
                <c:pt idx="21">
                  <c:v>0.57800981272384999</c:v>
                </c:pt>
                <c:pt idx="22">
                  <c:v>0.57951507765711896</c:v>
                </c:pt>
                <c:pt idx="23">
                  <c:v>0.58624373539812302</c:v>
                </c:pt>
                <c:pt idx="24">
                  <c:v>0.59721583557694002</c:v>
                </c:pt>
                <c:pt idx="25">
                  <c:v>0.60384236118219603</c:v>
                </c:pt>
                <c:pt idx="26">
                  <c:v>0.58036617878834895</c:v>
                </c:pt>
                <c:pt idx="27">
                  <c:v>0.58456825023860803</c:v>
                </c:pt>
                <c:pt idx="28">
                  <c:v>0.57968529788336398</c:v>
                </c:pt>
                <c:pt idx="29">
                  <c:v>0.58573307471938496</c:v>
                </c:pt>
                <c:pt idx="30">
                  <c:v>0.58207570799311203</c:v>
                </c:pt>
                <c:pt idx="31">
                  <c:v>0.58552881044788996</c:v>
                </c:pt>
                <c:pt idx="32">
                  <c:v>0.59554035041742504</c:v>
                </c:pt>
                <c:pt idx="33">
                  <c:v>0.60414875758943898</c:v>
                </c:pt>
                <c:pt idx="34">
                  <c:v>0.60004881827492695</c:v>
                </c:pt>
                <c:pt idx="35">
                  <c:v>0.59588079086991697</c:v>
                </c:pt>
                <c:pt idx="36">
                  <c:v>0.58456825023860803</c:v>
                </c:pt>
                <c:pt idx="37">
                  <c:v>0.58617564730762495</c:v>
                </c:pt>
                <c:pt idx="38">
                  <c:v>0.59816906884391696</c:v>
                </c:pt>
                <c:pt idx="39">
                  <c:v>0.588361793145877</c:v>
                </c:pt>
                <c:pt idx="40">
                  <c:v>0.56444303816379005</c:v>
                </c:pt>
                <c:pt idx="41">
                  <c:v>0.58460229428385801</c:v>
                </c:pt>
                <c:pt idx="42">
                  <c:v>0.58829370505537903</c:v>
                </c:pt>
                <c:pt idx="43">
                  <c:v>0.59037771875788403</c:v>
                </c:pt>
                <c:pt idx="44">
                  <c:v>0.60199665579643602</c:v>
                </c:pt>
                <c:pt idx="45">
                  <c:v>0.58559689853838803</c:v>
                </c:pt>
                <c:pt idx="46">
                  <c:v>0.58668630798636201</c:v>
                </c:pt>
                <c:pt idx="47">
                  <c:v>0.58183739967636905</c:v>
                </c:pt>
                <c:pt idx="48">
                  <c:v>0.598305245024915</c:v>
                </c:pt>
                <c:pt idx="49">
                  <c:v>0.58675439607686097</c:v>
                </c:pt>
                <c:pt idx="50">
                  <c:v>0.58395545742412402</c:v>
                </c:pt>
                <c:pt idx="51">
                  <c:v>0.59406912952940605</c:v>
                </c:pt>
                <c:pt idx="52">
                  <c:v>0.59369464503166403</c:v>
                </c:pt>
                <c:pt idx="53">
                  <c:v>0.57086529949755205</c:v>
                </c:pt>
                <c:pt idx="54">
                  <c:v>0.59714774748644095</c:v>
                </c:pt>
                <c:pt idx="55">
                  <c:v>0.60353596477495397</c:v>
                </c:pt>
                <c:pt idx="56">
                  <c:v>0.59639145154865503</c:v>
                </c:pt>
                <c:pt idx="57">
                  <c:v>0.589798969988648</c:v>
                </c:pt>
                <c:pt idx="58">
                  <c:v>0.59796480457242196</c:v>
                </c:pt>
                <c:pt idx="59">
                  <c:v>0.58511295496259497</c:v>
                </c:pt>
                <c:pt idx="60">
                  <c:v>0.59222342414364504</c:v>
                </c:pt>
                <c:pt idx="61">
                  <c:v>0.58986705807914597</c:v>
                </c:pt>
                <c:pt idx="62">
                  <c:v>0.57233652038557103</c:v>
                </c:pt>
                <c:pt idx="63">
                  <c:v>0.578418341266841</c:v>
                </c:pt>
                <c:pt idx="64">
                  <c:v>0.58702674843885405</c:v>
                </c:pt>
                <c:pt idx="65">
                  <c:v>0.56649300782104595</c:v>
                </c:pt>
                <c:pt idx="66">
                  <c:v>0.57896304599082704</c:v>
                </c:pt>
                <c:pt idx="67">
                  <c:v>0.58580116280988404</c:v>
                </c:pt>
                <c:pt idx="68">
                  <c:v>0.58139482708812895</c:v>
                </c:pt>
                <c:pt idx="69">
                  <c:v>0.58969683785289995</c:v>
                </c:pt>
                <c:pt idx="70">
                  <c:v>0.57995765024535895</c:v>
                </c:pt>
                <c:pt idx="71">
                  <c:v>0.59977646591293399</c:v>
                </c:pt>
                <c:pt idx="72">
                  <c:v>0.57435244599757795</c:v>
                </c:pt>
                <c:pt idx="73">
                  <c:v>0.57650454779058102</c:v>
                </c:pt>
                <c:pt idx="74">
                  <c:v>0.58012787047160497</c:v>
                </c:pt>
                <c:pt idx="75">
                  <c:v>0.60032117063692103</c:v>
                </c:pt>
                <c:pt idx="76">
                  <c:v>0.60978800588246995</c:v>
                </c:pt>
                <c:pt idx="77">
                  <c:v>0.595812702779419</c:v>
                </c:pt>
                <c:pt idx="78">
                  <c:v>0.60240518433942603</c:v>
                </c:pt>
                <c:pt idx="79">
                  <c:v>0.58583520685513202</c:v>
                </c:pt>
                <c:pt idx="80">
                  <c:v>0.58224592821935905</c:v>
                </c:pt>
                <c:pt idx="81">
                  <c:v>0.58822561696487996</c:v>
                </c:pt>
                <c:pt idx="82">
                  <c:v>0.60408066949894101</c:v>
                </c:pt>
                <c:pt idx="83">
                  <c:v>0.58344479674538596</c:v>
                </c:pt>
                <c:pt idx="84">
                  <c:v>0.589798969988648</c:v>
                </c:pt>
                <c:pt idx="85">
                  <c:v>0.59796480457242196</c:v>
                </c:pt>
                <c:pt idx="86">
                  <c:v>0.59246173246038902</c:v>
                </c:pt>
                <c:pt idx="87">
                  <c:v>0.59191702773640298</c:v>
                </c:pt>
                <c:pt idx="88">
                  <c:v>0.57203012397832897</c:v>
                </c:pt>
                <c:pt idx="89">
                  <c:v>0.59871377356790401</c:v>
                </c:pt>
                <c:pt idx="90">
                  <c:v>0.580059782381106</c:v>
                </c:pt>
                <c:pt idx="91">
                  <c:v>0.59591483491516595</c:v>
                </c:pt>
                <c:pt idx="92">
                  <c:v>0.59919771714369696</c:v>
                </c:pt>
                <c:pt idx="93">
                  <c:v>0.57223438824982398</c:v>
                </c:pt>
                <c:pt idx="94">
                  <c:v>0.58771495628614301</c:v>
                </c:pt>
                <c:pt idx="95">
                  <c:v>0.58973088189815004</c:v>
                </c:pt>
                <c:pt idx="96">
                  <c:v>0.59793076052717298</c:v>
                </c:pt>
                <c:pt idx="97">
                  <c:v>0.583580972926382</c:v>
                </c:pt>
                <c:pt idx="98">
                  <c:v>0.59195107178165196</c:v>
                </c:pt>
                <c:pt idx="99">
                  <c:v>0.61207628385646995</c:v>
                </c:pt>
                <c:pt idx="100">
                  <c:v>0.58822561696488096</c:v>
                </c:pt>
                <c:pt idx="101">
                  <c:v>0.58344479674538496</c:v>
                </c:pt>
                <c:pt idx="102">
                  <c:v>0.60001477422967897</c:v>
                </c:pt>
                <c:pt idx="103">
                  <c:v>0.60015095041067501</c:v>
                </c:pt>
                <c:pt idx="104">
                  <c:v>0.58969683785290095</c:v>
                </c:pt>
                <c:pt idx="105">
                  <c:v>0.57865664958358498</c:v>
                </c:pt>
                <c:pt idx="106">
                  <c:v>0.594375525936648</c:v>
                </c:pt>
                <c:pt idx="107">
                  <c:v>0.59273408482238299</c:v>
                </c:pt>
                <c:pt idx="108">
                  <c:v>0.59403508548415596</c:v>
                </c:pt>
                <c:pt idx="109">
                  <c:v>0.60370618500119999</c:v>
                </c:pt>
                <c:pt idx="110">
                  <c:v>0.60585828679420395</c:v>
                </c:pt>
                <c:pt idx="111">
                  <c:v>0.58238210440035498</c:v>
                </c:pt>
                <c:pt idx="112">
                  <c:v>0.57814598890484603</c:v>
                </c:pt>
                <c:pt idx="113">
                  <c:v>0.58723833965265404</c:v>
                </c:pt>
                <c:pt idx="114">
                  <c:v>0.58644799966961803</c:v>
                </c:pt>
                <c:pt idx="115">
                  <c:v>0.59813502479866798</c:v>
                </c:pt>
                <c:pt idx="116">
                  <c:v>0.58173526754062099</c:v>
                </c:pt>
                <c:pt idx="117">
                  <c:v>0.61146349104198405</c:v>
                </c:pt>
                <c:pt idx="118">
                  <c:v>0.59406912952940605</c:v>
                </c:pt>
                <c:pt idx="119">
                  <c:v>0.58563094258363801</c:v>
                </c:pt>
                <c:pt idx="120">
                  <c:v>0.569912066230574</c:v>
                </c:pt>
                <c:pt idx="121">
                  <c:v>0.59981050995818397</c:v>
                </c:pt>
                <c:pt idx="122">
                  <c:v>0.59020749853163901</c:v>
                </c:pt>
                <c:pt idx="123">
                  <c:v>0.58419376574086701</c:v>
                </c:pt>
                <c:pt idx="124">
                  <c:v>0.59386486525791105</c:v>
                </c:pt>
                <c:pt idx="125">
                  <c:v>0.59099051157236904</c:v>
                </c:pt>
                <c:pt idx="126">
                  <c:v>0.59030963066738595</c:v>
                </c:pt>
                <c:pt idx="127">
                  <c:v>0.56530146623732502</c:v>
                </c:pt>
                <c:pt idx="128">
                  <c:v>0.594579790208144</c:v>
                </c:pt>
                <c:pt idx="129">
                  <c:v>0.58467038237435598</c:v>
                </c:pt>
                <c:pt idx="130">
                  <c:v>0.59222342414364404</c:v>
                </c:pt>
                <c:pt idx="131">
                  <c:v>0.588361793145878</c:v>
                </c:pt>
                <c:pt idx="132">
                  <c:v>0.608248696903951</c:v>
                </c:pt>
                <c:pt idx="133">
                  <c:v>0.59598292300566502</c:v>
                </c:pt>
                <c:pt idx="134">
                  <c:v>0.57452266622382397</c:v>
                </c:pt>
                <c:pt idx="135">
                  <c:v>0.58432994192186305</c:v>
                </c:pt>
                <c:pt idx="136">
                  <c:v>0.56601639118755798</c:v>
                </c:pt>
                <c:pt idx="137">
                  <c:v>0.58839583719112798</c:v>
                </c:pt>
                <c:pt idx="138">
                  <c:v>0.58986705807914597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4-408C-82CD-762CCAD42804}"/>
            </c:ext>
          </c:extLst>
        </c:ser>
        <c:ser>
          <c:idx val="2"/>
          <c:order val="2"/>
          <c:tx>
            <c:strRef>
              <c:f>xbestAndMedian!$E$1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xbestAndMedian!$B$2:$B$140</c:f>
              <c:numCache>
                <c:formatCode>General</c:formatCode>
                <c:ptCount val="139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189</c:v>
                </c:pt>
                <c:pt idx="21">
                  <c:v>198</c:v>
                </c:pt>
                <c:pt idx="22">
                  <c:v>207</c:v>
                </c:pt>
                <c:pt idx="23">
                  <c:v>216</c:v>
                </c:pt>
                <c:pt idx="24">
                  <c:v>225</c:v>
                </c:pt>
                <c:pt idx="25">
                  <c:v>234</c:v>
                </c:pt>
                <c:pt idx="26">
                  <c:v>243</c:v>
                </c:pt>
                <c:pt idx="27">
                  <c:v>252</c:v>
                </c:pt>
                <c:pt idx="28">
                  <c:v>261</c:v>
                </c:pt>
                <c:pt idx="29">
                  <c:v>270</c:v>
                </c:pt>
                <c:pt idx="30">
                  <c:v>279</c:v>
                </c:pt>
                <c:pt idx="31">
                  <c:v>288</c:v>
                </c:pt>
                <c:pt idx="32">
                  <c:v>297</c:v>
                </c:pt>
                <c:pt idx="33">
                  <c:v>306</c:v>
                </c:pt>
                <c:pt idx="34">
                  <c:v>315</c:v>
                </c:pt>
                <c:pt idx="35">
                  <c:v>324</c:v>
                </c:pt>
                <c:pt idx="36">
                  <c:v>333</c:v>
                </c:pt>
                <c:pt idx="37">
                  <c:v>342</c:v>
                </c:pt>
                <c:pt idx="38">
                  <c:v>351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405</c:v>
                </c:pt>
                <c:pt idx="45">
                  <c:v>414</c:v>
                </c:pt>
                <c:pt idx="46">
                  <c:v>423</c:v>
                </c:pt>
                <c:pt idx="47">
                  <c:v>432</c:v>
                </c:pt>
                <c:pt idx="48">
                  <c:v>441</c:v>
                </c:pt>
                <c:pt idx="49">
                  <c:v>450</c:v>
                </c:pt>
                <c:pt idx="50">
                  <c:v>459</c:v>
                </c:pt>
                <c:pt idx="51">
                  <c:v>468</c:v>
                </c:pt>
                <c:pt idx="52">
                  <c:v>477</c:v>
                </c:pt>
                <c:pt idx="53">
                  <c:v>486</c:v>
                </c:pt>
                <c:pt idx="54">
                  <c:v>495</c:v>
                </c:pt>
                <c:pt idx="55">
                  <c:v>504</c:v>
                </c:pt>
                <c:pt idx="56">
                  <c:v>513</c:v>
                </c:pt>
                <c:pt idx="57">
                  <c:v>522</c:v>
                </c:pt>
                <c:pt idx="58">
                  <c:v>531</c:v>
                </c:pt>
                <c:pt idx="59">
                  <c:v>540</c:v>
                </c:pt>
                <c:pt idx="60">
                  <c:v>549</c:v>
                </c:pt>
                <c:pt idx="61">
                  <c:v>558</c:v>
                </c:pt>
                <c:pt idx="62">
                  <c:v>567</c:v>
                </c:pt>
                <c:pt idx="63">
                  <c:v>576</c:v>
                </c:pt>
                <c:pt idx="64">
                  <c:v>585</c:v>
                </c:pt>
                <c:pt idx="65">
                  <c:v>594</c:v>
                </c:pt>
                <c:pt idx="66">
                  <c:v>603</c:v>
                </c:pt>
                <c:pt idx="67">
                  <c:v>612</c:v>
                </c:pt>
                <c:pt idx="68">
                  <c:v>621</c:v>
                </c:pt>
                <c:pt idx="69">
                  <c:v>630</c:v>
                </c:pt>
                <c:pt idx="70">
                  <c:v>639</c:v>
                </c:pt>
                <c:pt idx="71">
                  <c:v>648</c:v>
                </c:pt>
                <c:pt idx="72">
                  <c:v>657</c:v>
                </c:pt>
                <c:pt idx="73">
                  <c:v>666</c:v>
                </c:pt>
                <c:pt idx="74">
                  <c:v>675</c:v>
                </c:pt>
                <c:pt idx="75">
                  <c:v>684</c:v>
                </c:pt>
                <c:pt idx="76">
                  <c:v>693</c:v>
                </c:pt>
                <c:pt idx="77">
                  <c:v>702</c:v>
                </c:pt>
                <c:pt idx="78">
                  <c:v>711</c:v>
                </c:pt>
                <c:pt idx="79">
                  <c:v>720</c:v>
                </c:pt>
                <c:pt idx="80">
                  <c:v>729</c:v>
                </c:pt>
                <c:pt idx="81">
                  <c:v>738</c:v>
                </c:pt>
                <c:pt idx="82">
                  <c:v>747</c:v>
                </c:pt>
                <c:pt idx="83">
                  <c:v>756</c:v>
                </c:pt>
                <c:pt idx="84">
                  <c:v>765</c:v>
                </c:pt>
                <c:pt idx="85">
                  <c:v>774</c:v>
                </c:pt>
                <c:pt idx="86">
                  <c:v>783</c:v>
                </c:pt>
                <c:pt idx="87">
                  <c:v>792</c:v>
                </c:pt>
                <c:pt idx="88">
                  <c:v>801</c:v>
                </c:pt>
                <c:pt idx="89">
                  <c:v>810</c:v>
                </c:pt>
                <c:pt idx="90">
                  <c:v>819</c:v>
                </c:pt>
                <c:pt idx="91">
                  <c:v>828</c:v>
                </c:pt>
                <c:pt idx="92">
                  <c:v>837</c:v>
                </c:pt>
                <c:pt idx="93">
                  <c:v>846</c:v>
                </c:pt>
                <c:pt idx="94">
                  <c:v>855</c:v>
                </c:pt>
                <c:pt idx="95">
                  <c:v>864</c:v>
                </c:pt>
                <c:pt idx="96">
                  <c:v>873</c:v>
                </c:pt>
                <c:pt idx="97">
                  <c:v>882</c:v>
                </c:pt>
                <c:pt idx="98">
                  <c:v>891</c:v>
                </c:pt>
                <c:pt idx="99">
                  <c:v>900</c:v>
                </c:pt>
                <c:pt idx="100">
                  <c:v>909</c:v>
                </c:pt>
                <c:pt idx="101">
                  <c:v>918</c:v>
                </c:pt>
                <c:pt idx="102">
                  <c:v>927</c:v>
                </c:pt>
                <c:pt idx="103">
                  <c:v>936</c:v>
                </c:pt>
                <c:pt idx="104">
                  <c:v>945</c:v>
                </c:pt>
                <c:pt idx="105">
                  <c:v>954</c:v>
                </c:pt>
                <c:pt idx="106">
                  <c:v>963</c:v>
                </c:pt>
                <c:pt idx="107">
                  <c:v>972</c:v>
                </c:pt>
                <c:pt idx="108">
                  <c:v>981</c:v>
                </c:pt>
                <c:pt idx="109">
                  <c:v>990</c:v>
                </c:pt>
                <c:pt idx="110">
                  <c:v>999</c:v>
                </c:pt>
                <c:pt idx="111">
                  <c:v>1008</c:v>
                </c:pt>
                <c:pt idx="112">
                  <c:v>1017</c:v>
                </c:pt>
                <c:pt idx="113">
                  <c:v>1026</c:v>
                </c:pt>
                <c:pt idx="114">
                  <c:v>1035</c:v>
                </c:pt>
                <c:pt idx="115">
                  <c:v>1044</c:v>
                </c:pt>
                <c:pt idx="116">
                  <c:v>1053</c:v>
                </c:pt>
                <c:pt idx="117">
                  <c:v>1062</c:v>
                </c:pt>
                <c:pt idx="118">
                  <c:v>1071</c:v>
                </c:pt>
                <c:pt idx="119">
                  <c:v>1080</c:v>
                </c:pt>
                <c:pt idx="120">
                  <c:v>1089</c:v>
                </c:pt>
                <c:pt idx="121">
                  <c:v>1098</c:v>
                </c:pt>
                <c:pt idx="122">
                  <c:v>1107</c:v>
                </c:pt>
                <c:pt idx="123">
                  <c:v>1116</c:v>
                </c:pt>
                <c:pt idx="124">
                  <c:v>1125</c:v>
                </c:pt>
                <c:pt idx="125">
                  <c:v>1134</c:v>
                </c:pt>
                <c:pt idx="126">
                  <c:v>1143</c:v>
                </c:pt>
                <c:pt idx="127">
                  <c:v>1152</c:v>
                </c:pt>
                <c:pt idx="128">
                  <c:v>1161</c:v>
                </c:pt>
                <c:pt idx="129">
                  <c:v>1170</c:v>
                </c:pt>
                <c:pt idx="130">
                  <c:v>1179</c:v>
                </c:pt>
                <c:pt idx="131">
                  <c:v>1188</c:v>
                </c:pt>
                <c:pt idx="132">
                  <c:v>1197</c:v>
                </c:pt>
                <c:pt idx="133">
                  <c:v>1206</c:v>
                </c:pt>
                <c:pt idx="134">
                  <c:v>1215</c:v>
                </c:pt>
                <c:pt idx="135">
                  <c:v>1224</c:v>
                </c:pt>
                <c:pt idx="136">
                  <c:v>1233</c:v>
                </c:pt>
                <c:pt idx="137">
                  <c:v>1242</c:v>
                </c:pt>
                <c:pt idx="138">
                  <c:v>1251</c:v>
                </c:pt>
              </c:numCache>
            </c:numRef>
          </c:xVal>
          <c:yVal>
            <c:numRef>
              <c:f>xbestAndMedian!$E$2:$E$140</c:f>
              <c:numCache>
                <c:formatCode>0.00</c:formatCode>
                <c:ptCount val="139"/>
                <c:pt idx="0">
                  <c:v>1.5817079369868099</c:v>
                </c:pt>
                <c:pt idx="1">
                  <c:v>2.1051780226030599</c:v>
                </c:pt>
                <c:pt idx="2">
                  <c:v>1.6260967009125</c:v>
                </c:pt>
                <c:pt idx="3">
                  <c:v>1.6119730032997801</c:v>
                </c:pt>
                <c:pt idx="4">
                  <c:v>1.59640813774269</c:v>
                </c:pt>
                <c:pt idx="5">
                  <c:v>1.59784930568706</c:v>
                </c:pt>
                <c:pt idx="6">
                  <c:v>1.6087184285393801</c:v>
                </c:pt>
                <c:pt idx="7">
                  <c:v>1.5353015019735801</c:v>
                </c:pt>
                <c:pt idx="8">
                  <c:v>2.0680840115515302</c:v>
                </c:pt>
                <c:pt idx="9">
                  <c:v>2.0424959821984401</c:v>
                </c:pt>
                <c:pt idx="10">
                  <c:v>2.0352687805551999</c:v>
                </c:pt>
                <c:pt idx="11">
                  <c:v>1.5882012772115699</c:v>
                </c:pt>
                <c:pt idx="12">
                  <c:v>1.9118015044174199</c:v>
                </c:pt>
                <c:pt idx="13">
                  <c:v>1.57589098641488</c:v>
                </c:pt>
                <c:pt idx="14">
                  <c:v>1.61487357393772</c:v>
                </c:pt>
                <c:pt idx="15">
                  <c:v>1.0534939615651699</c:v>
                </c:pt>
                <c:pt idx="16">
                  <c:v>0.61744317978750596</c:v>
                </c:pt>
                <c:pt idx="17">
                  <c:v>1.0394374050859201</c:v>
                </c:pt>
                <c:pt idx="18">
                  <c:v>0.66667237847233196</c:v>
                </c:pt>
                <c:pt idx="19">
                  <c:v>1.0976542374852001</c:v>
                </c:pt>
                <c:pt idx="20">
                  <c:v>0.63128230670955998</c:v>
                </c:pt>
                <c:pt idx="21">
                  <c:v>0.59987859804868104</c:v>
                </c:pt>
                <c:pt idx="22">
                  <c:v>0.60367214095595101</c:v>
                </c:pt>
                <c:pt idx="23">
                  <c:v>0.89916610585094703</c:v>
                </c:pt>
                <c:pt idx="24">
                  <c:v>0.63305992400482203</c:v>
                </c:pt>
                <c:pt idx="25">
                  <c:v>0.61361559283498801</c:v>
                </c:pt>
                <c:pt idx="26">
                  <c:v>0.61597195889948597</c:v>
                </c:pt>
                <c:pt idx="27">
                  <c:v>0.61351346069923995</c:v>
                </c:pt>
                <c:pt idx="28">
                  <c:v>0.60995822610871497</c:v>
                </c:pt>
                <c:pt idx="29">
                  <c:v>0.60835082903969795</c:v>
                </c:pt>
                <c:pt idx="30">
                  <c:v>0.61122518272523996</c:v>
                </c:pt>
                <c:pt idx="31">
                  <c:v>0.63357058468355998</c:v>
                </c:pt>
                <c:pt idx="32">
                  <c:v>0.60630085938244205</c:v>
                </c:pt>
                <c:pt idx="33">
                  <c:v>0.61207628385646995</c:v>
                </c:pt>
                <c:pt idx="34">
                  <c:v>0.61183797553972497</c:v>
                </c:pt>
                <c:pt idx="35">
                  <c:v>0.62827177684302205</c:v>
                </c:pt>
                <c:pt idx="36">
                  <c:v>0.643888521060338</c:v>
                </c:pt>
                <c:pt idx="37">
                  <c:v>0.62947064536904795</c:v>
                </c:pt>
                <c:pt idx="38">
                  <c:v>0.62998130604778602</c:v>
                </c:pt>
                <c:pt idx="39">
                  <c:v>0.61409220946847598</c:v>
                </c:pt>
                <c:pt idx="40">
                  <c:v>0.60357000882020295</c:v>
                </c:pt>
                <c:pt idx="41">
                  <c:v>0.598305245024914</c:v>
                </c:pt>
                <c:pt idx="42">
                  <c:v>0.61761340001375198</c:v>
                </c:pt>
                <c:pt idx="43">
                  <c:v>0.66298457065534</c:v>
                </c:pt>
                <c:pt idx="44">
                  <c:v>0.63736412759082905</c:v>
                </c:pt>
                <c:pt idx="45">
                  <c:v>0.63585886265756097</c:v>
                </c:pt>
                <c:pt idx="46">
                  <c:v>0.62157716314726696</c:v>
                </c:pt>
                <c:pt idx="47">
                  <c:v>0.62164525123776604</c:v>
                </c:pt>
                <c:pt idx="48">
                  <c:v>0.63705773118358699</c:v>
                </c:pt>
                <c:pt idx="49">
                  <c:v>0.61559747440174495</c:v>
                </c:pt>
                <c:pt idx="50">
                  <c:v>0.61436456183047095</c:v>
                </c:pt>
                <c:pt idx="51">
                  <c:v>0.62581327864277603</c:v>
                </c:pt>
                <c:pt idx="52">
                  <c:v>0.63555246625031703</c:v>
                </c:pt>
                <c:pt idx="53">
                  <c:v>0.60561997847745896</c:v>
                </c:pt>
                <c:pt idx="54">
                  <c:v>0.62127076674002402</c:v>
                </c:pt>
                <c:pt idx="55">
                  <c:v>0.62218995596175297</c:v>
                </c:pt>
                <c:pt idx="56">
                  <c:v>0.60579019870370499</c:v>
                </c:pt>
                <c:pt idx="57">
                  <c:v>0.63377484895505498</c:v>
                </c:pt>
                <c:pt idx="58">
                  <c:v>0.62861221729551398</c:v>
                </c:pt>
                <c:pt idx="59">
                  <c:v>0.60858913735644204</c:v>
                </c:pt>
                <c:pt idx="60">
                  <c:v>0.61108900654424303</c:v>
                </c:pt>
                <c:pt idx="61">
                  <c:v>0.62403566134751298</c:v>
                </c:pt>
                <c:pt idx="62">
                  <c:v>0.63380889300030296</c:v>
                </c:pt>
                <c:pt idx="63">
                  <c:v>0.62789729234528102</c:v>
                </c:pt>
                <c:pt idx="64">
                  <c:v>0.61375176901598405</c:v>
                </c:pt>
                <c:pt idx="65">
                  <c:v>0.60613063915619703</c:v>
                </c:pt>
                <c:pt idx="66">
                  <c:v>0.62615371909526796</c:v>
                </c:pt>
                <c:pt idx="67">
                  <c:v>0.62998130604778602</c:v>
                </c:pt>
                <c:pt idx="68">
                  <c:v>0.62577923459752605</c:v>
                </c:pt>
                <c:pt idx="69">
                  <c:v>0.63206531975029101</c:v>
                </c:pt>
                <c:pt idx="70">
                  <c:v>0.627727072119034</c:v>
                </c:pt>
                <c:pt idx="71">
                  <c:v>0.61580173867323995</c:v>
                </c:pt>
                <c:pt idx="72">
                  <c:v>0.62564305841653001</c:v>
                </c:pt>
                <c:pt idx="73">
                  <c:v>0.61146349104198505</c:v>
                </c:pt>
                <c:pt idx="74">
                  <c:v>1.08105159869839</c:v>
                </c:pt>
                <c:pt idx="75">
                  <c:v>0.61576769462799097</c:v>
                </c:pt>
                <c:pt idx="76">
                  <c:v>1.0710123562248699</c:v>
                </c:pt>
                <c:pt idx="77">
                  <c:v>0.637466259726577</c:v>
                </c:pt>
                <c:pt idx="78">
                  <c:v>0.61119113867999098</c:v>
                </c:pt>
                <c:pt idx="79">
                  <c:v>0.60602850702044897</c:v>
                </c:pt>
                <c:pt idx="80">
                  <c:v>0.640163066243567</c:v>
                </c:pt>
                <c:pt idx="81">
                  <c:v>0.61371772497073496</c:v>
                </c:pt>
                <c:pt idx="82">
                  <c:v>1.1194902879396</c:v>
                </c:pt>
                <c:pt idx="83">
                  <c:v>0.60609659511094804</c:v>
                </c:pt>
                <c:pt idx="84">
                  <c:v>0.620276162485494</c:v>
                </c:pt>
                <c:pt idx="85">
                  <c:v>0.60172430343444305</c:v>
                </c:pt>
                <c:pt idx="86">
                  <c:v>0.61993572203300196</c:v>
                </c:pt>
                <c:pt idx="87">
                  <c:v>0.64563209431035096</c:v>
                </c:pt>
                <c:pt idx="88">
                  <c:v>0.61478041731576505</c:v>
                </c:pt>
                <c:pt idx="89">
                  <c:v>0.61785170833049596</c:v>
                </c:pt>
                <c:pt idx="90">
                  <c:v>0.63182701143354603</c:v>
                </c:pt>
                <c:pt idx="91">
                  <c:v>0.62560901437128102</c:v>
                </c:pt>
                <c:pt idx="92">
                  <c:v>0.615699606537493</c:v>
                </c:pt>
                <c:pt idx="93">
                  <c:v>0.61036675465170498</c:v>
                </c:pt>
                <c:pt idx="94">
                  <c:v>0.613853901151732</c:v>
                </c:pt>
                <c:pt idx="95">
                  <c:v>0.65137347473912899</c:v>
                </c:pt>
                <c:pt idx="96">
                  <c:v>0.62769302807378602</c:v>
                </c:pt>
                <c:pt idx="97">
                  <c:v>0.61624431126148005</c:v>
                </c:pt>
                <c:pt idx="98">
                  <c:v>0.62827177684302205</c:v>
                </c:pt>
                <c:pt idx="99">
                  <c:v>0.630015350093035</c:v>
                </c:pt>
                <c:pt idx="100">
                  <c:v>0.63209936379554099</c:v>
                </c:pt>
                <c:pt idx="101">
                  <c:v>0.60329765645820899</c:v>
                </c:pt>
                <c:pt idx="102">
                  <c:v>1.0725587175957201</c:v>
                </c:pt>
                <c:pt idx="103">
                  <c:v>0.62943660132379897</c:v>
                </c:pt>
                <c:pt idx="104">
                  <c:v>0.61422838564947302</c:v>
                </c:pt>
                <c:pt idx="105">
                  <c:v>0.61378581306123403</c:v>
                </c:pt>
                <c:pt idx="106">
                  <c:v>0.61809001664724095</c:v>
                </c:pt>
                <c:pt idx="107">
                  <c:v>0.61781766428524598</c:v>
                </c:pt>
                <c:pt idx="108">
                  <c:v>0.61781766428524698</c:v>
                </c:pt>
                <c:pt idx="109">
                  <c:v>0.61207628385646995</c:v>
                </c:pt>
                <c:pt idx="110">
                  <c:v>0.617579355968502</c:v>
                </c:pt>
                <c:pt idx="111">
                  <c:v>0.60821465285870202</c:v>
                </c:pt>
                <c:pt idx="112">
                  <c:v>0.62325264830678195</c:v>
                </c:pt>
                <c:pt idx="113">
                  <c:v>0.62201973573550695</c:v>
                </c:pt>
                <c:pt idx="114">
                  <c:v>0.60852104926594397</c:v>
                </c:pt>
                <c:pt idx="115">
                  <c:v>0.62745471975704104</c:v>
                </c:pt>
                <c:pt idx="116">
                  <c:v>0.63182701143354703</c:v>
                </c:pt>
                <c:pt idx="117">
                  <c:v>0.621509075056769</c:v>
                </c:pt>
                <c:pt idx="118">
                  <c:v>0.64143002286009199</c:v>
                </c:pt>
                <c:pt idx="119">
                  <c:v>0.61802192855674198</c:v>
                </c:pt>
                <c:pt idx="120">
                  <c:v>0.60141790702719999</c:v>
                </c:pt>
                <c:pt idx="121">
                  <c:v>0.66138501470866395</c:v>
                </c:pt>
                <c:pt idx="122">
                  <c:v>0.62564305841653001</c:v>
                </c:pt>
                <c:pt idx="123">
                  <c:v>0.63353654063831</c:v>
                </c:pt>
                <c:pt idx="124">
                  <c:v>0.61771553214950004</c:v>
                </c:pt>
                <c:pt idx="125">
                  <c:v>0.627727072119035</c:v>
                </c:pt>
                <c:pt idx="126">
                  <c:v>0.631452526935806</c:v>
                </c:pt>
                <c:pt idx="127">
                  <c:v>0.60736355172747203</c:v>
                </c:pt>
                <c:pt idx="128">
                  <c:v>0.61966336967100799</c:v>
                </c:pt>
                <c:pt idx="129">
                  <c:v>0.62383139707601898</c:v>
                </c:pt>
                <c:pt idx="130">
                  <c:v>0.61023057847070805</c:v>
                </c:pt>
                <c:pt idx="131">
                  <c:v>0.62577923459752605</c:v>
                </c:pt>
                <c:pt idx="132">
                  <c:v>0.62140694292102105</c:v>
                </c:pt>
                <c:pt idx="133">
                  <c:v>0.61785170833049596</c:v>
                </c:pt>
                <c:pt idx="134">
                  <c:v>0.61959528158050903</c:v>
                </c:pt>
                <c:pt idx="135">
                  <c:v>0.59844142120591004</c:v>
                </c:pt>
                <c:pt idx="136">
                  <c:v>0.61983358989725401</c:v>
                </c:pt>
                <c:pt idx="137">
                  <c:v>0.64371830083409198</c:v>
                </c:pt>
                <c:pt idx="138">
                  <c:v>0.61559747440174595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94-408C-82CD-762CCAD4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22872"/>
        <c:axId val="429423856"/>
      </c:scatterChart>
      <c:valAx>
        <c:axId val="429422872"/>
        <c:scaling>
          <c:orientation val="minMax"/>
          <c:max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Number of cumulted evalutions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423856"/>
        <c:crosses val="autoZero"/>
        <c:crossBetween val="midCat"/>
      </c:valAx>
      <c:valAx>
        <c:axId val="4294238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Minmax-1 std score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42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and median fitness after 1000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xbestAndMedian!$C$1</c:f>
              <c:strCache>
                <c:ptCount val="1"/>
                <c:pt idx="0">
                  <c:v>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69752270790206"/>
                  <c:y val="0.12907503456993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xbestAndMedian!$B$113:$B$140</c:f>
              <c:numCache>
                <c:formatCode>General</c:formatCode>
                <c:ptCount val="28"/>
                <c:pt idx="0">
                  <c:v>1008</c:v>
                </c:pt>
                <c:pt idx="1">
                  <c:v>1017</c:v>
                </c:pt>
                <c:pt idx="2">
                  <c:v>1026</c:v>
                </c:pt>
                <c:pt idx="3">
                  <c:v>1035</c:v>
                </c:pt>
                <c:pt idx="4">
                  <c:v>1044</c:v>
                </c:pt>
                <c:pt idx="5">
                  <c:v>1053</c:v>
                </c:pt>
                <c:pt idx="6">
                  <c:v>1062</c:v>
                </c:pt>
                <c:pt idx="7">
                  <c:v>1071</c:v>
                </c:pt>
                <c:pt idx="8">
                  <c:v>1080</c:v>
                </c:pt>
                <c:pt idx="9">
                  <c:v>1089</c:v>
                </c:pt>
                <c:pt idx="10">
                  <c:v>1098</c:v>
                </c:pt>
                <c:pt idx="11">
                  <c:v>1107</c:v>
                </c:pt>
                <c:pt idx="12">
                  <c:v>1116</c:v>
                </c:pt>
                <c:pt idx="13">
                  <c:v>1125</c:v>
                </c:pt>
                <c:pt idx="14">
                  <c:v>1134</c:v>
                </c:pt>
                <c:pt idx="15">
                  <c:v>1143</c:v>
                </c:pt>
                <c:pt idx="16">
                  <c:v>1152</c:v>
                </c:pt>
                <c:pt idx="17">
                  <c:v>1161</c:v>
                </c:pt>
                <c:pt idx="18">
                  <c:v>1170</c:v>
                </c:pt>
                <c:pt idx="19">
                  <c:v>1179</c:v>
                </c:pt>
                <c:pt idx="20">
                  <c:v>1188</c:v>
                </c:pt>
                <c:pt idx="21">
                  <c:v>1197</c:v>
                </c:pt>
                <c:pt idx="22">
                  <c:v>1206</c:v>
                </c:pt>
                <c:pt idx="23">
                  <c:v>1215</c:v>
                </c:pt>
                <c:pt idx="24">
                  <c:v>1224</c:v>
                </c:pt>
                <c:pt idx="25">
                  <c:v>1233</c:v>
                </c:pt>
                <c:pt idx="26">
                  <c:v>1242</c:v>
                </c:pt>
                <c:pt idx="27">
                  <c:v>1251</c:v>
                </c:pt>
              </c:numCache>
            </c:numRef>
          </c:xVal>
          <c:yVal>
            <c:numRef>
              <c:f>xbestAndMedian!$C$113:$C$140</c:f>
              <c:numCache>
                <c:formatCode>0.00</c:formatCode>
                <c:ptCount val="28"/>
                <c:pt idx="0">
                  <c:v>0.54226785643171704</c:v>
                </c:pt>
                <c:pt idx="1">
                  <c:v>0.54431782608897195</c:v>
                </c:pt>
                <c:pt idx="2">
                  <c:v>0.55597080717277303</c:v>
                </c:pt>
                <c:pt idx="3">
                  <c:v>0.55648146785150998</c:v>
                </c:pt>
                <c:pt idx="4">
                  <c:v>0.54999111842725001</c:v>
                </c:pt>
                <c:pt idx="5">
                  <c:v>0.553954881560766</c:v>
                </c:pt>
                <c:pt idx="6">
                  <c:v>0.56823658107105801</c:v>
                </c:pt>
                <c:pt idx="7">
                  <c:v>0.54578904697699204</c:v>
                </c:pt>
                <c:pt idx="8">
                  <c:v>0.56181431973729801</c:v>
                </c:pt>
                <c:pt idx="9">
                  <c:v>0.52460114255714396</c:v>
                </c:pt>
                <c:pt idx="10">
                  <c:v>0.56444303816379005</c:v>
                </c:pt>
                <c:pt idx="11">
                  <c:v>0.55149638336051898</c:v>
                </c:pt>
                <c:pt idx="12">
                  <c:v>0.54431782608897095</c:v>
                </c:pt>
                <c:pt idx="13">
                  <c:v>0.55648146785151098</c:v>
                </c:pt>
                <c:pt idx="14">
                  <c:v>0.57274504892856004</c:v>
                </c:pt>
                <c:pt idx="15">
                  <c:v>0.55829312919202201</c:v>
                </c:pt>
                <c:pt idx="16">
                  <c:v>0.54093281172469299</c:v>
                </c:pt>
                <c:pt idx="17">
                  <c:v>0.55299432135148396</c:v>
                </c:pt>
                <c:pt idx="18">
                  <c:v>0.56491965479728001</c:v>
                </c:pt>
                <c:pt idx="19">
                  <c:v>0.552926233260986</c:v>
                </c:pt>
                <c:pt idx="20">
                  <c:v>0.57623219542858795</c:v>
                </c:pt>
                <c:pt idx="21">
                  <c:v>0.57995765024535795</c:v>
                </c:pt>
                <c:pt idx="22">
                  <c:v>0.54243807665796195</c:v>
                </c:pt>
                <c:pt idx="23">
                  <c:v>0.54216572429596799</c:v>
                </c:pt>
                <c:pt idx="24">
                  <c:v>0.55849739346351701</c:v>
                </c:pt>
                <c:pt idx="25">
                  <c:v>0.55484002673724497</c:v>
                </c:pt>
                <c:pt idx="26">
                  <c:v>0.57213225611407603</c:v>
                </c:pt>
                <c:pt idx="27">
                  <c:v>0.56195049591829505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7-44D9-8F93-C197C3DF95A3}"/>
            </c:ext>
          </c:extLst>
        </c:ser>
        <c:ser>
          <c:idx val="1"/>
          <c:order val="1"/>
          <c:tx>
            <c:strRef>
              <c:f>xbestAndMedian!$D$1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72165590692349"/>
                  <c:y val="-3.6319514072694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xbestAndMedian!$B$113:$B$140</c:f>
              <c:numCache>
                <c:formatCode>General</c:formatCode>
                <c:ptCount val="28"/>
                <c:pt idx="0">
                  <c:v>1008</c:v>
                </c:pt>
                <c:pt idx="1">
                  <c:v>1017</c:v>
                </c:pt>
                <c:pt idx="2">
                  <c:v>1026</c:v>
                </c:pt>
                <c:pt idx="3">
                  <c:v>1035</c:v>
                </c:pt>
                <c:pt idx="4">
                  <c:v>1044</c:v>
                </c:pt>
                <c:pt idx="5">
                  <c:v>1053</c:v>
                </c:pt>
                <c:pt idx="6">
                  <c:v>1062</c:v>
                </c:pt>
                <c:pt idx="7">
                  <c:v>1071</c:v>
                </c:pt>
                <c:pt idx="8">
                  <c:v>1080</c:v>
                </c:pt>
                <c:pt idx="9">
                  <c:v>1089</c:v>
                </c:pt>
                <c:pt idx="10">
                  <c:v>1098</c:v>
                </c:pt>
                <c:pt idx="11">
                  <c:v>1107</c:v>
                </c:pt>
                <c:pt idx="12">
                  <c:v>1116</c:v>
                </c:pt>
                <c:pt idx="13">
                  <c:v>1125</c:v>
                </c:pt>
                <c:pt idx="14">
                  <c:v>1134</c:v>
                </c:pt>
                <c:pt idx="15">
                  <c:v>1143</c:v>
                </c:pt>
                <c:pt idx="16">
                  <c:v>1152</c:v>
                </c:pt>
                <c:pt idx="17">
                  <c:v>1161</c:v>
                </c:pt>
                <c:pt idx="18">
                  <c:v>1170</c:v>
                </c:pt>
                <c:pt idx="19">
                  <c:v>1179</c:v>
                </c:pt>
                <c:pt idx="20">
                  <c:v>1188</c:v>
                </c:pt>
                <c:pt idx="21">
                  <c:v>1197</c:v>
                </c:pt>
                <c:pt idx="22">
                  <c:v>1206</c:v>
                </c:pt>
                <c:pt idx="23">
                  <c:v>1215</c:v>
                </c:pt>
                <c:pt idx="24">
                  <c:v>1224</c:v>
                </c:pt>
                <c:pt idx="25">
                  <c:v>1233</c:v>
                </c:pt>
                <c:pt idx="26">
                  <c:v>1242</c:v>
                </c:pt>
                <c:pt idx="27">
                  <c:v>1251</c:v>
                </c:pt>
              </c:numCache>
            </c:numRef>
          </c:xVal>
          <c:yVal>
            <c:numRef>
              <c:f>xbestAndMedian!$D$113:$D$140</c:f>
              <c:numCache>
                <c:formatCode>0.00</c:formatCode>
                <c:ptCount val="28"/>
                <c:pt idx="0">
                  <c:v>0.58238210440035498</c:v>
                </c:pt>
                <c:pt idx="1">
                  <c:v>0.57814598890484603</c:v>
                </c:pt>
                <c:pt idx="2">
                  <c:v>0.58723833965265404</c:v>
                </c:pt>
                <c:pt idx="3">
                  <c:v>0.58644799966961803</c:v>
                </c:pt>
                <c:pt idx="4">
                  <c:v>0.59813502479866798</c:v>
                </c:pt>
                <c:pt idx="5">
                  <c:v>0.58173526754062099</c:v>
                </c:pt>
                <c:pt idx="6">
                  <c:v>0.61146349104198405</c:v>
                </c:pt>
                <c:pt idx="7">
                  <c:v>0.59406912952940605</c:v>
                </c:pt>
                <c:pt idx="8">
                  <c:v>0.58563094258363801</c:v>
                </c:pt>
                <c:pt idx="9">
                  <c:v>0.569912066230574</c:v>
                </c:pt>
                <c:pt idx="10">
                  <c:v>0.59981050995818397</c:v>
                </c:pt>
                <c:pt idx="11">
                  <c:v>0.59020749853163901</c:v>
                </c:pt>
                <c:pt idx="12">
                  <c:v>0.58419376574086701</c:v>
                </c:pt>
                <c:pt idx="13">
                  <c:v>0.59386486525791105</c:v>
                </c:pt>
                <c:pt idx="14">
                  <c:v>0.59099051157236904</c:v>
                </c:pt>
                <c:pt idx="15">
                  <c:v>0.59030963066738595</c:v>
                </c:pt>
                <c:pt idx="16">
                  <c:v>0.56530146623732502</c:v>
                </c:pt>
                <c:pt idx="17">
                  <c:v>0.594579790208144</c:v>
                </c:pt>
                <c:pt idx="18">
                  <c:v>0.58467038237435598</c:v>
                </c:pt>
                <c:pt idx="19">
                  <c:v>0.59222342414364404</c:v>
                </c:pt>
                <c:pt idx="20">
                  <c:v>0.588361793145878</c:v>
                </c:pt>
                <c:pt idx="21">
                  <c:v>0.608248696903951</c:v>
                </c:pt>
                <c:pt idx="22">
                  <c:v>0.59598292300566502</c:v>
                </c:pt>
                <c:pt idx="23">
                  <c:v>0.57452266622382397</c:v>
                </c:pt>
                <c:pt idx="24">
                  <c:v>0.58432994192186305</c:v>
                </c:pt>
                <c:pt idx="25">
                  <c:v>0.56601639118755798</c:v>
                </c:pt>
                <c:pt idx="26">
                  <c:v>0.58839583719112798</c:v>
                </c:pt>
                <c:pt idx="27">
                  <c:v>0.58986705807914597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7-44D9-8F93-C197C3DF95A3}"/>
            </c:ext>
          </c:extLst>
        </c:ser>
        <c:ser>
          <c:idx val="2"/>
          <c:order val="2"/>
          <c:tx>
            <c:strRef>
              <c:f>xbestAndMedian!$E$1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40623965909058"/>
                  <c:y val="-0.11282330607337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xbestAndMedian!$B$113:$B$140</c:f>
              <c:numCache>
                <c:formatCode>General</c:formatCode>
                <c:ptCount val="28"/>
                <c:pt idx="0">
                  <c:v>1008</c:v>
                </c:pt>
                <c:pt idx="1">
                  <c:v>1017</c:v>
                </c:pt>
                <c:pt idx="2">
                  <c:v>1026</c:v>
                </c:pt>
                <c:pt idx="3">
                  <c:v>1035</c:v>
                </c:pt>
                <c:pt idx="4">
                  <c:v>1044</c:v>
                </c:pt>
                <c:pt idx="5">
                  <c:v>1053</c:v>
                </c:pt>
                <c:pt idx="6">
                  <c:v>1062</c:v>
                </c:pt>
                <c:pt idx="7">
                  <c:v>1071</c:v>
                </c:pt>
                <c:pt idx="8">
                  <c:v>1080</c:v>
                </c:pt>
                <c:pt idx="9">
                  <c:v>1089</c:v>
                </c:pt>
                <c:pt idx="10">
                  <c:v>1098</c:v>
                </c:pt>
                <c:pt idx="11">
                  <c:v>1107</c:v>
                </c:pt>
                <c:pt idx="12">
                  <c:v>1116</c:v>
                </c:pt>
                <c:pt idx="13">
                  <c:v>1125</c:v>
                </c:pt>
                <c:pt idx="14">
                  <c:v>1134</c:v>
                </c:pt>
                <c:pt idx="15">
                  <c:v>1143</c:v>
                </c:pt>
                <c:pt idx="16">
                  <c:v>1152</c:v>
                </c:pt>
                <c:pt idx="17">
                  <c:v>1161</c:v>
                </c:pt>
                <c:pt idx="18">
                  <c:v>1170</c:v>
                </c:pt>
                <c:pt idx="19">
                  <c:v>1179</c:v>
                </c:pt>
                <c:pt idx="20">
                  <c:v>1188</c:v>
                </c:pt>
                <c:pt idx="21">
                  <c:v>1197</c:v>
                </c:pt>
                <c:pt idx="22">
                  <c:v>1206</c:v>
                </c:pt>
                <c:pt idx="23">
                  <c:v>1215</c:v>
                </c:pt>
                <c:pt idx="24">
                  <c:v>1224</c:v>
                </c:pt>
                <c:pt idx="25">
                  <c:v>1233</c:v>
                </c:pt>
                <c:pt idx="26">
                  <c:v>1242</c:v>
                </c:pt>
                <c:pt idx="27">
                  <c:v>1251</c:v>
                </c:pt>
              </c:numCache>
            </c:numRef>
          </c:xVal>
          <c:yVal>
            <c:numRef>
              <c:f>xbestAndMedian!$E$113:$E$140</c:f>
              <c:numCache>
                <c:formatCode>0.00</c:formatCode>
                <c:ptCount val="28"/>
                <c:pt idx="0">
                  <c:v>0.60821465285870202</c:v>
                </c:pt>
                <c:pt idx="1">
                  <c:v>0.62325264830678195</c:v>
                </c:pt>
                <c:pt idx="2">
                  <c:v>0.62201973573550695</c:v>
                </c:pt>
                <c:pt idx="3">
                  <c:v>0.60852104926594397</c:v>
                </c:pt>
                <c:pt idx="4">
                  <c:v>0.62745471975704104</c:v>
                </c:pt>
                <c:pt idx="5">
                  <c:v>0.63182701143354703</c:v>
                </c:pt>
                <c:pt idx="6">
                  <c:v>0.621509075056769</c:v>
                </c:pt>
                <c:pt idx="7">
                  <c:v>0.64143002286009199</c:v>
                </c:pt>
                <c:pt idx="8">
                  <c:v>0.61802192855674198</c:v>
                </c:pt>
                <c:pt idx="9">
                  <c:v>0.60141790702719999</c:v>
                </c:pt>
                <c:pt idx="10">
                  <c:v>0.66138501470866395</c:v>
                </c:pt>
                <c:pt idx="11">
                  <c:v>0.62564305841653001</c:v>
                </c:pt>
                <c:pt idx="12">
                  <c:v>0.63353654063831</c:v>
                </c:pt>
                <c:pt idx="13">
                  <c:v>0.61771553214950004</c:v>
                </c:pt>
                <c:pt idx="14">
                  <c:v>0.627727072119035</c:v>
                </c:pt>
                <c:pt idx="15">
                  <c:v>0.631452526935806</c:v>
                </c:pt>
                <c:pt idx="16">
                  <c:v>0.60736355172747203</c:v>
                </c:pt>
                <c:pt idx="17">
                  <c:v>0.61966336967100799</c:v>
                </c:pt>
                <c:pt idx="18">
                  <c:v>0.62383139707601898</c:v>
                </c:pt>
                <c:pt idx="19">
                  <c:v>0.61023057847070805</c:v>
                </c:pt>
                <c:pt idx="20">
                  <c:v>0.62577923459752605</c:v>
                </c:pt>
                <c:pt idx="21">
                  <c:v>0.62140694292102105</c:v>
                </c:pt>
                <c:pt idx="22">
                  <c:v>0.61785170833049596</c:v>
                </c:pt>
                <c:pt idx="23">
                  <c:v>0.61959528158050903</c:v>
                </c:pt>
                <c:pt idx="24">
                  <c:v>0.59844142120591004</c:v>
                </c:pt>
                <c:pt idx="25">
                  <c:v>0.61983358989725401</c:v>
                </c:pt>
                <c:pt idx="26">
                  <c:v>0.64371830083409198</c:v>
                </c:pt>
                <c:pt idx="27">
                  <c:v>0.61559747440174595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7-44D9-8F93-C197C3DF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22872"/>
        <c:axId val="429423856"/>
      </c:scatterChart>
      <c:valAx>
        <c:axId val="429422872"/>
        <c:scaling>
          <c:orientation val="minMax"/>
          <c:max val="13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Number of cumulted evalutions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423856"/>
        <c:crosses val="autoZero"/>
        <c:crossBetween val="midCat"/>
      </c:valAx>
      <c:valAx>
        <c:axId val="4294238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Minmax-1 std score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42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141</xdr:row>
      <xdr:rowOff>119062</xdr:rowOff>
    </xdr:from>
    <xdr:to>
      <xdr:col>6</xdr:col>
      <xdr:colOff>32557</xdr:colOff>
      <xdr:row>165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EAE730A-5C3E-E0E0-C77E-F1E6581E0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361949</xdr:colOff>
      <xdr:row>141</xdr:row>
      <xdr:rowOff>109535</xdr:rowOff>
    </xdr:from>
    <xdr:to>
      <xdr:col>15</xdr:col>
      <xdr:colOff>190499</xdr:colOff>
      <xdr:row>166</xdr:row>
      <xdr:rowOff>9524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0788A8D-C311-65F0-EC4E-B28D32673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61912</xdr:rowOff>
    </xdr:from>
    <xdr:to>
      <xdr:col>16</xdr:col>
      <xdr:colOff>171450</xdr:colOff>
      <xdr:row>15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7D219E-CBBE-122F-A66E-1FDC77600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16</xdr:row>
      <xdr:rowOff>104775</xdr:rowOff>
    </xdr:from>
    <xdr:to>
      <xdr:col>16</xdr:col>
      <xdr:colOff>180975</xdr:colOff>
      <xdr:row>30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BFE351C-9C21-4952-9B97-942446BC8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14287</xdr:rowOff>
    </xdr:from>
    <xdr:to>
      <xdr:col>12</xdr:col>
      <xdr:colOff>687387</xdr:colOff>
      <xdr:row>18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9898D4-8403-33ED-4956-22A932AD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20</xdr:row>
      <xdr:rowOff>47625</xdr:rowOff>
    </xdr:from>
    <xdr:to>
      <xdr:col>12</xdr:col>
      <xdr:colOff>754063</xdr:colOff>
      <xdr:row>37</xdr:row>
      <xdr:rowOff>176213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29F385-BFB0-4200-BE25-A786C0EA7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073EE-3066-4C0E-B2AC-FA43B2EACF02}" name="Tableau1" displayName="Tableau1" ref="A2:N140" totalsRowCount="1" headerRowDxfId="57" dataDxfId="55" headerRowBorderDxfId="56" tableBorderDxfId="54" totalsRowBorderDxfId="53">
  <autoFilter ref="A2:N139" xr:uid="{F1F073EE-3066-4C0E-B2AC-FA43B2EACF02}"/>
  <tableColumns count="14">
    <tableColumn id="1" xr3:uid="{155A8E40-E75E-4E80-976B-7914DB591234}" name="iteration" totalsRowLabel="Total" dataDxfId="52" totalsRowDxfId="51"/>
    <tableColumn id="2" xr3:uid="{CB175F2D-4A16-4239-8FFF-FE3DAB92F5C6}" name="evaluation" dataDxfId="50" totalsRowDxfId="49"/>
    <tableColumn id="3" xr3:uid="{B1D32B04-5B3A-4DE2-920B-AF2B138EE533}" name="fighter_weight" totalsRowFunction="stdDev" dataDxfId="48" totalsRowDxfId="47"/>
    <tableColumn id="4" xr3:uid="{4B731AC0-490C-4895-86F5-C2E5FED41A4F}" name="cube_weight" totalsRowFunction="stdDev" dataDxfId="46" totalsRowDxfId="45"/>
    <tableColumn id="5" xr3:uid="{751FC454-381F-4857-A447-381BAFE617A9}" name="dg_min_weight" totalsRowFunction="stdDev" dataDxfId="44" totalsRowDxfId="43"/>
    <tableColumn id="6" xr3:uid="{E47EC15E-6750-4A32-B02A-5BAB2FB41CBB}" name="dg_ave_weight" totalsRowFunction="stdDev" dataDxfId="42" totalsRowDxfId="41"/>
    <tableColumn id="7" xr3:uid="{9825A496-D860-47D4-AB7E-63D2EAFEFB6E}" name="dc_ave_weight" totalsRowFunction="stdDev" dataDxfId="40" totalsRowDxfId="39"/>
    <tableColumn id="8" xr3:uid="{BE498D4F-F827-44DF-BBF7-CF827C81BE92}" name="credit_weight" totalsRowFunction="stdDev" dataDxfId="38" totalsRowDxfId="37"/>
    <tableColumn id="9" xr3:uid="{DAE16762-6C28-465F-BA0C-2521F28B490C}" name="fighter" totalsRowFunction="stdDev" dataDxfId="36" totalsRowDxfId="35">
      <calculatedColumnFormula>40</calculatedColumnFormula>
    </tableColumn>
    <tableColumn id="10" xr3:uid="{D5FA7BB1-BD12-452A-9916-CF1842DDA00A}" name="cube" totalsRowFunction="stdDev" dataDxfId="34" totalsRowDxfId="33">
      <calculatedColumnFormula>xmean!$D3/xmean!$C3*xmean!$I3</calculatedColumnFormula>
    </tableColumn>
    <tableColumn id="11" xr3:uid="{91F006AA-834B-4C17-A206-1A64E6A0404A}" name="dg_min" totalsRowFunction="stdDev" dataDxfId="32" totalsRowDxfId="31">
      <calculatedColumnFormula>xmean!$E3/xmean!$C3*xmean!$I3</calculatedColumnFormula>
    </tableColumn>
    <tableColumn id="12" xr3:uid="{1278C059-71BA-4A9C-AC21-DF4AD6DBD3E2}" name="dg_ave" totalsRowFunction="stdDev" dataDxfId="30" totalsRowDxfId="29">
      <calculatedColumnFormula>xmean!$F3/xmean!$C3*xmean!$I3</calculatedColumnFormula>
    </tableColumn>
    <tableColumn id="13" xr3:uid="{1416D15B-A2DB-44ED-BC5E-E08A41FDB2AC}" name="dc_ave" totalsRowFunction="stdDev" dataDxfId="28" totalsRowDxfId="27">
      <calculatedColumnFormula>xmean!$G3/xmean!$C3*xmean!$I3</calculatedColumnFormula>
    </tableColumn>
    <tableColumn id="14" xr3:uid="{80DBF9FF-2979-49FF-B4CE-5BB3702C1785}" name="credit" totalsRowFunction="stdDev" dataDxfId="26" totalsRowDxfId="25">
      <calculatedColumnFormula>xmean!$H3/xmean!$C3*xmean!$I3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06672B-CE15-47D9-8633-2E3FAB969E00}" name="Tableau2" displayName="Tableau2" ref="A1:J140" totalsRowShown="0" headerRowDxfId="19" dataDxfId="24" headerRowBorderDxfId="22" tableBorderDxfId="23" totalsRowBorderDxfId="21">
  <autoFilter ref="A1:J140" xr:uid="{8506672B-CE15-47D9-8633-2E3FAB969E00}"/>
  <tableColumns count="10">
    <tableColumn id="1" xr3:uid="{CF912826-6F2F-47D6-AC85-5086E7705D28}" name="iter" dataDxfId="20"/>
    <tableColumn id="2" xr3:uid="{45D0BD11-0E50-47B8-B7AE-6736A89792E3}" name="evals" dataDxfId="18"/>
    <tableColumn id="3" xr3:uid="{E24B92E1-542E-42B4-B662-4BF303956835}" name="sigma" dataDxfId="17"/>
    <tableColumn id="4" xr3:uid="{8D7F71B4-329A-400A-B75F-93367A2C46C0}" name="fitness" dataDxfId="16"/>
    <tableColumn id="5" xr3:uid="{78638C99-956C-4960-B6C6-DB965C1C584A}" name="fighter" dataDxfId="15"/>
    <tableColumn id="6" xr3:uid="{D5C03FA5-9761-4585-9BA7-D702032BA550}" name="cube" dataDxfId="14"/>
    <tableColumn id="7" xr3:uid="{0CDD2D0A-741A-447A-B806-CF2558A07702}" name="dg_min" dataDxfId="13"/>
    <tableColumn id="8" xr3:uid="{33275F49-5BAE-409F-AAB7-FC16CC350936}" name="dg_ave" dataDxfId="12"/>
    <tableColumn id="9" xr3:uid="{4233D4C7-732A-4A70-A4ED-5B9D854E886F}" name="dc_ave" dataDxfId="11"/>
    <tableColumn id="10" xr3:uid="{8B1E274E-DA7C-4221-9282-14A953296D1E}" name="credit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53270D-D7CE-47B0-ABE5-8F0D609B4A04}" name="Tableau3" displayName="Tableau3" ref="A1:E140" totalsRowShown="0" headerRowDxfId="5" dataDxfId="4" headerRowBorderDxfId="8" tableBorderDxfId="9" totalsRowBorderDxfId="7">
  <autoFilter ref="A1:E140" xr:uid="{8A53270D-D7CE-47B0-ABE5-8F0D609B4A04}"/>
  <tableColumns count="5">
    <tableColumn id="1" xr3:uid="{FFED9E39-9E18-4C36-B3C8-CEE838ECC403}" name="iteration" dataDxfId="6"/>
    <tableColumn id="2" xr3:uid="{1AFE2305-DFB5-46BD-9AF2-7BECB73D775E}" name="evaluation" dataDxfId="3"/>
    <tableColumn id="3" xr3:uid="{84E87627-4C82-479D-8D2F-5BDE6F2BF9C1}" name="bestever" dataDxfId="2"/>
    <tableColumn id="4" xr3:uid="{70BE88D4-5552-483B-9184-DCAA7A5E85CB}" name="best" dataDxfId="1"/>
    <tableColumn id="5" xr3:uid="{DE058FBC-229D-4E03-A3D7-A6B489355ACF}" name="med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88AD-5B84-46A2-B649-3DCEF75DF869}">
  <dimension ref="A1:N140"/>
  <sheetViews>
    <sheetView topLeftCell="A145" workbookViewId="0">
      <selection activeCell="I2" sqref="I2:N2"/>
    </sheetView>
  </sheetViews>
  <sheetFormatPr baseColWidth="10" defaultRowHeight="15" x14ac:dyDescent="0.25"/>
  <cols>
    <col min="1" max="1" width="16.85546875" customWidth="1"/>
    <col min="2" max="2" width="16.42578125" customWidth="1"/>
    <col min="3" max="3" width="19.28515625" customWidth="1"/>
    <col min="4" max="4" width="20" customWidth="1"/>
    <col min="5" max="5" width="19.140625" customWidth="1"/>
    <col min="6" max="6" width="16.5703125" customWidth="1"/>
    <col min="7" max="7" width="16.42578125" customWidth="1"/>
    <col min="8" max="8" width="15.42578125" customWidth="1"/>
    <col min="9" max="9" width="12" customWidth="1"/>
  </cols>
  <sheetData>
    <row r="1" spans="1:14" x14ac:dyDescent="0.25"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14" x14ac:dyDescent="0.25">
      <c r="A2" s="8" t="s">
        <v>0</v>
      </c>
      <c r="B2" s="7" t="s">
        <v>1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9" t="s">
        <v>20</v>
      </c>
    </row>
    <row r="3" spans="1:14" x14ac:dyDescent="0.25">
      <c r="A3" s="1">
        <v>1</v>
      </c>
      <c r="B3" s="2">
        <v>9</v>
      </c>
      <c r="C3" s="5">
        <v>21.649394458483901</v>
      </c>
      <c r="D3" s="5">
        <v>25.1455611824763</v>
      </c>
      <c r="E3" s="5">
        <v>-5.5963529210552396</v>
      </c>
      <c r="F3" s="5">
        <v>-5.1238619241816802E-2</v>
      </c>
      <c r="G3" s="5">
        <v>14.875002784995001</v>
      </c>
      <c r="H3" s="5">
        <v>-7.4579259231456403</v>
      </c>
      <c r="I3" s="13">
        <f>40</f>
        <v>40</v>
      </c>
      <c r="J3" s="13">
        <f>xmean!$D3/xmean!$C3*xmean!$I3</f>
        <v>46.459611109579704</v>
      </c>
      <c r="K3" s="13">
        <f>xmean!$E3/xmean!$C3*xmean!$I3</f>
        <v>-10.339971275939606</v>
      </c>
      <c r="L3" s="13">
        <f>xmean!$F3/xmean!$C3*xmean!$I3</f>
        <v>-9.4669842780267813E-2</v>
      </c>
      <c r="M3" s="13">
        <f>xmean!$G3/xmean!$C3*xmean!$I3</f>
        <v>27.483452830092119</v>
      </c>
      <c r="N3" s="14">
        <f>xmean!$H3/xmean!$C3*xmean!$I3</f>
        <v>-13.779463323923224</v>
      </c>
    </row>
    <row r="4" spans="1:14" x14ac:dyDescent="0.25">
      <c r="A4" s="1">
        <v>2</v>
      </c>
      <c r="B4" s="2">
        <v>18</v>
      </c>
      <c r="C4" s="5">
        <v>25.198447137227301</v>
      </c>
      <c r="D4" s="5">
        <v>28.010155202398099</v>
      </c>
      <c r="E4" s="5">
        <v>-6.0644627215187397</v>
      </c>
      <c r="F4" s="5">
        <v>1.2167386781839</v>
      </c>
      <c r="G4" s="5">
        <v>13.1565763924383</v>
      </c>
      <c r="H4" s="5">
        <v>-6.7837300498423803</v>
      </c>
      <c r="I4" s="13">
        <f>40</f>
        <v>40</v>
      </c>
      <c r="J4" s="5">
        <f>xmean!$D4/xmean!$C4*xmean!$I4</f>
        <v>44.463303710516158</v>
      </c>
      <c r="K4" s="5">
        <f>xmean!$E4/xmean!$C4*xmean!$I4</f>
        <v>-9.6267245175744431</v>
      </c>
      <c r="L4" s="5">
        <f>xmean!$F4/xmean!$C4*xmean!$I4</f>
        <v>1.931450254148928</v>
      </c>
      <c r="M4" s="5">
        <f>xmean!$G4/xmean!$C4*xmean!$I4</f>
        <v>20.88474154107891</v>
      </c>
      <c r="N4" s="15">
        <f>xmean!$H4/xmean!$C4*xmean!$I4</f>
        <v>-10.768489046803737</v>
      </c>
    </row>
    <row r="5" spans="1:14" x14ac:dyDescent="0.25">
      <c r="A5" s="1">
        <v>3</v>
      </c>
      <c r="B5" s="2">
        <v>27</v>
      </c>
      <c r="C5" s="5">
        <v>28.295218118195798</v>
      </c>
      <c r="D5" s="5">
        <v>25.559622687136802</v>
      </c>
      <c r="E5" s="5">
        <v>-9.5957021447483797</v>
      </c>
      <c r="F5" s="5">
        <v>4.1508193730535101</v>
      </c>
      <c r="G5" s="5">
        <v>15.720532110667101</v>
      </c>
      <c r="H5" s="5">
        <v>-5.0386694407259798</v>
      </c>
      <c r="I5" s="13">
        <f>40</f>
        <v>40</v>
      </c>
      <c r="J5" s="13">
        <f>xmean!$D5/xmean!$C5*xmean!$I5</f>
        <v>36.132780571428334</v>
      </c>
      <c r="K5" s="13">
        <f>xmean!$E5/xmean!$C5*xmean!$I5</f>
        <v>-13.565121999999956</v>
      </c>
      <c r="L5" s="13">
        <f>xmean!$F5/xmean!$C5*xmean!$I5</f>
        <v>5.8678740071407951</v>
      </c>
      <c r="M5" s="13">
        <f>xmean!$G5/xmean!$C5*xmean!$I5</f>
        <v>22.22358851590927</v>
      </c>
      <c r="N5" s="14">
        <f>xmean!$H5/xmean!$C5*xmean!$I5</f>
        <v>-7.122997843209081</v>
      </c>
    </row>
    <row r="6" spans="1:14" x14ac:dyDescent="0.25">
      <c r="A6" s="1">
        <v>4</v>
      </c>
      <c r="B6" s="2">
        <v>36</v>
      </c>
      <c r="C6" s="5">
        <v>30.306187991588999</v>
      </c>
      <c r="D6" s="5">
        <v>28.850586290559999</v>
      </c>
      <c r="E6" s="5">
        <v>-8.8643112105445905</v>
      </c>
      <c r="F6" s="5">
        <v>4.5333491462442099</v>
      </c>
      <c r="G6" s="5">
        <v>12.8377433872681</v>
      </c>
      <c r="H6" s="5">
        <v>-5.9408864335377602</v>
      </c>
      <c r="I6" s="13">
        <f>40</f>
        <v>40</v>
      </c>
      <c r="J6" s="5">
        <f>xmean!$D6/xmean!$C6*xmean!$I6</f>
        <v>38.07880595021323</v>
      </c>
      <c r="K6" s="5">
        <f>xmean!$E6/xmean!$C6*xmean!$I6</f>
        <v>-11.699671648581786</v>
      </c>
      <c r="L6" s="5">
        <f>xmean!$F6/xmean!$C6*xmean!$I6</f>
        <v>5.9833973807624616</v>
      </c>
      <c r="M6" s="5">
        <f>xmean!$G6/xmean!$C6*xmean!$I6</f>
        <v>16.944055637523284</v>
      </c>
      <c r="N6" s="15">
        <f>xmean!$H6/xmean!$C6*xmean!$I6</f>
        <v>-7.8411530149374897</v>
      </c>
    </row>
    <row r="7" spans="1:14" x14ac:dyDescent="0.25">
      <c r="A7" s="1">
        <v>5</v>
      </c>
      <c r="B7" s="2">
        <v>45</v>
      </c>
      <c r="C7" s="5">
        <v>31.7072607661758</v>
      </c>
      <c r="D7" s="5">
        <v>31.108459554381401</v>
      </c>
      <c r="E7" s="5">
        <v>-7.2867257317041698</v>
      </c>
      <c r="F7" s="5">
        <v>6.75009731711984</v>
      </c>
      <c r="G7" s="5">
        <v>11.886242162461601</v>
      </c>
      <c r="H7" s="5">
        <v>-6.70436043427702</v>
      </c>
      <c r="I7" s="13">
        <f>40</f>
        <v>40</v>
      </c>
      <c r="J7" s="13">
        <f>xmean!$D7/xmean!$C7*xmean!$I7</f>
        <v>39.244587899017532</v>
      </c>
      <c r="K7" s="13">
        <f>xmean!$E7/xmean!$C7*xmean!$I7</f>
        <v>-9.1925010936011162</v>
      </c>
      <c r="L7" s="13">
        <f>xmean!$F7/xmean!$C7*xmean!$I7</f>
        <v>8.5155225068456346</v>
      </c>
      <c r="M7" s="13">
        <f>xmean!$G7/xmean!$C7*xmean!$I7</f>
        <v>14.994978279727562</v>
      </c>
      <c r="N7" s="14">
        <f>xmean!$H7/xmean!$C7*xmean!$I7</f>
        <v>-8.4578235675646862</v>
      </c>
    </row>
    <row r="8" spans="1:14" x14ac:dyDescent="0.25">
      <c r="A8" s="1">
        <v>6</v>
      </c>
      <c r="B8" s="2">
        <v>54</v>
      </c>
      <c r="C8" s="5">
        <v>31.142879884571499</v>
      </c>
      <c r="D8" s="5">
        <v>28.5531414091421</v>
      </c>
      <c r="E8" s="5">
        <v>-9.2628249353284993</v>
      </c>
      <c r="F8" s="5">
        <v>2.7207456545097402</v>
      </c>
      <c r="G8" s="5">
        <v>5.6249763418144001</v>
      </c>
      <c r="H8" s="5">
        <v>-7.4886923620621602</v>
      </c>
      <c r="I8" s="13">
        <f>40</f>
        <v>40</v>
      </c>
      <c r="J8" s="5">
        <f>xmean!$D8/xmean!$C8*xmean!$I8</f>
        <v>36.673732827499506</v>
      </c>
      <c r="K8" s="5">
        <f>xmean!$E8/xmean!$C8*xmean!$I8</f>
        <v>-11.897197651161859</v>
      </c>
      <c r="L8" s="5">
        <f>xmean!$F8/xmean!$C8*xmean!$I8</f>
        <v>3.4945331511972668</v>
      </c>
      <c r="M8" s="5">
        <f>xmean!$G8/xmean!$C8*xmean!$I8</f>
        <v>7.2247349797615481</v>
      </c>
      <c r="N8" s="15">
        <f>xmean!$H8/xmean!$C8*xmean!$I8</f>
        <v>-9.6184969274754</v>
      </c>
    </row>
    <row r="9" spans="1:14" x14ac:dyDescent="0.25">
      <c r="A9" s="1">
        <v>7</v>
      </c>
      <c r="B9" s="2">
        <v>63</v>
      </c>
      <c r="C9" s="5">
        <v>33.100654965995297</v>
      </c>
      <c r="D9" s="5">
        <v>26.625382554100099</v>
      </c>
      <c r="E9" s="5">
        <v>-8.8372175544925895</v>
      </c>
      <c r="F9" s="5">
        <v>3.2909608414067</v>
      </c>
      <c r="G9" s="5">
        <v>1.99923403326478</v>
      </c>
      <c r="H9" s="5">
        <v>-10.9421171743709</v>
      </c>
      <c r="I9" s="13">
        <f>40</f>
        <v>40</v>
      </c>
      <c r="J9" s="13">
        <f>xmean!$D9/xmean!$C9*xmean!$I9</f>
        <v>32.175052223531743</v>
      </c>
      <c r="K9" s="13">
        <f>xmean!$E9/xmean!$C9*xmean!$I9</f>
        <v>-10.679205669581064</v>
      </c>
      <c r="L9" s="13">
        <f>xmean!$F9/xmean!$C9*xmean!$I9</f>
        <v>3.9769132602210364</v>
      </c>
      <c r="M9" s="13">
        <f>xmean!$G9/xmean!$C9*xmean!$I9</f>
        <v>2.4159449839510634</v>
      </c>
      <c r="N9" s="14">
        <f>xmean!$H9/xmean!$C9*xmean!$I9</f>
        <v>-13.222840678665566</v>
      </c>
    </row>
    <row r="10" spans="1:14" x14ac:dyDescent="0.25">
      <c r="A10" s="1">
        <v>8</v>
      </c>
      <c r="B10" s="2">
        <v>72</v>
      </c>
      <c r="C10" s="5">
        <v>33.384831026708198</v>
      </c>
      <c r="D10" s="5">
        <v>25.224135079494999</v>
      </c>
      <c r="E10" s="5">
        <v>-10.4006605832866</v>
      </c>
      <c r="F10" s="5">
        <v>2.3169459568487198</v>
      </c>
      <c r="G10" s="5">
        <v>1.60582313840741</v>
      </c>
      <c r="H10" s="5">
        <v>-11.473518694246099</v>
      </c>
      <c r="I10" s="13">
        <f>40</f>
        <v>40</v>
      </c>
      <c r="J10" s="5">
        <f>xmean!$D10/xmean!$C10*xmean!$I10</f>
        <v>30.222270778384875</v>
      </c>
      <c r="K10" s="5">
        <f>xmean!$E10/xmean!$C10*xmean!$I10</f>
        <v>-12.461540482221963</v>
      </c>
      <c r="L10" s="5">
        <f>xmean!$F10/xmean!$C10*xmean!$I10</f>
        <v>2.7760463487086575</v>
      </c>
      <c r="M10" s="5">
        <f>xmean!$G10/xmean!$C10*xmean!$I10</f>
        <v>1.9240152955966563</v>
      </c>
      <c r="N10" s="15">
        <f>xmean!$H10/xmean!$C10*xmean!$I10</f>
        <v>-13.746984293635837</v>
      </c>
    </row>
    <row r="11" spans="1:14" x14ac:dyDescent="0.25">
      <c r="A11" s="1">
        <v>9</v>
      </c>
      <c r="B11" s="2">
        <v>81</v>
      </c>
      <c r="C11" s="5">
        <v>33.394529347177198</v>
      </c>
      <c r="D11" s="5">
        <v>27.2941504239833</v>
      </c>
      <c r="E11" s="5">
        <v>-10.830431589728599</v>
      </c>
      <c r="F11" s="5">
        <v>-3.7569395683734501</v>
      </c>
      <c r="G11" s="5">
        <v>2.5796296528942402</v>
      </c>
      <c r="H11" s="5">
        <v>-9.7768680610108696</v>
      </c>
      <c r="I11" s="13">
        <f>40</f>
        <v>40</v>
      </c>
      <c r="J11" s="13">
        <f>xmean!$D11/xmean!$C11*xmean!$I11</f>
        <v>32.692960143533739</v>
      </c>
      <c r="K11" s="13">
        <f>xmean!$E11/xmean!$C11*xmean!$I11</f>
        <v>-12.972701578911856</v>
      </c>
      <c r="L11" s="13">
        <f>xmean!$F11/xmean!$C11*xmean!$I11</f>
        <v>-4.5000658991961746</v>
      </c>
      <c r="M11" s="13">
        <f>xmean!$G11/xmean!$C11*xmean!$I11</f>
        <v>3.0898829279201006</v>
      </c>
      <c r="N11" s="14">
        <f>xmean!$H11/xmean!$C11*xmean!$I11</f>
        <v>-11.710742151049118</v>
      </c>
    </row>
    <row r="12" spans="1:14" x14ac:dyDescent="0.25">
      <c r="A12" s="1">
        <v>10</v>
      </c>
      <c r="B12" s="2">
        <v>90</v>
      </c>
      <c r="C12" s="5">
        <v>33.990975130289897</v>
      </c>
      <c r="D12" s="5">
        <v>28.083540957624901</v>
      </c>
      <c r="E12" s="5">
        <v>-9.1322946628365607</v>
      </c>
      <c r="F12" s="5">
        <v>-3.0594457515470199</v>
      </c>
      <c r="G12" s="5">
        <v>2.70907038457104</v>
      </c>
      <c r="H12" s="5">
        <v>-10.7602922726001</v>
      </c>
      <c r="I12" s="13">
        <f>40</f>
        <v>40</v>
      </c>
      <c r="J12" s="5">
        <f>xmean!$D12/xmean!$C12*xmean!$I12</f>
        <v>33.048232185135767</v>
      </c>
      <c r="K12" s="5">
        <f>xmean!$E12/xmean!$C12*xmean!$I12</f>
        <v>-10.746728657041238</v>
      </c>
      <c r="L12" s="5">
        <f>xmean!$F12/xmean!$C12*xmean!$I12</f>
        <v>-3.6003035980226401</v>
      </c>
      <c r="M12" s="5">
        <f>xmean!$G12/xmean!$C12*xmean!$I12</f>
        <v>3.1879878399333643</v>
      </c>
      <c r="N12" s="15">
        <f>xmean!$H12/xmean!$C12*xmean!$I12</f>
        <v>-12.662528487464819</v>
      </c>
    </row>
    <row r="13" spans="1:14" x14ac:dyDescent="0.25">
      <c r="A13" s="1">
        <v>11</v>
      </c>
      <c r="B13" s="2">
        <v>99</v>
      </c>
      <c r="C13" s="5">
        <v>35.479143818964403</v>
      </c>
      <c r="D13" s="5">
        <v>28.0066728905242</v>
      </c>
      <c r="E13" s="5">
        <v>-9.5168848349591997</v>
      </c>
      <c r="F13" s="5">
        <v>-7.5231584993491003</v>
      </c>
      <c r="G13" s="5">
        <v>4.5534614542976</v>
      </c>
      <c r="H13" s="5">
        <v>-11.5971411299187</v>
      </c>
      <c r="I13" s="13">
        <f>40</f>
        <v>40</v>
      </c>
      <c r="J13" s="13">
        <f>xmean!$D13/xmean!$C13*xmean!$I13</f>
        <v>31.575364990125834</v>
      </c>
      <c r="K13" s="13">
        <f>xmean!$E13/xmean!$C13*xmean!$I13</f>
        <v>-10.729554110459915</v>
      </c>
      <c r="L13" s="13">
        <f>xmean!$F13/xmean!$C13*xmean!$I13</f>
        <v>-8.4817813391853072</v>
      </c>
      <c r="M13" s="13">
        <f>xmean!$G13/xmean!$C13*xmean!$I13</f>
        <v>5.1336768187327824</v>
      </c>
      <c r="N13" s="14">
        <f>xmean!$H13/xmean!$C13*xmean!$I13</f>
        <v>-13.074882741358337</v>
      </c>
    </row>
    <row r="14" spans="1:14" x14ac:dyDescent="0.25">
      <c r="A14" s="1">
        <v>12</v>
      </c>
      <c r="B14" s="2">
        <v>108</v>
      </c>
      <c r="C14" s="5">
        <v>36.215930540086397</v>
      </c>
      <c r="D14" s="5">
        <v>25.073038908261399</v>
      </c>
      <c r="E14" s="5">
        <v>-7.8803987412442202</v>
      </c>
      <c r="F14" s="5">
        <v>-8.0674345444505899</v>
      </c>
      <c r="G14" s="5">
        <v>2.93538422974633</v>
      </c>
      <c r="H14" s="5">
        <v>-14.680164594557301</v>
      </c>
      <c r="I14" s="13">
        <f>40</f>
        <v>40</v>
      </c>
      <c r="J14" s="5">
        <f>xmean!$D14/xmean!$C14*xmean!$I14</f>
        <v>27.692828580515148</v>
      </c>
      <c r="K14" s="5">
        <f>xmean!$E14/xmean!$C14*xmean!$I14</f>
        <v>-8.7037926390118603</v>
      </c>
      <c r="L14" s="5">
        <f>xmean!$F14/xmean!$C14*xmean!$I14</f>
        <v>-8.9103711257905953</v>
      </c>
      <c r="M14" s="5">
        <f>xmean!$G14/xmean!$C14*xmean!$I14</f>
        <v>3.2420917380512817</v>
      </c>
      <c r="N14" s="15">
        <f>xmean!$H14/xmean!$C14*xmean!$I14</f>
        <v>-16.214041031814151</v>
      </c>
    </row>
    <row r="15" spans="1:14" x14ac:dyDescent="0.25">
      <c r="A15" s="1">
        <v>13</v>
      </c>
      <c r="B15" s="2">
        <v>117</v>
      </c>
      <c r="C15" s="5">
        <v>34.389678914147098</v>
      </c>
      <c r="D15" s="5">
        <v>24.4991373679877</v>
      </c>
      <c r="E15" s="5">
        <v>-8.70186195859349</v>
      </c>
      <c r="F15" s="5">
        <v>-10.9957046965336</v>
      </c>
      <c r="G15" s="5">
        <v>7.5577359095848902</v>
      </c>
      <c r="H15" s="5">
        <v>-12.449236115505499</v>
      </c>
      <c r="I15" s="13">
        <f>40</f>
        <v>40</v>
      </c>
      <c r="J15" s="13">
        <f>xmean!$D15/xmean!$C15*xmean!$I15</f>
        <v>28.49591870764381</v>
      </c>
      <c r="K15" s="13">
        <f>xmean!$E15/xmean!$C15*xmean!$I15</f>
        <v>-10.121480901659423</v>
      </c>
      <c r="L15" s="13">
        <f>xmean!$F15/xmean!$C15*xmean!$I15</f>
        <v>-12.789540401332713</v>
      </c>
      <c r="M15" s="13">
        <f>xmean!$G15/xmean!$C15*xmean!$I15</f>
        <v>8.7907024993778791</v>
      </c>
      <c r="N15" s="14">
        <f>xmean!$H15/xmean!$C15*xmean!$I15</f>
        <v>-14.480200465476493</v>
      </c>
    </row>
    <row r="16" spans="1:14" x14ac:dyDescent="0.25">
      <c r="A16" s="1">
        <v>14</v>
      </c>
      <c r="B16" s="2">
        <v>126</v>
      </c>
      <c r="C16" s="5">
        <v>38.172995699529203</v>
      </c>
      <c r="D16" s="5">
        <v>26.454034924261201</v>
      </c>
      <c r="E16" s="5">
        <v>-8.4386801473503397</v>
      </c>
      <c r="F16" s="5">
        <v>-10.8608114940837</v>
      </c>
      <c r="G16" s="5">
        <v>7.5314445579153704</v>
      </c>
      <c r="H16" s="5">
        <v>-9.0598838162206405</v>
      </c>
      <c r="I16" s="13">
        <f>40</f>
        <v>40</v>
      </c>
      <c r="J16" s="5">
        <f>xmean!$D16/xmean!$C16*xmean!$I16</f>
        <v>27.720156031230701</v>
      </c>
      <c r="K16" s="5">
        <f>xmean!$E16/xmean!$C16*xmean!$I16</f>
        <v>-8.8425652665812819</v>
      </c>
      <c r="L16" s="5">
        <f>xmean!$F16/xmean!$C16*xmean!$I16</f>
        <v>-11.380622657516659</v>
      </c>
      <c r="M16" s="5">
        <f>xmean!$G16/xmean!$C16*xmean!$I16</f>
        <v>7.8919083188519661</v>
      </c>
      <c r="N16" s="15">
        <f>xmean!$H16/xmean!$C16*xmean!$I16</f>
        <v>-9.4935004708916555</v>
      </c>
    </row>
    <row r="17" spans="1:14" x14ac:dyDescent="0.25">
      <c r="A17" s="1">
        <v>15</v>
      </c>
      <c r="B17" s="2">
        <v>135</v>
      </c>
      <c r="C17" s="5">
        <v>39.718172552697901</v>
      </c>
      <c r="D17" s="5">
        <v>29.724083998835098</v>
      </c>
      <c r="E17" s="5">
        <v>-7.2136571200892297</v>
      </c>
      <c r="F17" s="5">
        <v>-15.816395286099301</v>
      </c>
      <c r="G17" s="5">
        <v>6.7649773601827299</v>
      </c>
      <c r="H17" s="5">
        <v>-11.6345117782373</v>
      </c>
      <c r="I17" s="13">
        <f>40</f>
        <v>40</v>
      </c>
      <c r="J17" s="13">
        <f>xmean!$D17/xmean!$C17*xmean!$I17</f>
        <v>29.934996590688868</v>
      </c>
      <c r="K17" s="13">
        <f>xmean!$E17/xmean!$C17*xmean!$I17</f>
        <v>-7.2648429234937026</v>
      </c>
      <c r="L17" s="13">
        <f>xmean!$F17/xmean!$C17*xmean!$I17</f>
        <v>-15.928623367667962</v>
      </c>
      <c r="M17" s="13">
        <f>xmean!$G17/xmean!$C17*xmean!$I17</f>
        <v>6.8129794755355242</v>
      </c>
      <c r="N17" s="14">
        <f>xmean!$H17/xmean!$C17*xmean!$I17</f>
        <v>-11.717066552143788</v>
      </c>
    </row>
    <row r="18" spans="1:14" x14ac:dyDescent="0.25">
      <c r="A18" s="1">
        <v>16</v>
      </c>
      <c r="B18" s="2">
        <v>144</v>
      </c>
      <c r="C18" s="5">
        <v>41.717787046355703</v>
      </c>
      <c r="D18" s="5">
        <v>32.139692850507103</v>
      </c>
      <c r="E18" s="5">
        <v>-6.5685719216639704</v>
      </c>
      <c r="F18" s="5">
        <v>-16.4438844278564</v>
      </c>
      <c r="G18" s="5">
        <v>8.4477088219704797</v>
      </c>
      <c r="H18" s="5">
        <v>-9.3587323225338501</v>
      </c>
      <c r="I18" s="13">
        <f>40</f>
        <v>40</v>
      </c>
      <c r="J18" s="5">
        <f>xmean!$D18/xmean!$C18*xmean!$I18</f>
        <v>30.816296957261251</v>
      </c>
      <c r="K18" s="5">
        <f>xmean!$E18/xmean!$C18*xmean!$I18</f>
        <v>-6.2981019720582463</v>
      </c>
      <c r="L18" s="5">
        <f>xmean!$F18/xmean!$C18*xmean!$I18</f>
        <v>-15.766784953942441</v>
      </c>
      <c r="M18" s="5">
        <f>xmean!$G18/xmean!$C18*xmean!$I18</f>
        <v>8.0998628355656628</v>
      </c>
      <c r="N18" s="15">
        <f>xmean!$H18/xmean!$C18*xmean!$I18</f>
        <v>-8.9733736951432004</v>
      </c>
    </row>
    <row r="19" spans="1:14" x14ac:dyDescent="0.25">
      <c r="A19" s="1">
        <v>17</v>
      </c>
      <c r="B19" s="2">
        <v>153</v>
      </c>
      <c r="C19" s="5">
        <v>42.694718607898402</v>
      </c>
      <c r="D19" s="5">
        <v>27.129803179900399</v>
      </c>
      <c r="E19" s="5">
        <v>-8.7436963514359398</v>
      </c>
      <c r="F19" s="5">
        <v>-14.9049608777554</v>
      </c>
      <c r="G19" s="5">
        <v>5.6104392929736902</v>
      </c>
      <c r="H19" s="5">
        <v>-11.3843685558583</v>
      </c>
      <c r="I19" s="13">
        <f>40</f>
        <v>40</v>
      </c>
      <c r="J19" s="13">
        <f>xmean!$D19/xmean!$C19*xmean!$I19</f>
        <v>25.417479317810951</v>
      </c>
      <c r="K19" s="13">
        <f>xmean!$E19/xmean!$C19*xmean!$I19</f>
        <v>-8.1918294688733511</v>
      </c>
      <c r="L19" s="13">
        <f>xmean!$F19/xmean!$C19*xmean!$I19</f>
        <v>-13.964219803990488</v>
      </c>
      <c r="M19" s="13">
        <f>xmean!$G19/xmean!$C19*xmean!$I19</f>
        <v>5.2563309710496844</v>
      </c>
      <c r="N19" s="14">
        <f>xmean!$H19/xmean!$C19*xmean!$I19</f>
        <v>-10.665833083862719</v>
      </c>
    </row>
    <row r="20" spans="1:14" x14ac:dyDescent="0.25">
      <c r="A20" s="1">
        <v>18</v>
      </c>
      <c r="B20" s="2">
        <v>162</v>
      </c>
      <c r="C20" s="5">
        <v>42.841460695849399</v>
      </c>
      <c r="D20" s="5">
        <v>27.1609123129825</v>
      </c>
      <c r="E20" s="5">
        <v>-9.6388216986005997</v>
      </c>
      <c r="F20" s="5">
        <v>-12.572224832955801</v>
      </c>
      <c r="G20" s="5">
        <v>3.7766796055239</v>
      </c>
      <c r="H20" s="5">
        <v>-12.106144260752201</v>
      </c>
      <c r="I20" s="13">
        <f>40</f>
        <v>40</v>
      </c>
      <c r="J20" s="5">
        <f>xmean!$D20/xmean!$C20*xmean!$I20</f>
        <v>25.359464286999835</v>
      </c>
      <c r="K20" s="5">
        <f>xmean!$E20/xmean!$C20*xmean!$I20</f>
        <v>-8.9995266660311941</v>
      </c>
      <c r="L20" s="5">
        <f>xmean!$F20/xmean!$C20*xmean!$I20</f>
        <v>-11.738371781682815</v>
      </c>
      <c r="M20" s="5">
        <f>xmean!$G20/xmean!$C20*xmean!$I20</f>
        <v>3.5261912588239976</v>
      </c>
      <c r="N20" s="15">
        <f>xmean!$H20/xmean!$C20*xmean!$I20</f>
        <v>-11.303204012299307</v>
      </c>
    </row>
    <row r="21" spans="1:14" x14ac:dyDescent="0.25">
      <c r="A21" s="1">
        <v>19</v>
      </c>
      <c r="B21" s="2">
        <v>171</v>
      </c>
      <c r="C21" s="5">
        <v>42.332482745197098</v>
      </c>
      <c r="D21" s="5">
        <v>25.7751679183812</v>
      </c>
      <c r="E21" s="5">
        <v>-10.235917590880801</v>
      </c>
      <c r="F21" s="5">
        <v>-14.2054320636563</v>
      </c>
      <c r="G21" s="5">
        <v>4.5119728085959503</v>
      </c>
      <c r="H21" s="5">
        <v>-13.367021284200201</v>
      </c>
      <c r="I21" s="13">
        <f>40</f>
        <v>40</v>
      </c>
      <c r="J21" s="13">
        <f>xmean!$D21/xmean!$C21*xmean!$I21</f>
        <v>24.354978727351458</v>
      </c>
      <c r="K21" s="13">
        <f>xmean!$E21/xmean!$C21*xmean!$I21</f>
        <v>-9.6719274912285975</v>
      </c>
      <c r="L21" s="13">
        <f>xmean!$F21/xmean!$C21*xmean!$I21</f>
        <v>-13.422725191111546</v>
      </c>
      <c r="M21" s="13">
        <f>xmean!$G21/xmean!$C21*xmean!$I21</f>
        <v>4.2633670562191286</v>
      </c>
      <c r="N21" s="14">
        <f>xmean!$H21/xmean!$C21*xmean!$I21</f>
        <v>-12.630510111733788</v>
      </c>
    </row>
    <row r="22" spans="1:14" x14ac:dyDescent="0.25">
      <c r="A22" s="1">
        <v>20</v>
      </c>
      <c r="B22" s="2">
        <v>180</v>
      </c>
      <c r="C22" s="5">
        <v>41.8558089228585</v>
      </c>
      <c r="D22" s="5">
        <v>27.339869556388599</v>
      </c>
      <c r="E22" s="5">
        <v>-9.5949316720238897</v>
      </c>
      <c r="F22" s="5">
        <v>-13.6385745611117</v>
      </c>
      <c r="G22" s="5">
        <v>7.2235039166499604</v>
      </c>
      <c r="H22" s="5">
        <v>-13.541875237842801</v>
      </c>
      <c r="I22" s="13">
        <f>40</f>
        <v>40</v>
      </c>
      <c r="J22" s="5">
        <f>xmean!$D22/xmean!$C22*xmean!$I22</f>
        <v>26.127670457189627</v>
      </c>
      <c r="K22" s="5">
        <f>xmean!$E22/xmean!$C22*xmean!$I22</f>
        <v>-9.1695102008016462</v>
      </c>
      <c r="L22" s="5">
        <f>xmean!$F22/xmean!$C22*xmean!$I22</f>
        <v>-13.033865465362762</v>
      </c>
      <c r="M22" s="5">
        <f>xmean!$G22/xmean!$C22*xmean!$I22</f>
        <v>6.9032271529747211</v>
      </c>
      <c r="N22" s="15">
        <f>xmean!$H22/xmean!$C22*xmean!$I22</f>
        <v>-12.941453610705151</v>
      </c>
    </row>
    <row r="23" spans="1:14" x14ac:dyDescent="0.25">
      <c r="A23" s="1">
        <v>21</v>
      </c>
      <c r="B23" s="2">
        <v>189</v>
      </c>
      <c r="C23" s="5">
        <v>40.467000349170597</v>
      </c>
      <c r="D23" s="5">
        <v>29.285923067913998</v>
      </c>
      <c r="E23" s="5">
        <v>-10.1511000583022</v>
      </c>
      <c r="F23" s="5">
        <v>-14.7375007189322</v>
      </c>
      <c r="G23" s="5">
        <v>6.6448323818619004</v>
      </c>
      <c r="H23" s="5">
        <v>-11.6651748725651</v>
      </c>
      <c r="I23" s="13">
        <f>40</f>
        <v>40</v>
      </c>
      <c r="J23" s="13">
        <f>xmean!$D23/xmean!$C23*xmean!$I23</f>
        <v>28.947955435510046</v>
      </c>
      <c r="K23" s="13">
        <f>xmean!$E23/xmean!$C23*xmean!$I23</f>
        <v>-10.033953562866692</v>
      </c>
      <c r="L23" s="13">
        <f>xmean!$F23/xmean!$C23*xmean!$I23</f>
        <v>-14.567425894451558</v>
      </c>
      <c r="M23" s="13">
        <f>xmean!$G23/xmean!$C23*xmean!$I23</f>
        <v>6.5681491828173932</v>
      </c>
      <c r="N23" s="14">
        <f>xmean!$H23/xmean!$C23*xmean!$I23</f>
        <v>-11.53055553602869</v>
      </c>
    </row>
    <row r="24" spans="1:14" x14ac:dyDescent="0.25">
      <c r="A24" s="1">
        <v>22</v>
      </c>
      <c r="B24" s="2">
        <v>198</v>
      </c>
      <c r="C24" s="5">
        <v>38.279298030380097</v>
      </c>
      <c r="D24" s="5">
        <v>28.061643813808299</v>
      </c>
      <c r="E24" s="5">
        <v>-10.7923894910285</v>
      </c>
      <c r="F24" s="5">
        <v>-14.6157201777418</v>
      </c>
      <c r="G24" s="5">
        <v>8.3517675414111103</v>
      </c>
      <c r="H24" s="5">
        <v>-11.890282917253799</v>
      </c>
      <c r="I24" s="13">
        <f>40</f>
        <v>40</v>
      </c>
      <c r="J24" s="5">
        <f>xmean!$D24/xmean!$C24*xmean!$I24</f>
        <v>29.323049541334193</v>
      </c>
      <c r="K24" s="5">
        <f>xmean!$E24/xmean!$C24*xmean!$I24</f>
        <v>-11.27752079723426</v>
      </c>
      <c r="L24" s="5">
        <f>xmean!$F24/xmean!$C24*xmean!$I24</f>
        <v>-15.272714944921022</v>
      </c>
      <c r="M24" s="5">
        <f>xmean!$G24/xmean!$C24*xmean!$I24</f>
        <v>8.727189860987302</v>
      </c>
      <c r="N24" s="15">
        <f>xmean!$H24/xmean!$C24*xmean!$I24</f>
        <v>-12.424765895986035</v>
      </c>
    </row>
    <row r="25" spans="1:14" x14ac:dyDescent="0.25">
      <c r="A25" s="1">
        <v>23</v>
      </c>
      <c r="B25" s="2">
        <v>207</v>
      </c>
      <c r="C25" s="5">
        <v>39.175604993420897</v>
      </c>
      <c r="D25" s="5">
        <v>28.870524460160802</v>
      </c>
      <c r="E25" s="5">
        <v>-9.8072225017440005</v>
      </c>
      <c r="F25" s="5">
        <v>-16.727753816196898</v>
      </c>
      <c r="G25" s="5">
        <v>7.8864406310538602</v>
      </c>
      <c r="H25" s="5">
        <v>-14.258658476061299</v>
      </c>
      <c r="I25" s="13">
        <f>40</f>
        <v>40</v>
      </c>
      <c r="J25" s="13">
        <f>xmean!$D25/xmean!$C25*xmean!$I25</f>
        <v>29.478063672542419</v>
      </c>
      <c r="K25" s="13">
        <f>xmean!$E25/xmean!$C25*xmean!$I25</f>
        <v>-10.013601580259975</v>
      </c>
      <c r="L25" s="13">
        <f>xmean!$F25/xmean!$C25*xmean!$I25</f>
        <v>-17.079765654167829</v>
      </c>
      <c r="M25" s="13">
        <f>xmean!$G25/xmean!$C25*xmean!$I25</f>
        <v>8.0523995811968181</v>
      </c>
      <c r="N25" s="14">
        <f>xmean!$H25/xmean!$C25*xmean!$I25</f>
        <v>-14.558711706896046</v>
      </c>
    </row>
    <row r="26" spans="1:14" x14ac:dyDescent="0.25">
      <c r="A26" s="1">
        <v>24</v>
      </c>
      <c r="B26" s="2">
        <v>216</v>
      </c>
      <c r="C26" s="5">
        <v>39.564125626089201</v>
      </c>
      <c r="D26" s="5">
        <v>27.916206339536199</v>
      </c>
      <c r="E26" s="5">
        <v>-8.5379083198041101</v>
      </c>
      <c r="F26" s="5">
        <v>-20.3372530792562</v>
      </c>
      <c r="G26" s="5">
        <v>8.6469157343891503</v>
      </c>
      <c r="H26" s="5">
        <v>-15.742666847558899</v>
      </c>
      <c r="I26" s="13">
        <f>40</f>
        <v>40</v>
      </c>
      <c r="J26" s="5">
        <f>xmean!$D26/xmean!$C26*xmean!$I26</f>
        <v>28.223756645973058</v>
      </c>
      <c r="K26" s="5">
        <f>xmean!$E26/xmean!$C26*xmean!$I26</f>
        <v>-8.6319696792935865</v>
      </c>
      <c r="L26" s="5">
        <f>xmean!$F26/xmean!$C26*xmean!$I26</f>
        <v>-20.561306746883339</v>
      </c>
      <c r="M26" s="5">
        <f>xmean!$G26/xmean!$C26*xmean!$I26</f>
        <v>8.742178018651563</v>
      </c>
      <c r="N26" s="15">
        <f>xmean!$H26/xmean!$C26*xmean!$I26</f>
        <v>-15.916102376520552</v>
      </c>
    </row>
    <row r="27" spans="1:14" x14ac:dyDescent="0.25">
      <c r="A27" s="1">
        <v>25</v>
      </c>
      <c r="B27" s="2">
        <v>225</v>
      </c>
      <c r="C27" s="5">
        <v>40.613331949336001</v>
      </c>
      <c r="D27" s="5">
        <v>24.9704737928006</v>
      </c>
      <c r="E27" s="5">
        <v>-7.4127899618215203</v>
      </c>
      <c r="F27" s="5">
        <v>-18.818730268255099</v>
      </c>
      <c r="G27" s="5">
        <v>7.3453127046814704</v>
      </c>
      <c r="H27" s="5">
        <v>-15.472938994371299</v>
      </c>
      <c r="I27" s="13">
        <f>40</f>
        <v>40</v>
      </c>
      <c r="J27" s="13">
        <f>xmean!$D27/xmean!$C27*xmean!$I27</f>
        <v>24.59337620853228</v>
      </c>
      <c r="K27" s="13">
        <f>xmean!$E27/xmean!$C27*xmean!$I27</f>
        <v>-7.3008439406732437</v>
      </c>
      <c r="L27" s="13">
        <f>xmean!$F27/xmean!$C27*xmean!$I27</f>
        <v>-18.534534710652096</v>
      </c>
      <c r="M27" s="13">
        <f>xmean!$G27/xmean!$C27*xmean!$I27</f>
        <v>7.2343857074760995</v>
      </c>
      <c r="N27" s="14">
        <f>xmean!$H27/xmean!$C27*xmean!$I27</f>
        <v>-15.239270704184882</v>
      </c>
    </row>
    <row r="28" spans="1:14" x14ac:dyDescent="0.25">
      <c r="A28" s="1">
        <v>26</v>
      </c>
      <c r="B28" s="2">
        <v>234</v>
      </c>
      <c r="C28" s="5">
        <v>42.454572378201</v>
      </c>
      <c r="D28" s="5">
        <v>24.697817312061201</v>
      </c>
      <c r="E28" s="5">
        <v>-6.1261880216737401</v>
      </c>
      <c r="F28" s="5">
        <v>-17.389131034443398</v>
      </c>
      <c r="G28" s="5">
        <v>8.6038158408741694</v>
      </c>
      <c r="H28" s="5">
        <v>-14.6271630697589</v>
      </c>
      <c r="I28" s="13">
        <f>40</f>
        <v>40</v>
      </c>
      <c r="J28" s="5">
        <f>xmean!$D28/xmean!$C28*xmean!$I28</f>
        <v>23.269877356948907</v>
      </c>
      <c r="K28" s="5">
        <f>xmean!$E28/xmean!$C28*xmean!$I28</f>
        <v>-5.7719936190612362</v>
      </c>
      <c r="L28" s="5">
        <f>xmean!$F28/xmean!$C28*xmean!$I28</f>
        <v>-16.383753325351719</v>
      </c>
      <c r="M28" s="5">
        <f>xmean!$G28/xmean!$C28*xmean!$I28</f>
        <v>8.106373809848515</v>
      </c>
      <c r="N28" s="15">
        <f>xmean!$H28/xmean!$C28*xmean!$I28</f>
        <v>-13.781472524989519</v>
      </c>
    </row>
    <row r="29" spans="1:14" x14ac:dyDescent="0.25">
      <c r="A29" s="1">
        <v>27</v>
      </c>
      <c r="B29" s="2">
        <v>243</v>
      </c>
      <c r="C29" s="5">
        <v>42.226446021646701</v>
      </c>
      <c r="D29" s="5">
        <v>21.549021807078098</v>
      </c>
      <c r="E29" s="5">
        <v>-6.29889756706008</v>
      </c>
      <c r="F29" s="5">
        <v>-18.774948580005798</v>
      </c>
      <c r="G29" s="5">
        <v>7.6967051555588304</v>
      </c>
      <c r="H29" s="5">
        <v>-14.515294189581001</v>
      </c>
      <c r="I29" s="13">
        <f>40</f>
        <v>40</v>
      </c>
      <c r="J29" s="13">
        <f>xmean!$D29/xmean!$C29*xmean!$I29</f>
        <v>20.412820720011666</v>
      </c>
      <c r="K29" s="13">
        <f>xmean!$E29/xmean!$C29*xmean!$I29</f>
        <v>-5.9667797416160031</v>
      </c>
      <c r="L29" s="13">
        <f>xmean!$F29/xmean!$C29*xmean!$I29</f>
        <v>-17.785014225806385</v>
      </c>
      <c r="M29" s="13">
        <f>xmean!$G29/xmean!$C29*xmean!$I29</f>
        <v>7.2908860495749419</v>
      </c>
      <c r="N29" s="14">
        <f>xmean!$H29/xmean!$C29*xmean!$I29</f>
        <v>-13.749955828288245</v>
      </c>
    </row>
    <row r="30" spans="1:14" x14ac:dyDescent="0.25">
      <c r="A30" s="1">
        <v>28</v>
      </c>
      <c r="B30" s="2">
        <v>252</v>
      </c>
      <c r="C30" s="5">
        <v>40.336693245172903</v>
      </c>
      <c r="D30" s="5">
        <v>23.7595198304526</v>
      </c>
      <c r="E30" s="5">
        <v>-6.7017528443218097</v>
      </c>
      <c r="F30" s="5">
        <v>-22.1704313747464</v>
      </c>
      <c r="G30" s="5">
        <v>9.5156700029007304</v>
      </c>
      <c r="H30" s="5">
        <v>-16.015247133063902</v>
      </c>
      <c r="I30" s="13">
        <f>40</f>
        <v>40</v>
      </c>
      <c r="J30" s="5">
        <f>xmean!$D30/xmean!$C30*xmean!$I30</f>
        <v>23.561197429881943</v>
      </c>
      <c r="K30" s="5">
        <f>xmean!$E30/xmean!$C30*xmean!$I30</f>
        <v>-6.6458128370488669</v>
      </c>
      <c r="L30" s="5">
        <f>xmean!$F30/xmean!$C30*xmean!$I30</f>
        <v>-21.985373208449147</v>
      </c>
      <c r="M30" s="5">
        <f>xmean!$G30/xmean!$C30*xmean!$I30</f>
        <v>9.4362420291251539</v>
      </c>
      <c r="N30" s="15">
        <f>xmean!$H30/xmean!$C30*xmean!$I30</f>
        <v>-15.881566727069725</v>
      </c>
    </row>
    <row r="31" spans="1:14" x14ac:dyDescent="0.25">
      <c r="A31" s="1">
        <v>29</v>
      </c>
      <c r="B31" s="2">
        <v>261</v>
      </c>
      <c r="C31" s="5">
        <v>42.809927453389399</v>
      </c>
      <c r="D31" s="5">
        <v>22.6844801047842</v>
      </c>
      <c r="E31" s="5">
        <v>-6.2077767992746402</v>
      </c>
      <c r="F31" s="5">
        <v>-23.397790990394999</v>
      </c>
      <c r="G31" s="5">
        <v>7.1195096023844497</v>
      </c>
      <c r="H31" s="5">
        <v>-15.0027377764967</v>
      </c>
      <c r="I31" s="13">
        <f>40</f>
        <v>40</v>
      </c>
      <c r="J31" s="13">
        <f>xmean!$D31/xmean!$C31*xmean!$I31</f>
        <v>21.195532395594562</v>
      </c>
      <c r="K31" s="13">
        <f>xmean!$E31/xmean!$C31*xmean!$I31</f>
        <v>-5.8003151778601305</v>
      </c>
      <c r="L31" s="13">
        <f>xmean!$F31/xmean!$C31*xmean!$I31</f>
        <v>-21.862023490574749</v>
      </c>
      <c r="M31" s="13">
        <f>xmean!$G31/xmean!$C31*xmean!$I31</f>
        <v>6.6522043141848632</v>
      </c>
      <c r="N31" s="14">
        <f>xmean!$H31/xmean!$C31*xmean!$I31</f>
        <v>-14.017998785754902</v>
      </c>
    </row>
    <row r="32" spans="1:14" x14ac:dyDescent="0.25">
      <c r="A32" s="1">
        <v>30</v>
      </c>
      <c r="B32" s="2">
        <v>270</v>
      </c>
      <c r="C32" s="5">
        <v>43.897736530054402</v>
      </c>
      <c r="D32" s="5">
        <v>22.1858968033895</v>
      </c>
      <c r="E32" s="5">
        <v>-5.8997702170990998</v>
      </c>
      <c r="F32" s="5">
        <v>-24.911844511744899</v>
      </c>
      <c r="G32" s="5">
        <v>7.1142432684209096</v>
      </c>
      <c r="H32" s="5">
        <v>-15.6604010982969</v>
      </c>
      <c r="I32" s="13">
        <f>40</f>
        <v>40</v>
      </c>
      <c r="J32" s="5">
        <f>xmean!$D32/xmean!$C32*xmean!$I32</f>
        <v>20.215982469346699</v>
      </c>
      <c r="K32" s="5">
        <f>xmean!$E32/xmean!$C32*xmean!$I32</f>
        <v>-5.3759220255557789</v>
      </c>
      <c r="L32" s="5">
        <f>xmean!$F32/xmean!$C32*xmean!$I32</f>
        <v>-22.699889771937656</v>
      </c>
      <c r="M32" s="5">
        <f>xmean!$G32/xmean!$C32*xmean!$I32</f>
        <v>6.4825604514257105</v>
      </c>
      <c r="N32" s="15">
        <f>xmean!$H32/xmean!$C32*xmean!$I32</f>
        <v>-14.26989392728718</v>
      </c>
    </row>
    <row r="33" spans="1:14" x14ac:dyDescent="0.25">
      <c r="A33" s="1">
        <v>31</v>
      </c>
      <c r="B33" s="2">
        <v>279</v>
      </c>
      <c r="C33" s="5">
        <v>42.439333564498902</v>
      </c>
      <c r="D33" s="5">
        <v>21.183540064791998</v>
      </c>
      <c r="E33" s="5">
        <v>-5.7029089779772004</v>
      </c>
      <c r="F33" s="5">
        <v>-26.054725306368699</v>
      </c>
      <c r="G33" s="5">
        <v>9.4149444177172796</v>
      </c>
      <c r="H33" s="5">
        <v>-16.0500573371474</v>
      </c>
      <c r="I33" s="13">
        <f>40</f>
        <v>40</v>
      </c>
      <c r="J33" s="13">
        <f>xmean!$D33/xmean!$C33*xmean!$I33</f>
        <v>19.965949778732931</v>
      </c>
      <c r="K33" s="13">
        <f>xmean!$E33/xmean!$C33*xmean!$I33</f>
        <v>-5.375116429959931</v>
      </c>
      <c r="L33" s="13">
        <f>xmean!$F33/xmean!$C33*xmean!$I33</f>
        <v>-24.557148397979411</v>
      </c>
      <c r="M33" s="13">
        <f>xmean!$G33/xmean!$C33*xmean!$I33</f>
        <v>8.8737910112641476</v>
      </c>
      <c r="N33" s="14">
        <f>xmean!$H33/xmean!$C33*xmean!$I33</f>
        <v>-15.127530042623947</v>
      </c>
    </row>
    <row r="34" spans="1:14" x14ac:dyDescent="0.25">
      <c r="A34" s="1">
        <v>32</v>
      </c>
      <c r="B34" s="2">
        <v>288</v>
      </c>
      <c r="C34" s="5">
        <v>45.5660650525734</v>
      </c>
      <c r="D34" s="5">
        <v>20.062287700394901</v>
      </c>
      <c r="E34" s="5">
        <v>-5.71432541515248</v>
      </c>
      <c r="F34" s="5">
        <v>-24.011092104448899</v>
      </c>
      <c r="G34" s="5">
        <v>6.0049684553432501</v>
      </c>
      <c r="H34" s="5">
        <v>-15.2390069194775</v>
      </c>
      <c r="I34" s="13">
        <f>40</f>
        <v>40</v>
      </c>
      <c r="J34" s="5">
        <f>xmean!$D34/xmean!$C34*xmean!$I34</f>
        <v>17.61160431759675</v>
      </c>
      <c r="K34" s="5">
        <f>xmean!$E34/xmean!$C34*xmean!$I34</f>
        <v>-5.0162992205356183</v>
      </c>
      <c r="L34" s="5">
        <f>xmean!$F34/xmean!$C34*xmean!$I34</f>
        <v>-21.078047513424988</v>
      </c>
      <c r="M34" s="5">
        <f>xmean!$G34/xmean!$C34*xmean!$I34</f>
        <v>5.271439127705948</v>
      </c>
      <c r="N34" s="15">
        <f>xmean!$H34/xmean!$C34*xmean!$I34</f>
        <v>-13.377505300837347</v>
      </c>
    </row>
    <row r="35" spans="1:14" x14ac:dyDescent="0.25">
      <c r="A35" s="1">
        <v>33</v>
      </c>
      <c r="B35" s="2">
        <v>297</v>
      </c>
      <c r="C35" s="5">
        <v>45.8629462193759</v>
      </c>
      <c r="D35" s="5">
        <v>20.1802775625852</v>
      </c>
      <c r="E35" s="5">
        <v>-6.1970273287816902</v>
      </c>
      <c r="F35" s="5">
        <v>-24.465816778256599</v>
      </c>
      <c r="G35" s="5">
        <v>5.6613413325064004</v>
      </c>
      <c r="H35" s="5">
        <v>-15.310601891114301</v>
      </c>
      <c r="I35" s="13">
        <f>40</f>
        <v>40</v>
      </c>
      <c r="J35" s="13">
        <f>xmean!$D35/xmean!$C35*xmean!$I35</f>
        <v>17.600506924310551</v>
      </c>
      <c r="K35" s="13">
        <f>xmean!$E35/xmean!$C35*xmean!$I35</f>
        <v>-5.404822707324116</v>
      </c>
      <c r="L35" s="13">
        <f>xmean!$F35/xmean!$C35*xmean!$I35</f>
        <v>-21.338198955845037</v>
      </c>
      <c r="M35" s="13">
        <f>xmean!$G35/xmean!$C35*xmean!$I35</f>
        <v>4.9376167901874837</v>
      </c>
      <c r="N35" s="14">
        <f>xmean!$H35/xmean!$C35*xmean!$I35</f>
        <v>-13.353352240284966</v>
      </c>
    </row>
    <row r="36" spans="1:14" x14ac:dyDescent="0.25">
      <c r="A36" s="1">
        <v>34</v>
      </c>
      <c r="B36" s="2">
        <v>306</v>
      </c>
      <c r="C36" s="5">
        <v>45.562891472340397</v>
      </c>
      <c r="D36" s="5">
        <v>21.371342338161099</v>
      </c>
      <c r="E36" s="5">
        <v>-5.6828581321313996</v>
      </c>
      <c r="F36" s="5">
        <v>-28.155603168507898</v>
      </c>
      <c r="G36" s="5">
        <v>6.7717744635309396</v>
      </c>
      <c r="H36" s="5">
        <v>-15.771853311085099</v>
      </c>
      <c r="I36" s="13">
        <f>40</f>
        <v>40</v>
      </c>
      <c r="J36" s="5">
        <f>xmean!$D36/xmean!$C36*xmean!$I36</f>
        <v>18.762059779401735</v>
      </c>
      <c r="K36" s="5">
        <f>xmean!$E36/xmean!$C36*xmean!$I36</f>
        <v>-4.9890232586149716</v>
      </c>
      <c r="L36" s="5">
        <f>xmean!$F36/xmean!$C36*xmean!$I36</f>
        <v>-24.71801262709603</v>
      </c>
      <c r="M36" s="5">
        <f>xmean!$G36/xmean!$C36*xmean!$I36</f>
        <v>5.944990973754896</v>
      </c>
      <c r="N36" s="15">
        <f>xmean!$H36/xmean!$C36*xmean!$I36</f>
        <v>-13.84622687579837</v>
      </c>
    </row>
    <row r="37" spans="1:14" x14ac:dyDescent="0.25">
      <c r="A37" s="1">
        <v>35</v>
      </c>
      <c r="B37" s="2">
        <v>315</v>
      </c>
      <c r="C37" s="5">
        <v>43.297242326822698</v>
      </c>
      <c r="D37" s="5">
        <v>21.294110825938098</v>
      </c>
      <c r="E37" s="5">
        <v>-6.0720388137313801</v>
      </c>
      <c r="F37" s="5">
        <v>-27.054038764841799</v>
      </c>
      <c r="G37" s="5">
        <v>6.8176722424502803</v>
      </c>
      <c r="H37" s="5">
        <v>-16.035993583594301</v>
      </c>
      <c r="I37" s="13">
        <f>40</f>
        <v>40</v>
      </c>
      <c r="J37" s="13">
        <f>xmean!$D37/xmean!$C37*xmean!$I37</f>
        <v>19.672486912864073</v>
      </c>
      <c r="K37" s="13">
        <f>xmean!$E37/xmean!$C37*xmean!$I37</f>
        <v>-5.6096309948772358</v>
      </c>
      <c r="L37" s="13">
        <f>xmean!$F37/xmean!$C37*xmean!$I37</f>
        <v>-24.993775410109006</v>
      </c>
      <c r="M37" s="13">
        <f>xmean!$G37/xmean!$C37*xmean!$I37</f>
        <v>6.2984817286866548</v>
      </c>
      <c r="N37" s="14">
        <f>xmean!$H37/xmean!$C37*xmean!$I37</f>
        <v>-14.814794404270854</v>
      </c>
    </row>
    <row r="38" spans="1:14" x14ac:dyDescent="0.25">
      <c r="A38" s="1">
        <v>36</v>
      </c>
      <c r="B38" s="2">
        <v>324</v>
      </c>
      <c r="C38" s="5">
        <v>44.551503960841501</v>
      </c>
      <c r="D38" s="5">
        <v>21.7962825379396</v>
      </c>
      <c r="E38" s="5">
        <v>-5.3803403129320797</v>
      </c>
      <c r="F38" s="5">
        <v>-30.8048783400431</v>
      </c>
      <c r="G38" s="5">
        <v>8.9146442449715693</v>
      </c>
      <c r="H38" s="5">
        <v>-16.0411232149849</v>
      </c>
      <c r="I38" s="13">
        <f>40</f>
        <v>40</v>
      </c>
      <c r="J38" s="5">
        <f>xmean!$D38/xmean!$C38*xmean!$I38</f>
        <v>19.569514472146594</v>
      </c>
      <c r="K38" s="5">
        <f>xmean!$E38/xmean!$C38*xmean!$I38</f>
        <v>-4.8306699748328361</v>
      </c>
      <c r="L38" s="5">
        <f>xmean!$F38/xmean!$C38*xmean!$I38</f>
        <v>-27.657767393997759</v>
      </c>
      <c r="M38" s="5">
        <f>xmean!$G38/xmean!$C38*xmean!$I38</f>
        <v>8.0038997137399335</v>
      </c>
      <c r="N38" s="15">
        <f>xmean!$H38/xmean!$C38*xmean!$I38</f>
        <v>-14.402318026421042</v>
      </c>
    </row>
    <row r="39" spans="1:14" x14ac:dyDescent="0.25">
      <c r="A39" s="1">
        <v>37</v>
      </c>
      <c r="B39" s="2">
        <v>333</v>
      </c>
      <c r="C39" s="5">
        <v>45.523822015159098</v>
      </c>
      <c r="D39" s="5">
        <v>21.185766562221598</v>
      </c>
      <c r="E39" s="5">
        <v>-4.5208873972950796</v>
      </c>
      <c r="F39" s="5">
        <v>-35.303906114424699</v>
      </c>
      <c r="G39" s="5">
        <v>10.2983444372741</v>
      </c>
      <c r="H39" s="5">
        <v>-16.568091205592602</v>
      </c>
      <c r="I39" s="13">
        <f>40</f>
        <v>40</v>
      </c>
      <c r="J39" s="13">
        <f>xmean!$D39/xmean!$C39*xmean!$I39</f>
        <v>18.615103587011561</v>
      </c>
      <c r="K39" s="13">
        <f>xmean!$E39/xmean!$C39*xmean!$I39</f>
        <v>-3.9723267486545022</v>
      </c>
      <c r="L39" s="13">
        <f>xmean!$F39/xmean!$C39*xmean!$I39</f>
        <v>-31.020160040752955</v>
      </c>
      <c r="M39" s="13">
        <f>xmean!$G39/xmean!$C39*xmean!$I39</f>
        <v>9.0487520435738684</v>
      </c>
      <c r="N39" s="14">
        <f>xmean!$H39/xmean!$C39*xmean!$I39</f>
        <v>-14.557733048051675</v>
      </c>
    </row>
    <row r="40" spans="1:14" x14ac:dyDescent="0.25">
      <c r="A40" s="1">
        <v>38</v>
      </c>
      <c r="B40" s="2">
        <v>342</v>
      </c>
      <c r="C40" s="5">
        <v>45.421660041666001</v>
      </c>
      <c r="D40" s="5">
        <v>23.606104384977701</v>
      </c>
      <c r="E40" s="5">
        <v>-4.2022233381363998</v>
      </c>
      <c r="F40" s="5">
        <v>-37.329488965435203</v>
      </c>
      <c r="G40" s="5">
        <v>12.7609697453631</v>
      </c>
      <c r="H40" s="5">
        <v>-16.297832120102399</v>
      </c>
      <c r="I40" s="13">
        <f>40</f>
        <v>40</v>
      </c>
      <c r="J40" s="5">
        <f>xmean!$D40/xmean!$C40*xmean!$I40</f>
        <v>20.788411839922585</v>
      </c>
      <c r="K40" s="5">
        <f>xmean!$E40/xmean!$C40*xmean!$I40</f>
        <v>-3.7006338687592084</v>
      </c>
      <c r="L40" s="5">
        <f>xmean!$F40/xmean!$C40*xmean!$I40</f>
        <v>-32.873733748341458</v>
      </c>
      <c r="M40" s="5">
        <f>xmean!$G40/xmean!$C40*xmean!$I40</f>
        <v>11.237783677353283</v>
      </c>
      <c r="N40" s="15">
        <f>xmean!$H40/xmean!$C40*xmean!$I40</f>
        <v>-14.352475981857237</v>
      </c>
    </row>
    <row r="41" spans="1:14" x14ac:dyDescent="0.25">
      <c r="A41" s="1">
        <v>39</v>
      </c>
      <c r="B41" s="2">
        <v>351</v>
      </c>
      <c r="C41" s="5">
        <v>45.5010711535108</v>
      </c>
      <c r="D41" s="5">
        <v>21.935704859120001</v>
      </c>
      <c r="E41" s="5">
        <v>-3.2777419725055301</v>
      </c>
      <c r="F41" s="5">
        <v>-38.841102112152697</v>
      </c>
      <c r="G41" s="5">
        <v>13.140175476091301</v>
      </c>
      <c r="H41" s="5">
        <v>-16.972943794804099</v>
      </c>
      <c r="I41" s="13">
        <f>40</f>
        <v>40</v>
      </c>
      <c r="J41" s="13">
        <f>xmean!$D41/xmean!$C41*xmean!$I41</f>
        <v>19.283682166614199</v>
      </c>
      <c r="K41" s="13">
        <f>xmean!$E41/xmean!$C41*xmean!$I41</f>
        <v>-2.8814635694593966</v>
      </c>
      <c r="L41" s="13">
        <f>xmean!$F41/xmean!$C41*xmean!$I41</f>
        <v>-34.145219993710654</v>
      </c>
      <c r="M41" s="13">
        <f>xmean!$G41/xmean!$C41*xmean!$I41</f>
        <v>11.551530672110275</v>
      </c>
      <c r="N41" s="14">
        <f>xmean!$H41/xmean!$C41*xmean!$I41</f>
        <v>-14.920918004361742</v>
      </c>
    </row>
    <row r="42" spans="1:14" x14ac:dyDescent="0.25">
      <c r="A42" s="1">
        <v>40</v>
      </c>
      <c r="B42" s="2">
        <v>360</v>
      </c>
      <c r="C42" s="5">
        <v>44.744765988105797</v>
      </c>
      <c r="D42" s="5">
        <v>24.202766364663301</v>
      </c>
      <c r="E42" s="5">
        <v>-3.3754215756786299</v>
      </c>
      <c r="F42" s="5">
        <v>-39.717239521943803</v>
      </c>
      <c r="G42" s="5">
        <v>15.9812528546996</v>
      </c>
      <c r="H42" s="5">
        <v>-15.792065060568</v>
      </c>
      <c r="I42" s="13">
        <f>40</f>
        <v>40</v>
      </c>
      <c r="J42" s="5">
        <f>xmean!$D42/xmean!$C42*xmean!$I42</f>
        <v>21.636288249755925</v>
      </c>
      <c r="K42" s="5">
        <f>xmean!$E42/xmean!$C42*xmean!$I42</f>
        <v>-3.017489533033558</v>
      </c>
      <c r="L42" s="5">
        <f>xmean!$F42/xmean!$C42*xmean!$I42</f>
        <v>-35.505595923779396</v>
      </c>
      <c r="M42" s="5">
        <f>xmean!$G42/xmean!$C42*xmean!$I42</f>
        <v>14.286589728906204</v>
      </c>
      <c r="N42" s="15">
        <f>xmean!$H42/xmean!$C42*xmean!$I42</f>
        <v>-14.117463539548647</v>
      </c>
    </row>
    <row r="43" spans="1:14" x14ac:dyDescent="0.25">
      <c r="A43" s="1">
        <v>41</v>
      </c>
      <c r="B43" s="2">
        <v>369</v>
      </c>
      <c r="C43" s="5">
        <v>45.590387619008403</v>
      </c>
      <c r="D43" s="5">
        <v>22.644242468084801</v>
      </c>
      <c r="E43" s="5">
        <v>-4.25805811786267</v>
      </c>
      <c r="F43" s="5">
        <v>-37.4719594395971</v>
      </c>
      <c r="G43" s="5">
        <v>13.9537422231265</v>
      </c>
      <c r="H43" s="5">
        <v>-15.781872205222101</v>
      </c>
      <c r="I43" s="13">
        <f>40</f>
        <v>40</v>
      </c>
      <c r="J43" s="13">
        <f>xmean!$D43/xmean!$C43*xmean!$I43</f>
        <v>19.867558624260116</v>
      </c>
      <c r="K43" s="13">
        <f>xmean!$E43/xmean!$C43*xmean!$I43</f>
        <v>-3.7359262250161871</v>
      </c>
      <c r="L43" s="13">
        <f>xmean!$F43/xmean!$C43*xmean!$I43</f>
        <v>-32.877070274325618</v>
      </c>
      <c r="M43" s="13">
        <f>xmean!$G43/xmean!$C43*xmean!$I43</f>
        <v>12.242705492864591</v>
      </c>
      <c r="N43" s="14">
        <f>xmean!$H43/xmean!$C43*xmean!$I43</f>
        <v>-13.84666639565225</v>
      </c>
    </row>
    <row r="44" spans="1:14" x14ac:dyDescent="0.25">
      <c r="A44" s="1">
        <v>42</v>
      </c>
      <c r="B44" s="2">
        <v>378</v>
      </c>
      <c r="C44" s="5">
        <v>46.465915852685903</v>
      </c>
      <c r="D44" s="5">
        <v>20.1502364840103</v>
      </c>
      <c r="E44" s="5">
        <v>-5.6234018520435098</v>
      </c>
      <c r="F44" s="5">
        <v>-33.974255968090198</v>
      </c>
      <c r="G44" s="5">
        <v>10.8366465201137</v>
      </c>
      <c r="H44" s="5">
        <v>-15.8917318649907</v>
      </c>
      <c r="I44" s="13">
        <f>40</f>
        <v>40</v>
      </c>
      <c r="J44" s="5">
        <f>xmean!$D44/xmean!$C44*xmean!$I44</f>
        <v>17.346251431172892</v>
      </c>
      <c r="K44" s="5">
        <f>xmean!$E44/xmean!$C44*xmean!$I44</f>
        <v>-4.840883257200197</v>
      </c>
      <c r="L44" s="5">
        <f>xmean!$F44/xmean!$C44*xmean!$I44</f>
        <v>-29.246603963043469</v>
      </c>
      <c r="M44" s="5">
        <f>xmean!$G44/xmean!$C44*xmean!$I44</f>
        <v>9.3286843237695933</v>
      </c>
      <c r="N44" s="15">
        <f>xmean!$H44/xmean!$C44*xmean!$I44</f>
        <v>-13.680334562110733</v>
      </c>
    </row>
    <row r="45" spans="1:14" x14ac:dyDescent="0.25">
      <c r="A45" s="1">
        <v>43</v>
      </c>
      <c r="B45" s="2">
        <v>387</v>
      </c>
      <c r="C45" s="5">
        <v>47.565817617443997</v>
      </c>
      <c r="D45" s="5">
        <v>19.6039745734567</v>
      </c>
      <c r="E45" s="5">
        <v>-6.6344486955459896</v>
      </c>
      <c r="F45" s="5">
        <v>-28.803678413623</v>
      </c>
      <c r="G45" s="5">
        <v>7.6902462210182101</v>
      </c>
      <c r="H45" s="5">
        <v>-15.2198125021545</v>
      </c>
      <c r="I45" s="13">
        <f>40</f>
        <v>40</v>
      </c>
      <c r="J45" s="13">
        <f>xmean!$D45/xmean!$C45*xmean!$I45</f>
        <v>16.485766927102926</v>
      </c>
      <c r="K45" s="13">
        <f>xmean!$E45/xmean!$C45*xmean!$I45</f>
        <v>-5.5791734719286428</v>
      </c>
      <c r="L45" s="13">
        <f>xmean!$F45/xmean!$C45*xmean!$I45</f>
        <v>-24.222166132226612</v>
      </c>
      <c r="M45" s="13">
        <f>xmean!$G45/xmean!$C45*xmean!$I45</f>
        <v>6.4670358725825299</v>
      </c>
      <c r="N45" s="14">
        <f>xmean!$H45/xmean!$C45*xmean!$I45</f>
        <v>-12.798949552018531</v>
      </c>
    </row>
    <row r="46" spans="1:14" x14ac:dyDescent="0.25">
      <c r="A46" s="1">
        <v>44</v>
      </c>
      <c r="B46" s="2">
        <v>396</v>
      </c>
      <c r="C46" s="5">
        <v>46.6218587056104</v>
      </c>
      <c r="D46" s="5">
        <v>22.036939891202</v>
      </c>
      <c r="E46" s="5">
        <v>-6.1994092606293503</v>
      </c>
      <c r="F46" s="5">
        <v>-31.002142463845502</v>
      </c>
      <c r="G46" s="5">
        <v>9.7885596414417293</v>
      </c>
      <c r="H46" s="5">
        <v>-15.7717737176801</v>
      </c>
      <c r="I46" s="13">
        <f>40</f>
        <v>40</v>
      </c>
      <c r="J46" s="5">
        <f>xmean!$D46/xmean!$C46*xmean!$I46</f>
        <v>18.906959527591816</v>
      </c>
      <c r="K46" s="5">
        <f>xmean!$E46/xmean!$C46*xmean!$I46</f>
        <v>-5.3188864045725603</v>
      </c>
      <c r="L46" s="5">
        <f>xmean!$F46/xmean!$C46*xmean!$I46</f>
        <v>-26.598804358792975</v>
      </c>
      <c r="M46" s="5">
        <f>xmean!$G46/xmean!$C46*xmean!$I46</f>
        <v>8.3982577385004937</v>
      </c>
      <c r="N46" s="15">
        <f>xmean!$H46/xmean!$C46*xmean!$I46</f>
        <v>-13.531655884652363</v>
      </c>
    </row>
    <row r="47" spans="1:14" x14ac:dyDescent="0.25">
      <c r="A47" s="1">
        <v>45</v>
      </c>
      <c r="B47" s="2">
        <v>405</v>
      </c>
      <c r="C47" s="5">
        <v>44.351994620332199</v>
      </c>
      <c r="D47" s="5">
        <v>23.124606265138802</v>
      </c>
      <c r="E47" s="5">
        <v>-6.4682664425055103</v>
      </c>
      <c r="F47" s="5">
        <v>-29.4088652996519</v>
      </c>
      <c r="G47" s="5">
        <v>10.3832273434803</v>
      </c>
      <c r="H47" s="5">
        <v>-15.8834283119088</v>
      </c>
      <c r="I47" s="13">
        <f>40</f>
        <v>40</v>
      </c>
      <c r="J47" s="13">
        <f>xmean!$D47/xmean!$C47*xmean!$I47</f>
        <v>20.855527660564633</v>
      </c>
      <c r="K47" s="13">
        <f>xmean!$E47/xmean!$C47*xmean!$I47</f>
        <v>-5.8335743389906298</v>
      </c>
      <c r="L47" s="13">
        <f>xmean!$F47/xmean!$C47*xmean!$I47</f>
        <v>-26.523150132391162</v>
      </c>
      <c r="M47" s="13">
        <f>xmean!$G47/xmean!$C47*xmean!$I47</f>
        <v>9.3643836606350401</v>
      </c>
      <c r="N47" s="14">
        <f>xmean!$H47/xmean!$C47*xmean!$I47</f>
        <v>-14.324882971218065</v>
      </c>
    </row>
    <row r="48" spans="1:14" x14ac:dyDescent="0.25">
      <c r="A48" s="1">
        <v>46</v>
      </c>
      <c r="B48" s="2">
        <v>414</v>
      </c>
      <c r="C48" s="5">
        <v>43.987933737319899</v>
      </c>
      <c r="D48" s="5">
        <v>25.4813367492334</v>
      </c>
      <c r="E48" s="5">
        <v>-6.4336752907614496</v>
      </c>
      <c r="F48" s="5">
        <v>-29.555587286765299</v>
      </c>
      <c r="G48" s="5">
        <v>12.0767701742271</v>
      </c>
      <c r="H48" s="5">
        <v>-15.5602188403969</v>
      </c>
      <c r="I48" s="13">
        <f>40</f>
        <v>40</v>
      </c>
      <c r="J48" s="5">
        <f>xmean!$D48/xmean!$C48*xmean!$I48</f>
        <v>23.171205905145502</v>
      </c>
      <c r="K48" s="5">
        <f>xmean!$E48/xmean!$C48*xmean!$I48</f>
        <v>-5.8504000930628308</v>
      </c>
      <c r="L48" s="5">
        <f>xmean!$F48/xmean!$C48*xmean!$I48</f>
        <v>-26.876086031465469</v>
      </c>
      <c r="M48" s="5">
        <f>xmean!$G48/xmean!$C48*xmean!$I48</f>
        <v>10.981893576856983</v>
      </c>
      <c r="N48" s="15">
        <f>xmean!$H48/xmean!$C48*xmean!$I48</f>
        <v>-14.149533763797066</v>
      </c>
    </row>
    <row r="49" spans="1:14" x14ac:dyDescent="0.25">
      <c r="A49" s="1">
        <v>47</v>
      </c>
      <c r="B49" s="2">
        <v>423</v>
      </c>
      <c r="C49" s="5">
        <v>44.805211301502098</v>
      </c>
      <c r="D49" s="5">
        <v>24.9092068668749</v>
      </c>
      <c r="E49" s="5">
        <v>-5.8432150083457604</v>
      </c>
      <c r="F49" s="5">
        <v>-34.221996586577298</v>
      </c>
      <c r="G49" s="5">
        <v>13.686565642938</v>
      </c>
      <c r="H49" s="5">
        <v>-16.5103932010982</v>
      </c>
      <c r="I49" s="13">
        <f>40</f>
        <v>40</v>
      </c>
      <c r="J49" s="13">
        <f>xmean!$D49/xmean!$C49*xmean!$I49</f>
        <v>22.237776493681945</v>
      </c>
      <c r="K49" s="13">
        <f>xmean!$E49/xmean!$C49*xmean!$I49</f>
        <v>-5.2165494491484443</v>
      </c>
      <c r="L49" s="13">
        <f>xmean!$F49/xmean!$C49*xmean!$I49</f>
        <v>-30.551800196893616</v>
      </c>
      <c r="M49" s="13">
        <f>xmean!$G49/xmean!$C49*xmean!$I49</f>
        <v>12.218726568067011</v>
      </c>
      <c r="N49" s="14">
        <f>xmean!$H49/xmean!$C49*xmean!$I49</f>
        <v>-14.739707923702785</v>
      </c>
    </row>
    <row r="50" spans="1:14" x14ac:dyDescent="0.25">
      <c r="A50" s="1">
        <v>48</v>
      </c>
      <c r="B50" s="2">
        <v>432</v>
      </c>
      <c r="C50" s="5">
        <v>45.509465257588502</v>
      </c>
      <c r="D50" s="5">
        <v>22.637104643260699</v>
      </c>
      <c r="E50" s="5">
        <v>-6.1565752695571598</v>
      </c>
      <c r="F50" s="5">
        <v>-29.848719189094599</v>
      </c>
      <c r="G50" s="5">
        <v>10.293905726923301</v>
      </c>
      <c r="H50" s="5">
        <v>-16.186689324658101</v>
      </c>
      <c r="I50" s="13">
        <f>40</f>
        <v>40</v>
      </c>
      <c r="J50" s="5">
        <f>xmean!$D50/xmean!$C50*xmean!$I50</f>
        <v>19.896612289449884</v>
      </c>
      <c r="K50" s="5">
        <f>xmean!$E50/xmean!$C50*xmean!$I50</f>
        <v>-5.4112481741635747</v>
      </c>
      <c r="L50" s="5">
        <f>xmean!$F50/xmean!$C50*xmean!$I50</f>
        <v>-26.235174612707588</v>
      </c>
      <c r="M50" s="5">
        <f>xmean!$G50/xmean!$C50*xmean!$I50</f>
        <v>9.0477052794698238</v>
      </c>
      <c r="N50" s="15">
        <f>xmean!$H50/xmean!$C50*xmean!$I50</f>
        <v>-14.227096919763557</v>
      </c>
    </row>
    <row r="51" spans="1:14" x14ac:dyDescent="0.25">
      <c r="A51" s="1">
        <v>49</v>
      </c>
      <c r="B51" s="2">
        <v>441</v>
      </c>
      <c r="C51" s="5">
        <v>45.541510985637501</v>
      </c>
      <c r="D51" s="5">
        <v>24.055481295922601</v>
      </c>
      <c r="E51" s="5">
        <v>-6.62638148581539</v>
      </c>
      <c r="F51" s="5">
        <v>-31.2585746073064</v>
      </c>
      <c r="G51" s="5">
        <v>11.128619197929799</v>
      </c>
      <c r="H51" s="5">
        <v>-16.9879934543068</v>
      </c>
      <c r="I51" s="13">
        <f>40</f>
        <v>40</v>
      </c>
      <c r="J51" s="13">
        <f>xmean!$D51/xmean!$C51*xmean!$I51</f>
        <v>21.128399805187858</v>
      </c>
      <c r="K51" s="13">
        <f>xmean!$E51/xmean!$C51*xmean!$I51</f>
        <v>-5.8200804869255762</v>
      </c>
      <c r="L51" s="13">
        <f>xmean!$F51/xmean!$C51*xmean!$I51</f>
        <v>-27.455017570378345</v>
      </c>
      <c r="M51" s="13">
        <f>xmean!$G51/xmean!$C51*xmean!$I51</f>
        <v>9.7744839440566214</v>
      </c>
      <c r="N51" s="14">
        <f>xmean!$H51/xmean!$C51*xmean!$I51</f>
        <v>-14.920886976863223</v>
      </c>
    </row>
    <row r="52" spans="1:14" x14ac:dyDescent="0.25">
      <c r="A52" s="1">
        <v>50</v>
      </c>
      <c r="B52" s="2">
        <v>450</v>
      </c>
      <c r="C52" s="5">
        <v>45.811109106213401</v>
      </c>
      <c r="D52" s="5">
        <v>23.035928467094799</v>
      </c>
      <c r="E52" s="5">
        <v>-7.6029845833529297</v>
      </c>
      <c r="F52" s="5">
        <v>-28.028383279682199</v>
      </c>
      <c r="G52" s="5">
        <v>8.7354875307618407</v>
      </c>
      <c r="H52" s="5">
        <v>-16.771359246018399</v>
      </c>
      <c r="I52" s="13">
        <f>40</f>
        <v>40</v>
      </c>
      <c r="J52" s="5">
        <f>xmean!$D52/xmean!$C52*xmean!$I52</f>
        <v>20.113836068614557</v>
      </c>
      <c r="K52" s="5">
        <f>xmean!$E52/xmean!$C52*xmean!$I52</f>
        <v>-6.6385509817938289</v>
      </c>
      <c r="L52" s="5">
        <f>xmean!$F52/xmean!$C52*xmean!$I52</f>
        <v>-24.473001266743559</v>
      </c>
      <c r="M52" s="5">
        <f>xmean!$G52/xmean!$C52*xmean!$I52</f>
        <v>7.6273966740325339</v>
      </c>
      <c r="N52" s="15">
        <f>xmean!$H52/xmean!$C52*xmean!$I52</f>
        <v>-14.643923339322676</v>
      </c>
    </row>
    <row r="53" spans="1:14" x14ac:dyDescent="0.25">
      <c r="A53" s="1">
        <v>51</v>
      </c>
      <c r="B53" s="2">
        <v>459</v>
      </c>
      <c r="C53" s="5">
        <v>46.353915929425597</v>
      </c>
      <c r="D53" s="5">
        <v>24.150992952532</v>
      </c>
      <c r="E53" s="5">
        <v>-8.1571408731849306</v>
      </c>
      <c r="F53" s="5">
        <v>-28.268677561236199</v>
      </c>
      <c r="G53" s="5">
        <v>9.1411519200585296</v>
      </c>
      <c r="H53" s="5">
        <v>-15.8972464892343</v>
      </c>
      <c r="I53" s="13">
        <f>40</f>
        <v>40</v>
      </c>
      <c r="J53" s="13">
        <f>xmean!$D53/xmean!$C53*xmean!$I53</f>
        <v>20.840520131504903</v>
      </c>
      <c r="K53" s="13">
        <f>xmean!$E53/xmean!$C53*xmean!$I53</f>
        <v>-7.0390090758280515</v>
      </c>
      <c r="L53" s="13">
        <f>xmean!$F53/xmean!$C53*xmean!$I53</f>
        <v>-24.393777306129309</v>
      </c>
      <c r="M53" s="13">
        <f>xmean!$G53/xmean!$C53*xmean!$I53</f>
        <v>7.8881378082283664</v>
      </c>
      <c r="N53" s="14">
        <f>xmean!$H53/xmean!$C53*xmean!$I53</f>
        <v>-13.718147578675383</v>
      </c>
    </row>
    <row r="54" spans="1:14" x14ac:dyDescent="0.25">
      <c r="A54" s="1">
        <v>52</v>
      </c>
      <c r="B54" s="2">
        <v>468</v>
      </c>
      <c r="C54" s="5">
        <v>48.0933666872115</v>
      </c>
      <c r="D54" s="5">
        <v>25.744282030460401</v>
      </c>
      <c r="E54" s="5">
        <v>-8.5162716852013194</v>
      </c>
      <c r="F54" s="5">
        <v>-29.146107859824301</v>
      </c>
      <c r="G54" s="5">
        <v>9.2831043018098995</v>
      </c>
      <c r="H54" s="5">
        <v>-15.7434997421514</v>
      </c>
      <c r="I54" s="13">
        <f>40</f>
        <v>40</v>
      </c>
      <c r="J54" s="5">
        <f>xmean!$D54/xmean!$C54*xmean!$I54</f>
        <v>21.411919192844579</v>
      </c>
      <c r="K54" s="5">
        <f>xmean!$E54/xmean!$C54*xmean!$I54</f>
        <v>-7.083115424702326</v>
      </c>
      <c r="L54" s="5">
        <f>xmean!$F54/xmean!$C54*xmean!$I54</f>
        <v>-24.241270568046581</v>
      </c>
      <c r="M54" s="5">
        <f>xmean!$G54/xmean!$C54*xmean!$I54</f>
        <v>7.7209020214243962</v>
      </c>
      <c r="N54" s="15">
        <f>xmean!$H54/xmean!$C54*xmean!$I54</f>
        <v>-13.094113243968636</v>
      </c>
    </row>
    <row r="55" spans="1:14" x14ac:dyDescent="0.25">
      <c r="A55" s="1">
        <v>53</v>
      </c>
      <c r="B55" s="2">
        <v>477</v>
      </c>
      <c r="C55" s="5">
        <v>46.688018830450503</v>
      </c>
      <c r="D55" s="5">
        <v>26.960902080094201</v>
      </c>
      <c r="E55" s="5">
        <v>-8.1623728388457994</v>
      </c>
      <c r="F55" s="5">
        <v>-30.316380939118101</v>
      </c>
      <c r="G55" s="5">
        <v>12.0046986654219</v>
      </c>
      <c r="H55" s="5">
        <v>-15.175558356630299</v>
      </c>
      <c r="I55" s="13">
        <f>40</f>
        <v>40</v>
      </c>
      <c r="J55" s="13">
        <f>xmean!$D55/xmean!$C55*xmean!$I55</f>
        <v>23.098775879099811</v>
      </c>
      <c r="K55" s="13">
        <f>xmean!$E55/xmean!$C55*xmean!$I55</f>
        <v>-6.9931198995509298</v>
      </c>
      <c r="L55" s="13">
        <f>xmean!$F55/xmean!$C55*xmean!$I55</f>
        <v>-25.973585256820009</v>
      </c>
      <c r="M55" s="13">
        <f>xmean!$G55/xmean!$C55*xmean!$I55</f>
        <v>10.285035832441267</v>
      </c>
      <c r="N55" s="14">
        <f>xmean!$H55/xmean!$C55*xmean!$I55</f>
        <v>-13.001672580488776</v>
      </c>
    </row>
    <row r="56" spans="1:14" x14ac:dyDescent="0.25">
      <c r="A56" s="1">
        <v>54</v>
      </c>
      <c r="B56" s="2">
        <v>486</v>
      </c>
      <c r="C56" s="5">
        <v>47.257017976299402</v>
      </c>
      <c r="D56" s="5">
        <v>24.840064678396701</v>
      </c>
      <c r="E56" s="5">
        <v>-6.2938599044505397</v>
      </c>
      <c r="F56" s="5">
        <v>-32.320172758380203</v>
      </c>
      <c r="G56" s="5">
        <v>11.8127609261449</v>
      </c>
      <c r="H56" s="5">
        <v>-15.582472604724099</v>
      </c>
      <c r="I56" s="13">
        <f>40</f>
        <v>40</v>
      </c>
      <c r="J56" s="5">
        <f>xmean!$D56/xmean!$C56*xmean!$I56</f>
        <v>21.025503294223622</v>
      </c>
      <c r="K56" s="5">
        <f>xmean!$E56/xmean!$C56*xmean!$I56</f>
        <v>-5.3273441058909565</v>
      </c>
      <c r="L56" s="5">
        <f>xmean!$F56/xmean!$C56*xmean!$I56</f>
        <v>-27.356929524913816</v>
      </c>
      <c r="M56" s="5">
        <f>xmean!$G56/xmean!$C56*xmean!$I56</f>
        <v>9.9987357916399215</v>
      </c>
      <c r="N56" s="15">
        <f>xmean!$H56/xmean!$C56*xmean!$I56</f>
        <v>-13.189552174061516</v>
      </c>
    </row>
    <row r="57" spans="1:14" x14ac:dyDescent="0.25">
      <c r="A57" s="1">
        <v>55</v>
      </c>
      <c r="B57" s="2">
        <v>495</v>
      </c>
      <c r="C57" s="5">
        <v>46.778923790723297</v>
      </c>
      <c r="D57" s="5">
        <v>24.201236319881001</v>
      </c>
      <c r="E57" s="5">
        <v>-4.5438348295047097</v>
      </c>
      <c r="F57" s="5">
        <v>-33.106493489787802</v>
      </c>
      <c r="G57" s="5">
        <v>11.6934997746595</v>
      </c>
      <c r="H57" s="5">
        <v>-16.3175039021753</v>
      </c>
      <c r="I57" s="13">
        <f>40</f>
        <v>40</v>
      </c>
      <c r="J57" s="13">
        <f>xmean!$D57/xmean!$C57*xmean!$I57</f>
        <v>20.694136896480153</v>
      </c>
      <c r="K57" s="13">
        <f>xmean!$E57/xmean!$C57*xmean!$I57</f>
        <v>-3.8853692742762886</v>
      </c>
      <c r="L57" s="13">
        <f>xmean!$F57/xmean!$C57*xmean!$I57</f>
        <v>-28.308897090405601</v>
      </c>
      <c r="M57" s="13">
        <f>xmean!$G57/xmean!$C57*xmean!$I57</f>
        <v>9.998947241260332</v>
      </c>
      <c r="N57" s="14">
        <f>xmean!$H57/xmean!$C57*xmean!$I57</f>
        <v>-13.952868155048249</v>
      </c>
    </row>
    <row r="58" spans="1:14" x14ac:dyDescent="0.25">
      <c r="A58" s="1">
        <v>56</v>
      </c>
      <c r="B58" s="2">
        <v>504</v>
      </c>
      <c r="C58" s="5">
        <v>44.574098708349901</v>
      </c>
      <c r="D58" s="5">
        <v>24.9525896048855</v>
      </c>
      <c r="E58" s="5">
        <v>-3.5935984278264801</v>
      </c>
      <c r="F58" s="5">
        <v>-35.502196994693897</v>
      </c>
      <c r="G58" s="5">
        <v>14.036325320845799</v>
      </c>
      <c r="H58" s="5">
        <v>-16.6795392320589</v>
      </c>
      <c r="I58" s="13">
        <f>40</f>
        <v>40</v>
      </c>
      <c r="J58" s="5">
        <f>xmean!$D58/xmean!$C58*xmean!$I58</f>
        <v>22.392008209208029</v>
      </c>
      <c r="K58" s="5">
        <f>xmean!$E58/xmean!$C58*xmean!$I58</f>
        <v>-3.2248310404116416</v>
      </c>
      <c r="L58" s="5">
        <f>xmean!$F58/xmean!$C58*xmean!$I58</f>
        <v>-31.859037444132014</v>
      </c>
      <c r="M58" s="5">
        <f>xmean!$G58/xmean!$C58*xmean!$I58</f>
        <v>12.595947626612515</v>
      </c>
      <c r="N58" s="15">
        <f>xmean!$H58/xmean!$C58*xmean!$I58</f>
        <v>-14.967920577547771</v>
      </c>
    </row>
    <row r="59" spans="1:14" x14ac:dyDescent="0.25">
      <c r="A59" s="1">
        <v>57</v>
      </c>
      <c r="B59" s="2">
        <v>513</v>
      </c>
      <c r="C59" s="5">
        <v>43.714695049613802</v>
      </c>
      <c r="D59" s="5">
        <v>25.688611519345301</v>
      </c>
      <c r="E59" s="5">
        <v>-4.3526602847323703</v>
      </c>
      <c r="F59" s="5">
        <v>-34.640629747136202</v>
      </c>
      <c r="G59" s="5">
        <v>14.1361685110198</v>
      </c>
      <c r="H59" s="5">
        <v>-17.269770047453399</v>
      </c>
      <c r="I59" s="13">
        <f>40</f>
        <v>40</v>
      </c>
      <c r="J59" s="13">
        <f>xmean!$D59/xmean!$C59*xmean!$I59</f>
        <v>23.505698932764027</v>
      </c>
      <c r="K59" s="13">
        <f>xmean!$E59/xmean!$C59*xmean!$I59</f>
        <v>-3.9827891099707662</v>
      </c>
      <c r="L59" s="13">
        <f>xmean!$F59/xmean!$C59*xmean!$I59</f>
        <v>-31.697011458340011</v>
      </c>
      <c r="M59" s="13">
        <f>xmean!$G59/xmean!$C59*xmean!$I59</f>
        <v>12.93493503269417</v>
      </c>
      <c r="N59" s="14">
        <f>xmean!$H59/xmean!$C59*xmean!$I59</f>
        <v>-15.802255994560317</v>
      </c>
    </row>
    <row r="60" spans="1:14" x14ac:dyDescent="0.25">
      <c r="A60" s="1">
        <v>58</v>
      </c>
      <c r="B60" s="2">
        <v>522</v>
      </c>
      <c r="C60" s="5">
        <v>44.332319413631097</v>
      </c>
      <c r="D60" s="5">
        <v>24.142401083175301</v>
      </c>
      <c r="E60" s="5">
        <v>-3.8083305131534302</v>
      </c>
      <c r="F60" s="5">
        <v>-35.385476958129999</v>
      </c>
      <c r="G60" s="5">
        <v>14.0678918749269</v>
      </c>
      <c r="H60" s="5">
        <v>-17.536854354187401</v>
      </c>
      <c r="I60" s="13">
        <f>40</f>
        <v>40</v>
      </c>
      <c r="J60" s="5">
        <f>xmean!$D60/xmean!$C60*xmean!$I60</f>
        <v>21.783115706553453</v>
      </c>
      <c r="K60" s="5">
        <f>xmean!$E60/xmean!$C60*xmean!$I60</f>
        <v>-3.436166267431938</v>
      </c>
      <c r="L60" s="5">
        <f>xmean!$F60/xmean!$C60*xmean!$I60</f>
        <v>-31.927476320807916</v>
      </c>
      <c r="M60" s="5">
        <f>xmean!$G60/xmean!$C60*xmean!$I60</f>
        <v>12.693125070827103</v>
      </c>
      <c r="N60" s="15">
        <f>xmean!$H60/xmean!$C60*xmean!$I60</f>
        <v>-15.823087612957377</v>
      </c>
    </row>
    <row r="61" spans="1:14" x14ac:dyDescent="0.25">
      <c r="A61" s="1">
        <v>59</v>
      </c>
      <c r="B61" s="2">
        <v>531</v>
      </c>
      <c r="C61" s="5">
        <v>43.921197878810702</v>
      </c>
      <c r="D61" s="5">
        <v>23.499460825466802</v>
      </c>
      <c r="E61" s="5">
        <v>-4.5521956125401797</v>
      </c>
      <c r="F61" s="5">
        <v>-37.079344356562203</v>
      </c>
      <c r="G61" s="5">
        <v>14.236405031679899</v>
      </c>
      <c r="H61" s="5">
        <v>-18.395679505301199</v>
      </c>
      <c r="I61" s="13">
        <f>40</f>
        <v>40</v>
      </c>
      <c r="J61" s="13">
        <f>xmean!$D61/xmean!$C61*xmean!$I61</f>
        <v>21.401475333443813</v>
      </c>
      <c r="K61" s="13">
        <f>xmean!$E61/xmean!$C61*xmean!$I61</f>
        <v>-4.1457845709042793</v>
      </c>
      <c r="L61" s="13">
        <f>xmean!$F61/xmean!$C61*xmean!$I61</f>
        <v>-33.768973659482747</v>
      </c>
      <c r="M61" s="13">
        <f>xmean!$G61/xmean!$C61*xmean!$I61</f>
        <v>12.965406882536868</v>
      </c>
      <c r="N61" s="14">
        <f>xmean!$H61/xmean!$C61*xmean!$I61</f>
        <v>-16.753349538470573</v>
      </c>
    </row>
    <row r="62" spans="1:14" x14ac:dyDescent="0.25">
      <c r="A62" s="1">
        <v>60</v>
      </c>
      <c r="B62" s="2">
        <v>540</v>
      </c>
      <c r="C62" s="5">
        <v>44.560183974009398</v>
      </c>
      <c r="D62" s="5">
        <v>24.763479208782901</v>
      </c>
      <c r="E62" s="5">
        <v>-5.39195860525163</v>
      </c>
      <c r="F62" s="5">
        <v>-36.345430802691503</v>
      </c>
      <c r="G62" s="5">
        <v>12.640864878845401</v>
      </c>
      <c r="H62" s="5">
        <v>-18.4771933435667</v>
      </c>
      <c r="I62" s="13">
        <f>40</f>
        <v>40</v>
      </c>
      <c r="J62" s="5">
        <f>xmean!$D62/xmean!$C62*xmean!$I62</f>
        <v>22.229243239414526</v>
      </c>
      <c r="K62" s="5">
        <f>xmean!$E62/xmean!$C62*xmean!$I62</f>
        <v>-4.8401582977274922</v>
      </c>
      <c r="L62" s="5">
        <f>xmean!$F62/xmean!$C62*xmean!$I62</f>
        <v>-32.625925264483364</v>
      </c>
      <c r="M62" s="5">
        <f>xmean!$G62/xmean!$C62*xmean!$I62</f>
        <v>11.347228625643407</v>
      </c>
      <c r="N62" s="15">
        <f>xmean!$H62/xmean!$C62*xmean!$I62</f>
        <v>-16.586281021051338</v>
      </c>
    </row>
    <row r="63" spans="1:14" x14ac:dyDescent="0.25">
      <c r="A63" s="1">
        <v>61</v>
      </c>
      <c r="B63" s="2">
        <v>549</v>
      </c>
      <c r="C63" s="5">
        <v>44.660508674112897</v>
      </c>
      <c r="D63" s="5">
        <v>25.560689042064901</v>
      </c>
      <c r="E63" s="5">
        <v>-6.62168822174847</v>
      </c>
      <c r="F63" s="5">
        <v>-32.619210969916203</v>
      </c>
      <c r="G63" s="5">
        <v>10.843654644121299</v>
      </c>
      <c r="H63" s="5">
        <v>-18.772198597314802</v>
      </c>
      <c r="I63" s="13">
        <f>40</f>
        <v>40</v>
      </c>
      <c r="J63" s="13">
        <f>xmean!$D63/xmean!$C63*xmean!$I63</f>
        <v>22.893325491279906</v>
      </c>
      <c r="K63" s="13">
        <f>xmean!$E63/xmean!$C63*xmean!$I63</f>
        <v>-5.9306876865795113</v>
      </c>
      <c r="L63" s="13">
        <f>xmean!$F63/xmean!$C63*xmean!$I63</f>
        <v>-29.215261481178484</v>
      </c>
      <c r="M63" s="13">
        <f>xmean!$G63/xmean!$C63*xmean!$I63</f>
        <v>9.7120744622478838</v>
      </c>
      <c r="N63" s="14">
        <f>xmean!$H63/xmean!$C63*xmean!$I63</f>
        <v>-16.813242083107713</v>
      </c>
    </row>
    <row r="64" spans="1:14" x14ac:dyDescent="0.25">
      <c r="A64" s="1">
        <v>62</v>
      </c>
      <c r="B64" s="2">
        <v>558</v>
      </c>
      <c r="C64" s="5">
        <v>43.826852742913601</v>
      </c>
      <c r="D64" s="5">
        <v>27.874006843891699</v>
      </c>
      <c r="E64" s="5">
        <v>-6.4804663899086297</v>
      </c>
      <c r="F64" s="5">
        <v>-33.804653217365399</v>
      </c>
      <c r="G64" s="5">
        <v>12.9523937860759</v>
      </c>
      <c r="H64" s="5">
        <v>-18.496902426166098</v>
      </c>
      <c r="I64" s="13">
        <f>40</f>
        <v>40</v>
      </c>
      <c r="J64" s="5">
        <f>xmean!$D64/xmean!$C64*xmean!$I64</f>
        <v>25.440117279147927</v>
      </c>
      <c r="K64" s="5">
        <f>xmean!$E64/xmean!$C64*xmean!$I64</f>
        <v>-5.9146080398907594</v>
      </c>
      <c r="L64" s="5">
        <f>xmean!$F64/xmean!$C64*xmean!$I64</f>
        <v>-30.852914231064695</v>
      </c>
      <c r="M64" s="5">
        <f>xmean!$G64/xmean!$C64*xmean!$I64</f>
        <v>11.821422689923985</v>
      </c>
      <c r="N64" s="15">
        <f>xmean!$H64/xmean!$C64*xmean!$I64</f>
        <v>-16.881798503459162</v>
      </c>
    </row>
    <row r="65" spans="1:14" x14ac:dyDescent="0.25">
      <c r="A65" s="1">
        <v>63</v>
      </c>
      <c r="B65" s="2">
        <v>567</v>
      </c>
      <c r="C65" s="5">
        <v>42.845826042196201</v>
      </c>
      <c r="D65" s="5">
        <v>31.376222239143701</v>
      </c>
      <c r="E65" s="5">
        <v>-7.5882423189960999</v>
      </c>
      <c r="F65" s="5">
        <v>-35.146783983533602</v>
      </c>
      <c r="G65" s="5">
        <v>15.507191367992</v>
      </c>
      <c r="H65" s="5">
        <v>-18.4639696949843</v>
      </c>
      <c r="I65" s="13">
        <f>40</f>
        <v>40</v>
      </c>
      <c r="J65" s="13">
        <f>xmean!$D65/xmean!$C65*xmean!$I65</f>
        <v>29.292208961725422</v>
      </c>
      <c r="K65" s="13">
        <f>xmean!$E65/xmean!$C65*xmean!$I65</f>
        <v>-7.0842301525688036</v>
      </c>
      <c r="L65" s="13">
        <f>xmean!$F65/xmean!$C65*xmean!$I65</f>
        <v>-32.812329442704367</v>
      </c>
      <c r="M65" s="13">
        <f>xmean!$G65/xmean!$C65*xmean!$I65</f>
        <v>14.477201445685681</v>
      </c>
      <c r="N65" s="14">
        <f>xmean!$H65/xmean!$C65*xmean!$I65</f>
        <v>-17.237590123061491</v>
      </c>
    </row>
    <row r="66" spans="1:14" x14ac:dyDescent="0.25">
      <c r="A66" s="1">
        <v>64</v>
      </c>
      <c r="B66" s="2">
        <v>576</v>
      </c>
      <c r="C66" s="5">
        <v>44.522777448826702</v>
      </c>
      <c r="D66" s="5">
        <v>29.039413868892101</v>
      </c>
      <c r="E66" s="5">
        <v>-7.9024248254422904</v>
      </c>
      <c r="F66" s="5">
        <v>-33.960904999173202</v>
      </c>
      <c r="G66" s="5">
        <v>13.7635825651424</v>
      </c>
      <c r="H66" s="5">
        <v>-17.8944780403761</v>
      </c>
      <c r="I66" s="13">
        <f>40</f>
        <v>40</v>
      </c>
      <c r="J66" s="5">
        <f>xmean!$D66/xmean!$C66*xmean!$I66</f>
        <v>26.08948994906639</v>
      </c>
      <c r="K66" s="5">
        <f>xmean!$E66/xmean!$C66*xmean!$I66</f>
        <v>-7.0996692284304386</v>
      </c>
      <c r="L66" s="5">
        <f>xmean!$F66/xmean!$C66*xmean!$I66</f>
        <v>-30.511039018809608</v>
      </c>
      <c r="M66" s="5">
        <f>xmean!$G66/xmean!$C66*xmean!$I66</f>
        <v>12.365430329194441</v>
      </c>
      <c r="N66" s="15">
        <f>xmean!$H66/xmean!$C66*xmean!$I66</f>
        <v>-16.076695180073649</v>
      </c>
    </row>
    <row r="67" spans="1:14" x14ac:dyDescent="0.25">
      <c r="A67" s="1">
        <v>65</v>
      </c>
      <c r="B67" s="2">
        <v>585</v>
      </c>
      <c r="C67" s="5">
        <v>45.168488961274399</v>
      </c>
      <c r="D67" s="5">
        <v>27.983370070272901</v>
      </c>
      <c r="E67" s="5">
        <v>-7.5406513225827903</v>
      </c>
      <c r="F67" s="5">
        <v>-37.2480900133258</v>
      </c>
      <c r="G67" s="5">
        <v>14.569966223585601</v>
      </c>
      <c r="H67" s="5">
        <v>-18.639929448907399</v>
      </c>
      <c r="I67" s="13">
        <f>40</f>
        <v>40</v>
      </c>
      <c r="J67" s="13">
        <f>xmean!$D67/xmean!$C67*xmean!$I67</f>
        <v>24.781320530128596</v>
      </c>
      <c r="K67" s="13">
        <f>xmean!$E67/xmean!$C67*xmean!$I67</f>
        <v>-6.6777981694697246</v>
      </c>
      <c r="L67" s="13">
        <f>xmean!$F67/xmean!$C67*xmean!$I67</f>
        <v>-32.98590753855926</v>
      </c>
      <c r="M67" s="13">
        <f>xmean!$G67/xmean!$C67*xmean!$I67</f>
        <v>12.902770545259807</v>
      </c>
      <c r="N67" s="14">
        <f>xmean!$H67/xmean!$C67*xmean!$I67</f>
        <v>-16.507020604464767</v>
      </c>
    </row>
    <row r="68" spans="1:14" x14ac:dyDescent="0.25">
      <c r="A68" s="1">
        <v>66</v>
      </c>
      <c r="B68" s="2">
        <v>594</v>
      </c>
      <c r="C68" s="5">
        <v>44.6187474211047</v>
      </c>
      <c r="D68" s="5">
        <v>27.9101014458085</v>
      </c>
      <c r="E68" s="5">
        <v>-7.0920886407270496</v>
      </c>
      <c r="F68" s="5">
        <v>-38.419236528758098</v>
      </c>
      <c r="G68" s="5">
        <v>15.546071562624199</v>
      </c>
      <c r="H68" s="5">
        <v>-19.199092492513302</v>
      </c>
      <c r="I68" s="13">
        <f>40</f>
        <v>40</v>
      </c>
      <c r="J68" s="5">
        <f>xmean!$D68/xmean!$C68*xmean!$I68</f>
        <v>25.020963661213852</v>
      </c>
      <c r="K68" s="5">
        <f>xmean!$E68/xmean!$C68*xmean!$I68</f>
        <v>-6.3579450797155159</v>
      </c>
      <c r="L68" s="5">
        <f>xmean!$F68/xmean!$C68*xmean!$I68</f>
        <v>-34.442236727233421</v>
      </c>
      <c r="M68" s="5">
        <f>xmean!$G68/xmean!$C68*xmean!$I68</f>
        <v>13.936806800874823</v>
      </c>
      <c r="N68" s="15">
        <f>xmean!$H68/xmean!$C68*xmean!$I68</f>
        <v>-17.211682175938556</v>
      </c>
    </row>
    <row r="69" spans="1:14" x14ac:dyDescent="0.25">
      <c r="A69" s="1">
        <v>67</v>
      </c>
      <c r="B69" s="2">
        <v>603</v>
      </c>
      <c r="C69" s="5">
        <v>45.606213433613398</v>
      </c>
      <c r="D69" s="5">
        <v>28.646943003520501</v>
      </c>
      <c r="E69" s="5">
        <v>-7.5000054553798403</v>
      </c>
      <c r="F69" s="5">
        <v>-39.156298077439899</v>
      </c>
      <c r="G69" s="5">
        <v>16.2328170884923</v>
      </c>
      <c r="H69" s="5">
        <v>-19.022622675410801</v>
      </c>
      <c r="I69" s="13">
        <f>40</f>
        <v>40</v>
      </c>
      <c r="J69" s="13">
        <f>xmean!$D69/xmean!$C69*xmean!$I69</f>
        <v>25.125473786785978</v>
      </c>
      <c r="K69" s="13">
        <f>xmean!$E69/xmean!$C69*xmean!$I69</f>
        <v>-6.5780558311838009</v>
      </c>
      <c r="L69" s="13">
        <f>xmean!$F69/xmean!$C69*xmean!$I69</f>
        <v>-34.342950338938088</v>
      </c>
      <c r="M69" s="13">
        <f>xmean!$G69/xmean!$C69*xmean!$I69</f>
        <v>14.237373258029038</v>
      </c>
      <c r="N69" s="14">
        <f>xmean!$H69/xmean!$C69*xmean!$I69</f>
        <v>-16.684237732738804</v>
      </c>
    </row>
    <row r="70" spans="1:14" x14ac:dyDescent="0.25">
      <c r="A70" s="1">
        <v>68</v>
      </c>
      <c r="B70" s="2">
        <v>612</v>
      </c>
      <c r="C70" s="5">
        <v>46.541418789140401</v>
      </c>
      <c r="D70" s="5">
        <v>29.026239023916698</v>
      </c>
      <c r="E70" s="5">
        <v>-8.2265546159690093</v>
      </c>
      <c r="F70" s="5">
        <v>-40.362795775597597</v>
      </c>
      <c r="G70" s="5">
        <v>16.809177660218399</v>
      </c>
      <c r="H70" s="5">
        <v>-19.092694669740599</v>
      </c>
      <c r="I70" s="13">
        <f>40</f>
        <v>40</v>
      </c>
      <c r="J70" s="5">
        <f>xmean!$D70/xmean!$C70*xmean!$I70</f>
        <v>24.946587172533249</v>
      </c>
      <c r="K70" s="5">
        <f>xmean!$E70/xmean!$C70*xmean!$I70</f>
        <v>-7.0703084091527755</v>
      </c>
      <c r="L70" s="5">
        <f>xmean!$F70/xmean!$C70*xmean!$I70</f>
        <v>-34.689785421853557</v>
      </c>
      <c r="M70" s="5">
        <f>xmean!$G70/xmean!$C70*xmean!$I70</f>
        <v>14.446639657784148</v>
      </c>
      <c r="N70" s="15">
        <f>xmean!$H70/xmean!$C70*xmean!$I70</f>
        <v>-16.40920725364353</v>
      </c>
    </row>
    <row r="71" spans="1:14" x14ac:dyDescent="0.25">
      <c r="A71" s="1">
        <v>69</v>
      </c>
      <c r="B71" s="2">
        <v>621</v>
      </c>
      <c r="C71" s="5">
        <v>46.812747936623197</v>
      </c>
      <c r="D71" s="5">
        <v>29.039999119596601</v>
      </c>
      <c r="E71" s="5">
        <v>-8.9384792371834898</v>
      </c>
      <c r="F71" s="5">
        <v>-41.415791854110303</v>
      </c>
      <c r="G71" s="5">
        <v>16.8653545089598</v>
      </c>
      <c r="H71" s="5">
        <v>-18.9100590878936</v>
      </c>
      <c r="I71" s="13">
        <f>40</f>
        <v>40</v>
      </c>
      <c r="J71" s="13">
        <f>xmean!$D71/xmean!$C71*xmean!$I71</f>
        <v>24.813753004982324</v>
      </c>
      <c r="K71" s="13">
        <f>xmean!$E71/xmean!$C71*xmean!$I71</f>
        <v>-7.6376454117025805</v>
      </c>
      <c r="L71" s="13">
        <f>xmean!$F71/xmean!$C71*xmean!$I71</f>
        <v>-35.388473165626174</v>
      </c>
      <c r="M71" s="13">
        <f>xmean!$G71/xmean!$C71*xmean!$I71</f>
        <v>14.410907500489166</v>
      </c>
      <c r="N71" s="14">
        <f>xmean!$H71/xmean!$C71*xmean!$I71</f>
        <v>-16.158042346494785</v>
      </c>
    </row>
    <row r="72" spans="1:14" x14ac:dyDescent="0.25">
      <c r="A72" s="1">
        <v>70</v>
      </c>
      <c r="B72" s="2">
        <v>630</v>
      </c>
      <c r="C72" s="5">
        <v>46.839524055366397</v>
      </c>
      <c r="D72" s="5">
        <v>29.271731832734499</v>
      </c>
      <c r="E72" s="5">
        <v>-9.9194030576916195</v>
      </c>
      <c r="F72" s="5">
        <v>-34.486627618479403</v>
      </c>
      <c r="G72" s="5">
        <v>14.124719568557399</v>
      </c>
      <c r="H72" s="5">
        <v>-17.5816686712636</v>
      </c>
      <c r="I72" s="13">
        <f>40</f>
        <v>40</v>
      </c>
      <c r="J72" s="5">
        <f>xmean!$D72/xmean!$C72*xmean!$I72</f>
        <v>24.997463081079996</v>
      </c>
      <c r="K72" s="5">
        <f>xmean!$E72/xmean!$C72*xmean!$I72</f>
        <v>-8.4709682753961761</v>
      </c>
      <c r="L72" s="5">
        <f>xmean!$F72/xmean!$C72*xmean!$I72</f>
        <v>-29.450877919011027</v>
      </c>
      <c r="M72" s="5">
        <f>xmean!$G72/xmean!$C72*xmean!$I72</f>
        <v>12.062222965255884</v>
      </c>
      <c r="N72" s="15">
        <f>xmean!$H72/xmean!$C72*xmean!$I72</f>
        <v>-15.0143871235594</v>
      </c>
    </row>
    <row r="73" spans="1:14" x14ac:dyDescent="0.25">
      <c r="A73" s="1">
        <v>71</v>
      </c>
      <c r="B73" s="2">
        <v>639</v>
      </c>
      <c r="C73" s="5">
        <v>46.237800451738998</v>
      </c>
      <c r="D73" s="5">
        <v>28.598003378052201</v>
      </c>
      <c r="E73" s="5">
        <v>-8.9932195875614092</v>
      </c>
      <c r="F73" s="5">
        <v>-37.4891176417201</v>
      </c>
      <c r="G73" s="5">
        <v>15.847903576436501</v>
      </c>
      <c r="H73" s="5">
        <v>-17.610062289864999</v>
      </c>
      <c r="I73" s="13">
        <f>40</f>
        <v>40</v>
      </c>
      <c r="J73" s="13">
        <f>xmean!$D73/xmean!$C73*xmean!$I73</f>
        <v>24.739934078742824</v>
      </c>
      <c r="K73" s="13">
        <f>xmean!$E73/xmean!$C73*xmean!$I73</f>
        <v>-7.7799717977053344</v>
      </c>
      <c r="L73" s="13">
        <f>xmean!$F73/xmean!$C73*xmean!$I73</f>
        <v>-32.431575269978168</v>
      </c>
      <c r="M73" s="13">
        <f>xmean!$G73/xmean!$C73*xmean!$I73</f>
        <v>13.70991130339589</v>
      </c>
      <c r="N73" s="14">
        <f>xmean!$H73/xmean!$C73*xmean!$I73</f>
        <v>-15.2343425663127</v>
      </c>
    </row>
    <row r="74" spans="1:14" x14ac:dyDescent="0.25">
      <c r="A74" s="1">
        <v>72</v>
      </c>
      <c r="B74" s="2">
        <v>648</v>
      </c>
      <c r="C74" s="5">
        <v>45.946793945679403</v>
      </c>
      <c r="D74" s="5">
        <v>27.270148591869201</v>
      </c>
      <c r="E74" s="5">
        <v>-8.5340294189268704</v>
      </c>
      <c r="F74" s="5">
        <v>-39.451239155892701</v>
      </c>
      <c r="G74" s="5">
        <v>15.87145316224</v>
      </c>
      <c r="H74" s="5">
        <v>-17.8758147228891</v>
      </c>
      <c r="I74" s="13">
        <f>40</f>
        <v>40</v>
      </c>
      <c r="J74" s="5">
        <f>xmean!$D74/xmean!$C74*xmean!$I74</f>
        <v>23.740632370658403</v>
      </c>
      <c r="K74" s="5">
        <f>xmean!$E74/xmean!$C74*xmean!$I74</f>
        <v>-7.429488489678933</v>
      </c>
      <c r="L74" s="5">
        <f>xmean!$F74/xmean!$C74*xmean!$I74</f>
        <v>-34.345150786828718</v>
      </c>
      <c r="M74" s="5">
        <f>xmean!$G74/xmean!$C74*xmean!$I74</f>
        <v>13.817245382564909</v>
      </c>
      <c r="N74" s="15">
        <f>xmean!$H74/xmean!$C74*xmean!$I74</f>
        <v>-15.562186771092479</v>
      </c>
    </row>
    <row r="75" spans="1:14" x14ac:dyDescent="0.25">
      <c r="A75" s="1">
        <v>73</v>
      </c>
      <c r="B75" s="2">
        <v>657</v>
      </c>
      <c r="C75" s="5">
        <v>45.866221352864301</v>
      </c>
      <c r="D75" s="5">
        <v>28.061489332267801</v>
      </c>
      <c r="E75" s="5">
        <v>-8.6247938341105996</v>
      </c>
      <c r="F75" s="5">
        <v>-40.339261036012701</v>
      </c>
      <c r="G75" s="5">
        <v>17.062220729705398</v>
      </c>
      <c r="H75" s="5">
        <v>-17.788015333306902</v>
      </c>
      <c r="I75" s="13">
        <f>40</f>
        <v>40</v>
      </c>
      <c r="J75" s="13">
        <f>xmean!$D75/xmean!$C75*xmean!$I75</f>
        <v>24.472466668994862</v>
      </c>
      <c r="K75" s="13">
        <f>xmean!$E75/xmean!$C75*xmean!$I75</f>
        <v>-7.5216955569608865</v>
      </c>
      <c r="L75" s="13">
        <f>xmean!$F75/xmean!$C75*xmean!$I75</f>
        <v>-35.179929670394401</v>
      </c>
      <c r="M75" s="13">
        <f>xmean!$G75/xmean!$C75*xmean!$I75</f>
        <v>14.879988127593929</v>
      </c>
      <c r="N75" s="14">
        <f>xmean!$H75/xmean!$C75*xmean!$I75</f>
        <v>-15.512954683105637</v>
      </c>
    </row>
    <row r="76" spans="1:14" x14ac:dyDescent="0.25">
      <c r="A76" s="1">
        <v>74</v>
      </c>
      <c r="B76" s="2">
        <v>666</v>
      </c>
      <c r="C76" s="5">
        <v>45.500925711688403</v>
      </c>
      <c r="D76" s="5">
        <v>28.846038505395899</v>
      </c>
      <c r="E76" s="5">
        <v>-9.6130607180287804</v>
      </c>
      <c r="F76" s="5">
        <v>-38.767377647322903</v>
      </c>
      <c r="G76" s="5">
        <v>16.626970126533401</v>
      </c>
      <c r="H76" s="5">
        <v>-17.250219453501099</v>
      </c>
      <c r="I76" s="13">
        <f>40</f>
        <v>40</v>
      </c>
      <c r="J76" s="5">
        <f>xmean!$D76/xmean!$C76*xmean!$I76</f>
        <v>25.358638800604311</v>
      </c>
      <c r="K76" s="5">
        <f>xmean!$E76/xmean!$C76*xmean!$I76</f>
        <v>-8.4508704538812065</v>
      </c>
      <c r="L76" s="5">
        <f>xmean!$F76/xmean!$C76*xmean!$I76</f>
        <v>-34.080517739764787</v>
      </c>
      <c r="M76" s="5">
        <f>xmean!$G76/xmean!$C76*xmean!$I76</f>
        <v>14.616819211009783</v>
      </c>
      <c r="N76" s="15">
        <f>xmean!$H76/xmean!$C76*xmean!$I76</f>
        <v>-15.164719560041668</v>
      </c>
    </row>
    <row r="77" spans="1:14" x14ac:dyDescent="0.25">
      <c r="A77" s="1">
        <v>75</v>
      </c>
      <c r="B77" s="2">
        <v>675</v>
      </c>
      <c r="C77" s="5">
        <v>45.619906518031797</v>
      </c>
      <c r="D77" s="5">
        <v>29.332888020285001</v>
      </c>
      <c r="E77" s="5">
        <v>-9.8431461386974295</v>
      </c>
      <c r="F77" s="5">
        <v>-38.269272271112797</v>
      </c>
      <c r="G77" s="5">
        <v>16.806353910439</v>
      </c>
      <c r="H77" s="5">
        <v>-16.345266306761399</v>
      </c>
      <c r="I77" s="13">
        <f>40</f>
        <v>40</v>
      </c>
      <c r="J77" s="13">
        <f>xmean!$D77/xmean!$C77*xmean!$I77</f>
        <v>25.71937582440318</v>
      </c>
      <c r="K77" s="13">
        <f>xmean!$E77/xmean!$C77*xmean!$I77</f>
        <v>-8.6305710730089391</v>
      </c>
      <c r="L77" s="13">
        <f>xmean!$F77/xmean!$C77*xmean!$I77</f>
        <v>-33.554888812397216</v>
      </c>
      <c r="M77" s="13">
        <f>xmean!$G77/xmean!$C77*xmean!$I77</f>
        <v>14.735982769974413</v>
      </c>
      <c r="N77" s="14">
        <f>xmean!$H77/xmean!$C77*xmean!$I77</f>
        <v>-14.331696449488113</v>
      </c>
    </row>
    <row r="78" spans="1:14" x14ac:dyDescent="0.25">
      <c r="A78" s="1">
        <v>76</v>
      </c>
      <c r="B78" s="2">
        <v>684</v>
      </c>
      <c r="C78" s="5">
        <v>45.088552481804101</v>
      </c>
      <c r="D78" s="5">
        <v>30.957788788223599</v>
      </c>
      <c r="E78" s="5">
        <v>-9.8106177858094199</v>
      </c>
      <c r="F78" s="5">
        <v>-39.056061132489098</v>
      </c>
      <c r="G78" s="5">
        <v>18.35747074747</v>
      </c>
      <c r="H78" s="5">
        <v>-15.6957449324143</v>
      </c>
      <c r="I78" s="13">
        <f>40</f>
        <v>40</v>
      </c>
      <c r="J78" s="5">
        <f>xmean!$D78/xmean!$C78*xmean!$I78</f>
        <v>27.463989934666365</v>
      </c>
      <c r="K78" s="5">
        <f>xmean!$E78/xmean!$C78*xmean!$I78</f>
        <v>-8.7034222620196857</v>
      </c>
      <c r="L78" s="5">
        <f>xmean!$F78/xmean!$C78*xmean!$I78</f>
        <v>-34.64831668592646</v>
      </c>
      <c r="M78" s="5">
        <f>xmean!$G78/xmean!$C78*xmean!$I78</f>
        <v>16.285704230472536</v>
      </c>
      <c r="N78" s="15">
        <f>xmean!$H78/xmean!$C78*xmean!$I78</f>
        <v>-13.924372434664839</v>
      </c>
    </row>
    <row r="79" spans="1:14" x14ac:dyDescent="0.25">
      <c r="A79" s="1">
        <v>77</v>
      </c>
      <c r="B79" s="2">
        <v>693</v>
      </c>
      <c r="C79" s="5">
        <v>44.160602061937297</v>
      </c>
      <c r="D79" s="5">
        <v>31.1185909743953</v>
      </c>
      <c r="E79" s="5">
        <v>-9.2443553648353998</v>
      </c>
      <c r="F79" s="5">
        <v>-38.582728880035802</v>
      </c>
      <c r="G79" s="5">
        <v>18.261007095405201</v>
      </c>
      <c r="H79" s="5">
        <v>-16.1171701667033</v>
      </c>
      <c r="I79" s="13">
        <f>40</f>
        <v>40</v>
      </c>
      <c r="J79" s="13">
        <f>xmean!$D79/xmean!$C79*xmean!$I79</f>
        <v>28.186745217603718</v>
      </c>
      <c r="K79" s="13">
        <f>xmean!$E79/xmean!$C79*xmean!$I79</f>
        <v>-8.3733961342916139</v>
      </c>
      <c r="L79" s="13">
        <f>xmean!$F79/xmean!$C79*xmean!$I79</f>
        <v>-34.947647521581999</v>
      </c>
      <c r="M79" s="13">
        <f>xmean!$G79/xmean!$C79*xmean!$I79</f>
        <v>16.540541788622619</v>
      </c>
      <c r="N79" s="14">
        <f>xmean!$H79/xmean!$C79*xmean!$I79</f>
        <v>-14.598686987191181</v>
      </c>
    </row>
    <row r="80" spans="1:14" x14ac:dyDescent="0.25">
      <c r="A80" s="1">
        <v>78</v>
      </c>
      <c r="B80" s="2">
        <v>702</v>
      </c>
      <c r="C80" s="5">
        <v>43.897354215507598</v>
      </c>
      <c r="D80" s="5">
        <v>31.971398817852499</v>
      </c>
      <c r="E80" s="5">
        <v>-9.7423421633983196</v>
      </c>
      <c r="F80" s="5">
        <v>-37.274697736110603</v>
      </c>
      <c r="G80" s="5">
        <v>18.012484008127</v>
      </c>
      <c r="H80" s="5">
        <v>-14.539134785673999</v>
      </c>
      <c r="I80" s="13">
        <f>40</f>
        <v>40</v>
      </c>
      <c r="J80" s="5">
        <f>xmean!$D80/xmean!$C80*xmean!$I80</f>
        <v>29.132870888658687</v>
      </c>
      <c r="K80" s="5">
        <f>xmean!$E80/xmean!$C80*xmean!$I80</f>
        <v>-8.8773843777187338</v>
      </c>
      <c r="L80" s="5">
        <f>xmean!$F80/xmean!$C80*xmean!$I80</f>
        <v>-33.965325156605985</v>
      </c>
      <c r="M80" s="5">
        <f>xmean!$G80/xmean!$C80*xmean!$I80</f>
        <v>16.413275314678295</v>
      </c>
      <c r="N80" s="15">
        <f>xmean!$H80/xmean!$C80*xmean!$I80</f>
        <v>-13.248301676038386</v>
      </c>
    </row>
    <row r="81" spans="1:14" x14ac:dyDescent="0.25">
      <c r="A81" s="1">
        <v>79</v>
      </c>
      <c r="B81" s="2">
        <v>711</v>
      </c>
      <c r="C81" s="5">
        <v>43.719691350961398</v>
      </c>
      <c r="D81" s="5">
        <v>31.811347204308198</v>
      </c>
      <c r="E81" s="5">
        <v>-9.63809127435335</v>
      </c>
      <c r="F81" s="5">
        <v>-38.1234720924719</v>
      </c>
      <c r="G81" s="5">
        <v>18.668439235286801</v>
      </c>
      <c r="H81" s="5">
        <v>-14.320286711942799</v>
      </c>
      <c r="I81" s="13">
        <f>40</f>
        <v>40</v>
      </c>
      <c r="J81" s="13">
        <f>xmean!$D81/xmean!$C81*xmean!$I81</f>
        <v>29.104823223880025</v>
      </c>
      <c r="K81" s="13">
        <f>xmean!$E81/xmean!$C81*xmean!$I81</f>
        <v>-8.8180780573066961</v>
      </c>
      <c r="L81" s="13">
        <f>xmean!$F81/xmean!$C81*xmean!$I81</f>
        <v>-34.87990963745316</v>
      </c>
      <c r="M81" s="13">
        <f>xmean!$G81/xmean!$C81*xmean!$I81</f>
        <v>17.080119880467805</v>
      </c>
      <c r="N81" s="14">
        <f>xmean!$H81/xmean!$C81*xmean!$I81</f>
        <v>-13.101910163991032</v>
      </c>
    </row>
    <row r="82" spans="1:14" x14ac:dyDescent="0.25">
      <c r="A82" s="1">
        <v>80</v>
      </c>
      <c r="B82" s="2">
        <v>720</v>
      </c>
      <c r="C82" s="5">
        <v>45.083534463030801</v>
      </c>
      <c r="D82" s="5">
        <v>29.6975903854343</v>
      </c>
      <c r="E82" s="5">
        <v>-9.3822574498133697</v>
      </c>
      <c r="F82" s="5">
        <v>-35.648454285665899</v>
      </c>
      <c r="G82" s="5">
        <v>16.129867727094101</v>
      </c>
      <c r="H82" s="5">
        <v>-14.047905784050499</v>
      </c>
      <c r="I82" s="13">
        <f>40</f>
        <v>40</v>
      </c>
      <c r="J82" s="5">
        <f>xmean!$D82/xmean!$C82*xmean!$I82</f>
        <v>26.348946008025862</v>
      </c>
      <c r="K82" s="5">
        <f>xmean!$E82/xmean!$C82*xmean!$I82</f>
        <v>-8.3243317646330208</v>
      </c>
      <c r="L82" s="5">
        <f>xmean!$F82/xmean!$C82*xmean!$I82</f>
        <v>-31.62880169911983</v>
      </c>
      <c r="M82" s="5">
        <f>xmean!$G82/xmean!$C82*xmean!$I82</f>
        <v>14.311094211409571</v>
      </c>
      <c r="N82" s="15">
        <f>xmean!$H82/xmean!$C82*xmean!$I82</f>
        <v>-12.46389037715754</v>
      </c>
    </row>
    <row r="83" spans="1:14" x14ac:dyDescent="0.25">
      <c r="A83" s="1">
        <v>81</v>
      </c>
      <c r="B83" s="2">
        <v>729</v>
      </c>
      <c r="C83" s="5">
        <v>45.300969480219997</v>
      </c>
      <c r="D83" s="5">
        <v>28.8598333708618</v>
      </c>
      <c r="E83" s="5">
        <v>-9.8590835210114705</v>
      </c>
      <c r="F83" s="5">
        <v>-34.143375136343401</v>
      </c>
      <c r="G83" s="5">
        <v>14.1114363080295</v>
      </c>
      <c r="H83" s="5">
        <v>-14.368503945033099</v>
      </c>
      <c r="I83" s="13">
        <f>40</f>
        <v>40</v>
      </c>
      <c r="J83" s="13">
        <f>xmean!$D83/xmean!$C83*xmean!$I83</f>
        <v>25.482751209960771</v>
      </c>
      <c r="K83" s="13">
        <f>xmean!$E83/xmean!$C83*xmean!$I83</f>
        <v>-8.7054062057689912</v>
      </c>
      <c r="L83" s="13">
        <f>xmean!$F83/xmean!$C83*xmean!$I83</f>
        <v>-30.148030409151932</v>
      </c>
      <c r="M83" s="13">
        <f>xmean!$G83/xmean!$C83*xmean!$I83</f>
        <v>12.460162747016753</v>
      </c>
      <c r="N83" s="14">
        <f>xmean!$H83/xmean!$C83*xmean!$I83</f>
        <v>-12.687149180157743</v>
      </c>
    </row>
    <row r="84" spans="1:14" x14ac:dyDescent="0.25">
      <c r="A84" s="1">
        <v>82</v>
      </c>
      <c r="B84" s="2">
        <v>738</v>
      </c>
      <c r="C84" s="5">
        <v>45.709947835270498</v>
      </c>
      <c r="D84" s="5">
        <v>28.4590724171461</v>
      </c>
      <c r="E84" s="5">
        <v>-10.195801506388801</v>
      </c>
      <c r="F84" s="5">
        <v>-32.574776916655097</v>
      </c>
      <c r="G84" s="5">
        <v>12.795682107394899</v>
      </c>
      <c r="H84" s="5">
        <v>-13.820836579298399</v>
      </c>
      <c r="I84" s="13">
        <f>40</f>
        <v>40</v>
      </c>
      <c r="J84" s="5">
        <f>xmean!$D84/xmean!$C84*xmean!$I84</f>
        <v>24.904051537933842</v>
      </c>
      <c r="K84" s="5">
        <f>xmean!$E84/xmean!$C84*xmean!$I84</f>
        <v>-8.922172952926946</v>
      </c>
      <c r="L84" s="5">
        <f>xmean!$F84/xmean!$C84*xmean!$I84</f>
        <v>-28.50563473320781</v>
      </c>
      <c r="M84" s="5">
        <f>xmean!$G84/xmean!$C84*xmean!$I84</f>
        <v>11.197284366639819</v>
      </c>
      <c r="N84" s="15">
        <f>xmean!$H84/xmean!$C84*xmean!$I84</f>
        <v>-12.094379655917287</v>
      </c>
    </row>
    <row r="85" spans="1:14" x14ac:dyDescent="0.25">
      <c r="A85" s="1">
        <v>83</v>
      </c>
      <c r="B85" s="2">
        <v>747</v>
      </c>
      <c r="C85" s="5">
        <v>43.2874918502024</v>
      </c>
      <c r="D85" s="5">
        <v>31.033468661979501</v>
      </c>
      <c r="E85" s="5">
        <v>-9.9138481837794394</v>
      </c>
      <c r="F85" s="5">
        <v>-37.007470196089301</v>
      </c>
      <c r="G85" s="5">
        <v>16.849494727096499</v>
      </c>
      <c r="H85" s="5">
        <v>-15.324763863832199</v>
      </c>
      <c r="I85" s="13">
        <f>40</f>
        <v>40</v>
      </c>
      <c r="J85" s="13">
        <f>xmean!$D85/xmean!$C85*xmean!$I85</f>
        <v>28.676615193480561</v>
      </c>
      <c r="K85" s="13">
        <f>xmean!$E85/xmean!$C85*xmean!$I85</f>
        <v>-9.1609356514224416</v>
      </c>
      <c r="L85" s="13">
        <f>xmean!$F85/xmean!$C85*xmean!$I85</f>
        <v>-34.196917968040012</v>
      </c>
      <c r="M85" s="13">
        <f>xmean!$G85/xmean!$C85*xmean!$I85</f>
        <v>15.569850787756108</v>
      </c>
      <c r="N85" s="14">
        <f>xmean!$H85/xmean!$C85*xmean!$I85</f>
        <v>-14.160916429959936</v>
      </c>
    </row>
    <row r="86" spans="1:14" x14ac:dyDescent="0.25">
      <c r="A86" s="1">
        <v>84</v>
      </c>
      <c r="B86" s="2">
        <v>756</v>
      </c>
      <c r="C86" s="5">
        <v>41.0915479501029</v>
      </c>
      <c r="D86" s="5">
        <v>34.759856855568103</v>
      </c>
      <c r="E86" s="5">
        <v>-10.706435905006099</v>
      </c>
      <c r="F86" s="5">
        <v>-35.2942603100255</v>
      </c>
      <c r="G86" s="5">
        <v>18.190729710694399</v>
      </c>
      <c r="H86" s="5">
        <v>-15.713098042477499</v>
      </c>
      <c r="I86" s="13">
        <f>40</f>
        <v>40</v>
      </c>
      <c r="J86" s="5">
        <f>xmean!$D86/xmean!$C86*xmean!$I86</f>
        <v>33.836502725842003</v>
      </c>
      <c r="K86" s="5">
        <f>xmean!$E86/xmean!$C86*xmean!$I86</f>
        <v>-10.422032207700552</v>
      </c>
      <c r="L86" s="5">
        <f>xmean!$F86/xmean!$C86*xmean!$I86</f>
        <v>-34.356710390061728</v>
      </c>
      <c r="M86" s="5">
        <f>xmean!$G86/xmean!$C86*xmean!$I86</f>
        <v>17.707514677016537</v>
      </c>
      <c r="N86" s="15">
        <f>xmean!$H86/xmean!$C86*xmean!$I86</f>
        <v>-15.29569833831305</v>
      </c>
    </row>
    <row r="87" spans="1:14" x14ac:dyDescent="0.25">
      <c r="A87" s="1">
        <v>85</v>
      </c>
      <c r="B87" s="2">
        <v>765</v>
      </c>
      <c r="C87" s="5">
        <v>42.2982129070814</v>
      </c>
      <c r="D87" s="5">
        <v>31.1913780545766</v>
      </c>
      <c r="E87" s="5">
        <v>-8.74493937324063</v>
      </c>
      <c r="F87" s="5">
        <v>-36.198422405954503</v>
      </c>
      <c r="G87" s="5">
        <v>17.6468683646649</v>
      </c>
      <c r="H87" s="5">
        <v>-15.069074495933499</v>
      </c>
      <c r="I87" s="13">
        <f>40</f>
        <v>40</v>
      </c>
      <c r="J87" s="13">
        <f>xmean!$D87/xmean!$C87*xmean!$I87</f>
        <v>29.496639135176949</v>
      </c>
      <c r="K87" s="13">
        <f>xmean!$E87/xmean!$C87*xmean!$I87</f>
        <v>-8.2697955986472298</v>
      </c>
      <c r="L87" s="13">
        <f>xmean!$F87/xmean!$C87*xmean!$I87</f>
        <v>-34.231632892362036</v>
      </c>
      <c r="M87" s="13">
        <f>xmean!$G87/xmean!$C87*xmean!$I87</f>
        <v>16.688051009086987</v>
      </c>
      <c r="N87" s="14">
        <f>xmean!$H87/xmean!$C87*xmean!$I87</f>
        <v>-14.250317883676543</v>
      </c>
    </row>
    <row r="88" spans="1:14" x14ac:dyDescent="0.25">
      <c r="A88" s="1">
        <v>86</v>
      </c>
      <c r="B88" s="2">
        <v>774</v>
      </c>
      <c r="C88" s="5">
        <v>41.102944701002599</v>
      </c>
      <c r="D88" s="5">
        <v>33.625290400875798</v>
      </c>
      <c r="E88" s="5">
        <v>-9.1764133104134995</v>
      </c>
      <c r="F88" s="5">
        <v>-37.220085119856897</v>
      </c>
      <c r="G88" s="5">
        <v>19.762261439246501</v>
      </c>
      <c r="H88" s="5">
        <v>-15.7399323295472</v>
      </c>
      <c r="I88" s="13">
        <f>40</f>
        <v>40</v>
      </c>
      <c r="J88" s="5">
        <f>xmean!$D88/xmean!$C88*xmean!$I88</f>
        <v>32.722998943728328</v>
      </c>
      <c r="K88" s="5">
        <f>xmean!$E88/xmean!$C88*xmean!$I88</f>
        <v>-8.9301760515369253</v>
      </c>
      <c r="L88" s="5">
        <f>xmean!$F88/xmean!$C88*xmean!$I88</f>
        <v>-36.221331965978592</v>
      </c>
      <c r="M88" s="5">
        <f>xmean!$G88/xmean!$C88*xmean!$I88</f>
        <v>19.231966549359615</v>
      </c>
      <c r="N88" s="15">
        <f>xmean!$H88/xmean!$C88*xmean!$I88</f>
        <v>-15.31757147235562</v>
      </c>
    </row>
    <row r="89" spans="1:14" x14ac:dyDescent="0.25">
      <c r="A89" s="1">
        <v>87</v>
      </c>
      <c r="B89" s="2">
        <v>783</v>
      </c>
      <c r="C89" s="5">
        <v>41.064658848385598</v>
      </c>
      <c r="D89" s="5">
        <v>34.574794054859801</v>
      </c>
      <c r="E89" s="5">
        <v>-9.5696679910009603</v>
      </c>
      <c r="F89" s="5">
        <v>-36.308930636125197</v>
      </c>
      <c r="G89" s="5">
        <v>19.7334089693571</v>
      </c>
      <c r="H89" s="5">
        <v>-15.7284520692798</v>
      </c>
      <c r="I89" s="13">
        <f>40</f>
        <v>40</v>
      </c>
      <c r="J89" s="13">
        <f>xmean!$D89/xmean!$C89*xmean!$I89</f>
        <v>33.678394049260746</v>
      </c>
      <c r="K89" s="13">
        <f>xmean!$E89/xmean!$C89*xmean!$I89</f>
        <v>-9.3215609328040756</v>
      </c>
      <c r="L89" s="13">
        <f>xmean!$F89/xmean!$C89*xmean!$I89</f>
        <v>-35.367570708604717</v>
      </c>
      <c r="M89" s="13">
        <f>xmean!$G89/xmean!$C89*xmean!$I89</f>
        <v>19.221792677946862</v>
      </c>
      <c r="N89" s="14">
        <f>xmean!$H89/xmean!$C89*xmean!$I89</f>
        <v>-15.320669899974726</v>
      </c>
    </row>
    <row r="90" spans="1:14" x14ac:dyDescent="0.25">
      <c r="A90" s="1">
        <v>88</v>
      </c>
      <c r="B90" s="2">
        <v>792</v>
      </c>
      <c r="C90" s="5">
        <v>41.662323750520102</v>
      </c>
      <c r="D90" s="5">
        <v>34.521244758460597</v>
      </c>
      <c r="E90" s="5">
        <v>-10.068935275380101</v>
      </c>
      <c r="F90" s="5">
        <v>-38.572300669849902</v>
      </c>
      <c r="G90" s="5">
        <v>20.119434634019498</v>
      </c>
      <c r="H90" s="5">
        <v>-16.747310667148898</v>
      </c>
      <c r="I90" s="13">
        <f>40</f>
        <v>40</v>
      </c>
      <c r="J90" s="5">
        <f>xmean!$D90/xmean!$C90*xmean!$I90</f>
        <v>33.14384955114717</v>
      </c>
      <c r="K90" s="5">
        <f>xmean!$E90/xmean!$C90*xmean!$I90</f>
        <v>-9.6671854749862831</v>
      </c>
      <c r="L90" s="5">
        <f>xmean!$F90/xmean!$C90*xmean!$I90</f>
        <v>-37.033268620181921</v>
      </c>
      <c r="M90" s="5">
        <f>xmean!$G90/xmean!$C90*xmean!$I90</f>
        <v>19.316670624996842</v>
      </c>
      <c r="N90" s="15">
        <f>xmean!$H90/xmean!$C90*xmean!$I90</f>
        <v>-16.079094164246975</v>
      </c>
    </row>
    <row r="91" spans="1:14" x14ac:dyDescent="0.25">
      <c r="A91" s="1">
        <v>89</v>
      </c>
      <c r="B91" s="2">
        <v>801</v>
      </c>
      <c r="C91" s="5">
        <v>42.0344152953421</v>
      </c>
      <c r="D91" s="5">
        <v>32.6415310245971</v>
      </c>
      <c r="E91" s="5">
        <v>-8.8346281300219296</v>
      </c>
      <c r="F91" s="5">
        <v>-38.440973619635898</v>
      </c>
      <c r="G91" s="5">
        <v>19.5940607268207</v>
      </c>
      <c r="H91" s="5">
        <v>-17.189650111071199</v>
      </c>
      <c r="I91" s="13">
        <f>40</f>
        <v>40</v>
      </c>
      <c r="J91" s="13">
        <f>xmean!$D91/xmean!$C91*xmean!$I91</f>
        <v>31.061720064619678</v>
      </c>
      <c r="K91" s="13">
        <f>xmean!$E91/xmean!$C91*xmean!$I91</f>
        <v>-8.4070427224435864</v>
      </c>
      <c r="L91" s="13">
        <f>xmean!$F91/xmean!$C91*xmean!$I91</f>
        <v>-36.580476592375106</v>
      </c>
      <c r="M91" s="13">
        <f>xmean!$G91/xmean!$C91*xmean!$I91</f>
        <v>18.645731683573054</v>
      </c>
      <c r="N91" s="14">
        <f>xmean!$H91/xmean!$C91*xmean!$I91</f>
        <v>-16.357691658412111</v>
      </c>
    </row>
    <row r="92" spans="1:14" x14ac:dyDescent="0.25">
      <c r="A92" s="1">
        <v>90</v>
      </c>
      <c r="B92" s="2">
        <v>810</v>
      </c>
      <c r="C92" s="5">
        <v>41.064128443584401</v>
      </c>
      <c r="D92" s="5">
        <v>34.374744759347102</v>
      </c>
      <c r="E92" s="5">
        <v>-8.6862234659943702</v>
      </c>
      <c r="F92" s="5">
        <v>-40.797136018657604</v>
      </c>
      <c r="G92" s="5">
        <v>21.5900397062472</v>
      </c>
      <c r="H92" s="5">
        <v>-17.601975158603299</v>
      </c>
      <c r="I92" s="13">
        <f>40</f>
        <v>40</v>
      </c>
      <c r="J92" s="5">
        <f>xmean!$D92/xmean!$C92*xmean!$I92</f>
        <v>33.483963802200307</v>
      </c>
      <c r="K92" s="5">
        <f>xmean!$E92/xmean!$C92*xmean!$I92</f>
        <v>-8.461130232366056</v>
      </c>
      <c r="L92" s="5">
        <f>xmean!$F92/xmean!$C92*xmean!$I92</f>
        <v>-39.739926368783301</v>
      </c>
      <c r="M92" s="5">
        <f>xmean!$G92/xmean!$C92*xmean!$I92</f>
        <v>21.03055929791228</v>
      </c>
      <c r="N92" s="15">
        <f>xmean!$H92/xmean!$C92*xmean!$I92</f>
        <v>-17.145840738137785</v>
      </c>
    </row>
    <row r="93" spans="1:14" x14ac:dyDescent="0.25">
      <c r="A93" s="1">
        <v>91</v>
      </c>
      <c r="B93" s="2">
        <v>819</v>
      </c>
      <c r="C93" s="5">
        <v>41.781684177487797</v>
      </c>
      <c r="D93" s="5">
        <v>34.314117941962998</v>
      </c>
      <c r="E93" s="5">
        <v>-8.85927274169104</v>
      </c>
      <c r="F93" s="5">
        <v>-43.866617313613403</v>
      </c>
      <c r="G93" s="5">
        <v>23.0271705527487</v>
      </c>
      <c r="H93" s="5">
        <v>-17.628392699486302</v>
      </c>
      <c r="I93" s="13">
        <f>40</f>
        <v>40</v>
      </c>
      <c r="J93" s="13">
        <f>xmean!$D93/xmean!$C93*xmean!$I93</f>
        <v>32.850871014387337</v>
      </c>
      <c r="K93" s="13">
        <f>xmean!$E93/xmean!$C93*xmean!$I93</f>
        <v>-8.4814893569699272</v>
      </c>
      <c r="L93" s="13">
        <f>xmean!$F93/xmean!$C93*xmean!$I93</f>
        <v>-41.996025940236251</v>
      </c>
      <c r="M93" s="13">
        <f>xmean!$G93/xmean!$C93*xmean!$I93</f>
        <v>22.045229632132319</v>
      </c>
      <c r="N93" s="14">
        <f>xmean!$H93/xmean!$C93*xmean!$I93</f>
        <v>-16.876670288924906</v>
      </c>
    </row>
    <row r="94" spans="1:14" x14ac:dyDescent="0.25">
      <c r="A94" s="1">
        <v>92</v>
      </c>
      <c r="B94" s="2">
        <v>828</v>
      </c>
      <c r="C94" s="5">
        <v>39.380802772238901</v>
      </c>
      <c r="D94" s="5">
        <v>37.296655978948799</v>
      </c>
      <c r="E94" s="5">
        <v>-9.4818141946078907</v>
      </c>
      <c r="F94" s="5">
        <v>-41.822358341458703</v>
      </c>
      <c r="G94" s="5">
        <v>24.000603844306799</v>
      </c>
      <c r="H94" s="5">
        <v>-17.6422209276544</v>
      </c>
      <c r="I94" s="13">
        <f>40</f>
        <v>40</v>
      </c>
      <c r="J94" s="5">
        <f>xmean!$D94/xmean!$C94*xmean!$I94</f>
        <v>37.883083485784809</v>
      </c>
      <c r="K94" s="5">
        <f>xmean!$E94/xmean!$C94*xmean!$I94</f>
        <v>-9.6308998569140396</v>
      </c>
      <c r="L94" s="5">
        <f>xmean!$F94/xmean!$C94*xmean!$I94</f>
        <v>-42.479944945094871</v>
      </c>
      <c r="M94" s="5">
        <f>xmean!$G94/xmean!$C94*xmean!$I94</f>
        <v>24.377973179587677</v>
      </c>
      <c r="N94" s="15">
        <f>xmean!$H94/xmean!$C94*xmean!$I94</f>
        <v>-17.919615331042571</v>
      </c>
    </row>
    <row r="95" spans="1:14" x14ac:dyDescent="0.25">
      <c r="A95" s="1">
        <v>93</v>
      </c>
      <c r="B95" s="2">
        <v>837</v>
      </c>
      <c r="C95" s="5">
        <v>39.195536402479199</v>
      </c>
      <c r="D95" s="5">
        <v>38.2909628426548</v>
      </c>
      <c r="E95" s="5">
        <v>-9.2414792286292702</v>
      </c>
      <c r="F95" s="5">
        <v>-44.7551276174813</v>
      </c>
      <c r="G95" s="5">
        <v>26.198312446435398</v>
      </c>
      <c r="H95" s="5">
        <v>-17.534876337494701</v>
      </c>
      <c r="I95" s="13">
        <f>40</f>
        <v>40</v>
      </c>
      <c r="J95" s="13">
        <f>xmean!$D95/xmean!$C95*xmean!$I95</f>
        <v>39.076860639909825</v>
      </c>
      <c r="K95" s="13">
        <f>xmean!$E95/xmean!$C95*xmean!$I95</f>
        <v>-9.4311547455130391</v>
      </c>
      <c r="L95" s="13">
        <f>xmean!$F95/xmean!$C95*xmean!$I95</f>
        <v>-45.673698308821152</v>
      </c>
      <c r="M95" s="13">
        <f>xmean!$G95/xmean!$C95*xmean!$I95</f>
        <v>26.736016241663986</v>
      </c>
      <c r="N95" s="14">
        <f>xmean!$H95/xmean!$C95*xmean!$I95</f>
        <v>-17.894768585318388</v>
      </c>
    </row>
    <row r="96" spans="1:14" x14ac:dyDescent="0.25">
      <c r="A96" s="1">
        <v>94</v>
      </c>
      <c r="B96" s="2">
        <v>846</v>
      </c>
      <c r="C96" s="5">
        <v>40.087862609283498</v>
      </c>
      <c r="D96" s="5">
        <v>37.1694717385639</v>
      </c>
      <c r="E96" s="5">
        <v>-9.5422712903432299</v>
      </c>
      <c r="F96" s="5">
        <v>-43.984297205699399</v>
      </c>
      <c r="G96" s="5">
        <v>25.016724034510101</v>
      </c>
      <c r="H96" s="5">
        <v>-16.917772199198499</v>
      </c>
      <c r="I96" s="13">
        <f>40</f>
        <v>40</v>
      </c>
      <c r="J96" s="5">
        <f>xmean!$D96/xmean!$C96*xmean!$I96</f>
        <v>37.088005515121914</v>
      </c>
      <c r="K96" s="5">
        <f>xmean!$E96/xmean!$C96*xmean!$I96</f>
        <v>-9.5213570085759009</v>
      </c>
      <c r="L96" s="5">
        <f>xmean!$F96/xmean!$C96*xmean!$I96</f>
        <v>-43.887894582350285</v>
      </c>
      <c r="M96" s="5">
        <f>xmean!$G96/xmean!$C96*xmean!$I96</f>
        <v>24.961893606886147</v>
      </c>
      <c r="N96" s="15">
        <f>xmean!$H96/xmean!$C96*xmean!$I96</f>
        <v>-16.880692656615423</v>
      </c>
    </row>
    <row r="97" spans="1:14" x14ac:dyDescent="0.25">
      <c r="A97" s="1">
        <v>95</v>
      </c>
      <c r="B97" s="2">
        <v>855</v>
      </c>
      <c r="C97" s="5">
        <v>40.910135863770897</v>
      </c>
      <c r="D97" s="5">
        <v>36.416373347960501</v>
      </c>
      <c r="E97" s="5">
        <v>-9.7073408535765093</v>
      </c>
      <c r="F97" s="5">
        <v>-45.106624044017401</v>
      </c>
      <c r="G97" s="5">
        <v>25.0059083796158</v>
      </c>
      <c r="H97" s="5">
        <v>-16.702524107052199</v>
      </c>
      <c r="I97" s="13">
        <f>40</f>
        <v>40</v>
      </c>
      <c r="J97" s="13">
        <f>xmean!$D97/xmean!$C97*xmean!$I97</f>
        <v>35.606211105458613</v>
      </c>
      <c r="K97" s="13">
        <f>xmean!$E97/xmean!$C97*xmean!$I97</f>
        <v>-9.4913797264341166</v>
      </c>
      <c r="L97" s="13">
        <f>xmean!$F97/xmean!$C97*xmean!$I97</f>
        <v>-44.103128079770393</v>
      </c>
      <c r="M97" s="13">
        <f>xmean!$G97/xmean!$C97*xmean!$I97</f>
        <v>24.449597002448943</v>
      </c>
      <c r="N97" s="14">
        <f>xmean!$H97/xmean!$C97*xmean!$I97</f>
        <v>-16.330939757981671</v>
      </c>
    </row>
    <row r="98" spans="1:14" x14ac:dyDescent="0.25">
      <c r="A98" s="1">
        <v>96</v>
      </c>
      <c r="B98" s="2">
        <v>864</v>
      </c>
      <c r="C98" s="5">
        <v>41.076699113188297</v>
      </c>
      <c r="D98" s="5">
        <v>35.968464133610702</v>
      </c>
      <c r="E98" s="5">
        <v>-9.4242281453304901</v>
      </c>
      <c r="F98" s="5">
        <v>-45.919968786880403</v>
      </c>
      <c r="G98" s="5">
        <v>25.138080173816601</v>
      </c>
      <c r="H98" s="5">
        <v>-17.021621412984899</v>
      </c>
      <c r="I98" s="13">
        <f>40</f>
        <v>40</v>
      </c>
      <c r="J98" s="5">
        <f>xmean!$D98/xmean!$C98*xmean!$I98</f>
        <v>35.02566166234373</v>
      </c>
      <c r="K98" s="5">
        <f>xmean!$E98/xmean!$C98*xmean!$I98</f>
        <v>-9.1772010398028296</v>
      </c>
      <c r="L98" s="5">
        <f>xmean!$F98/xmean!$C98*xmean!$I98</f>
        <v>-44.716318280927396</v>
      </c>
      <c r="M98" s="5">
        <f>xmean!$G98/xmean!$C98*xmean!$I98</f>
        <v>24.479162850498511</v>
      </c>
      <c r="N98" s="15">
        <f>xmean!$H98/xmean!$C98*xmean!$I98</f>
        <v>-16.575452049913963</v>
      </c>
    </row>
    <row r="99" spans="1:14" x14ac:dyDescent="0.25">
      <c r="A99" s="1">
        <v>97</v>
      </c>
      <c r="B99" s="2">
        <v>873</v>
      </c>
      <c r="C99" s="5">
        <v>41.934355426645503</v>
      </c>
      <c r="D99" s="5">
        <v>35.542859453084503</v>
      </c>
      <c r="E99" s="5">
        <v>-9.0592107645666005</v>
      </c>
      <c r="F99" s="5">
        <v>-45.0703567965273</v>
      </c>
      <c r="G99" s="5">
        <v>24.420034994976199</v>
      </c>
      <c r="H99" s="5">
        <v>-17.3694515619501</v>
      </c>
      <c r="I99" s="13">
        <f>40</f>
        <v>40</v>
      </c>
      <c r="J99" s="13">
        <f>xmean!$D99/xmean!$C99*xmean!$I99</f>
        <v>33.903332092711956</v>
      </c>
      <c r="K99" s="13">
        <f>xmean!$E99/xmean!$C99*xmean!$I99</f>
        <v>-8.6413258745933064</v>
      </c>
      <c r="L99" s="13">
        <f>xmean!$F99/xmean!$C99*xmean!$I99</f>
        <v>-42.991343339346187</v>
      </c>
      <c r="M99" s="13">
        <f>xmean!$G99/xmean!$C99*xmean!$I99</f>
        <v>23.29358326510436</v>
      </c>
      <c r="N99" s="14">
        <f>xmean!$H99/xmean!$C99*xmean!$I99</f>
        <v>-16.568230402238047</v>
      </c>
    </row>
    <row r="100" spans="1:14" x14ac:dyDescent="0.25">
      <c r="A100" s="1">
        <v>98</v>
      </c>
      <c r="B100" s="2">
        <v>882</v>
      </c>
      <c r="C100" s="5">
        <v>42.679278207788599</v>
      </c>
      <c r="D100" s="5">
        <v>32.490982758204098</v>
      </c>
      <c r="E100" s="5">
        <v>-8.2545524427488992</v>
      </c>
      <c r="F100" s="5">
        <v>-45.347734690093297</v>
      </c>
      <c r="G100" s="5">
        <v>23.091902041009099</v>
      </c>
      <c r="H100" s="5">
        <v>-17.784621386096902</v>
      </c>
      <c r="I100" s="13">
        <f>40</f>
        <v>40</v>
      </c>
      <c r="J100" s="5">
        <f>xmean!$D100/xmean!$C100*xmean!$I100</f>
        <v>30.451295450704016</v>
      </c>
      <c r="K100" s="5">
        <f>xmean!$E100/xmean!$C100*xmean!$I100</f>
        <v>-7.7363561797467462</v>
      </c>
      <c r="L100" s="5">
        <f>xmean!$F100/xmean!$C100*xmean!$I100</f>
        <v>-42.5009387172042</v>
      </c>
      <c r="M100" s="5">
        <f>xmean!$G100/xmean!$C100*xmean!$I100</f>
        <v>21.64226107909672</v>
      </c>
      <c r="N100" s="15">
        <f>xmean!$H100/xmean!$C100*xmean!$I100</f>
        <v>-16.668155726074453</v>
      </c>
    </row>
    <row r="101" spans="1:14" x14ac:dyDescent="0.25">
      <c r="A101" s="1">
        <v>99</v>
      </c>
      <c r="B101" s="2">
        <v>891</v>
      </c>
      <c r="C101" s="5">
        <v>41.472964709610302</v>
      </c>
      <c r="D101" s="5">
        <v>33.109940808949297</v>
      </c>
      <c r="E101" s="5">
        <v>-8.4776815484249894</v>
      </c>
      <c r="F101" s="5">
        <v>-43.529239802257798</v>
      </c>
      <c r="G101" s="5">
        <v>22.492217605161802</v>
      </c>
      <c r="H101" s="5">
        <v>-17.573192574108699</v>
      </c>
      <c r="I101" s="13">
        <f>40</f>
        <v>40</v>
      </c>
      <c r="J101" s="13">
        <f>xmean!$D101/xmean!$C101*xmean!$I101</f>
        <v>31.9339994531685</v>
      </c>
      <c r="K101" s="13">
        <f>xmean!$E101/xmean!$C101*xmean!$I101</f>
        <v>-8.1765859834568353</v>
      </c>
      <c r="L101" s="13">
        <f>xmean!$F101/xmean!$C101*xmean!$I101</f>
        <v>-41.983243886271779</v>
      </c>
      <c r="M101" s="13">
        <f>xmean!$G101/xmean!$C101*xmean!$I101</f>
        <v>21.693378095971809</v>
      </c>
      <c r="N101" s="14">
        <f>xmean!$H101/xmean!$C101*xmean!$I101</f>
        <v>-16.949058450153732</v>
      </c>
    </row>
    <row r="102" spans="1:14" x14ac:dyDescent="0.25">
      <c r="A102" s="1">
        <v>100</v>
      </c>
      <c r="B102" s="2">
        <v>900</v>
      </c>
      <c r="C102" s="5">
        <v>41.623174408832</v>
      </c>
      <c r="D102" s="5">
        <v>30.688121901157299</v>
      </c>
      <c r="E102" s="5">
        <v>-7.2341472599446597</v>
      </c>
      <c r="F102" s="5">
        <v>-45.972315803359798</v>
      </c>
      <c r="G102" s="5">
        <v>22.462589832250099</v>
      </c>
      <c r="H102" s="5">
        <v>-18.194970746897798</v>
      </c>
      <c r="I102" s="13">
        <f>40</f>
        <v>40</v>
      </c>
      <c r="J102" s="5">
        <f>xmean!$D102/xmean!$C102*xmean!$I102</f>
        <v>29.491380546550147</v>
      </c>
      <c r="K102" s="5">
        <f>xmean!$E102/xmean!$C102*xmean!$I102</f>
        <v>-6.9520380054527022</v>
      </c>
      <c r="L102" s="5">
        <f>xmean!$F102/xmean!$C102*xmean!$I102</f>
        <v>-44.179538400228267</v>
      </c>
      <c r="M102" s="5">
        <f>xmean!$G102/xmean!$C102*xmean!$I102</f>
        <v>21.58661865778673</v>
      </c>
      <c r="N102" s="15">
        <f>xmean!$H102/xmean!$C102*xmean!$I102</f>
        <v>-17.48542345010285</v>
      </c>
    </row>
    <row r="103" spans="1:14" x14ac:dyDescent="0.25">
      <c r="A103" s="1">
        <v>101</v>
      </c>
      <c r="B103" s="2">
        <v>909</v>
      </c>
      <c r="C103" s="5">
        <v>43.409644623622</v>
      </c>
      <c r="D103" s="5">
        <v>28.514392356319998</v>
      </c>
      <c r="E103" s="5">
        <v>-7.3337675878284001</v>
      </c>
      <c r="F103" s="5">
        <v>-47.104233101618902</v>
      </c>
      <c r="G103" s="5">
        <v>21.506583236643198</v>
      </c>
      <c r="H103" s="5">
        <v>-18.428549138485099</v>
      </c>
      <c r="I103" s="13">
        <f>40</f>
        <v>40</v>
      </c>
      <c r="J103" s="13">
        <f>xmean!$D103/xmean!$C103*xmean!$I103</f>
        <v>26.274707018267982</v>
      </c>
      <c r="K103" s="13">
        <f>xmean!$E103/xmean!$C103*xmean!$I103</f>
        <v>-6.7577310539304634</v>
      </c>
      <c r="L103" s="13">
        <f>xmean!$F103/xmean!$C103*xmean!$I103</f>
        <v>-43.404394124882046</v>
      </c>
      <c r="M103" s="13">
        <f>xmean!$G103/xmean!$C103*xmean!$I103</f>
        <v>19.817331768654999</v>
      </c>
      <c r="N103" s="14">
        <f>xmean!$H103/xmean!$C103*xmean!$I103</f>
        <v>-16.981064275708842</v>
      </c>
    </row>
    <row r="104" spans="1:14" x14ac:dyDescent="0.25">
      <c r="A104" s="1">
        <v>102</v>
      </c>
      <c r="B104" s="2">
        <v>918</v>
      </c>
      <c r="C104" s="5">
        <v>43.071347885286002</v>
      </c>
      <c r="D104" s="5">
        <v>28.492465721155199</v>
      </c>
      <c r="E104" s="5">
        <v>-6.8066416329779296</v>
      </c>
      <c r="F104" s="5">
        <v>-49.863157932590902</v>
      </c>
      <c r="G104" s="5">
        <v>22.958361958471301</v>
      </c>
      <c r="H104" s="5">
        <v>-18.845131456672199</v>
      </c>
      <c r="I104" s="13">
        <f>40</f>
        <v>40</v>
      </c>
      <c r="J104" s="5">
        <f>xmean!$D104/xmean!$C104*xmean!$I104</f>
        <v>26.460714252120049</v>
      </c>
      <c r="K104" s="5">
        <f>xmean!$E104/xmean!$C104*xmean!$I104</f>
        <v>-6.3212710696738696</v>
      </c>
      <c r="L104" s="5">
        <f>xmean!$F104/xmean!$C104*xmean!$I104</f>
        <v>-46.307497100294015</v>
      </c>
      <c r="M104" s="5">
        <f>xmean!$G104/xmean!$C104*xmean!$I104</f>
        <v>21.321238443354421</v>
      </c>
      <c r="N104" s="15">
        <f>xmean!$H104/xmean!$C104*xmean!$I104</f>
        <v>-17.501315730228221</v>
      </c>
    </row>
    <row r="105" spans="1:14" x14ac:dyDescent="0.25">
      <c r="A105" s="1">
        <v>103</v>
      </c>
      <c r="B105" s="2">
        <v>927</v>
      </c>
      <c r="C105" s="5">
        <v>43.368523566605397</v>
      </c>
      <c r="D105" s="5">
        <v>27.861752486100499</v>
      </c>
      <c r="E105" s="5">
        <v>-6.4955252067424896</v>
      </c>
      <c r="F105" s="5">
        <v>-49.134283490558403</v>
      </c>
      <c r="G105" s="5">
        <v>22.2541118911628</v>
      </c>
      <c r="H105" s="5">
        <v>-18.3783625887366</v>
      </c>
      <c r="I105" s="13">
        <f>40</f>
        <v>40</v>
      </c>
      <c r="J105" s="13">
        <f>xmean!$D105/xmean!$C105*xmean!$I105</f>
        <v>25.697672131549886</v>
      </c>
      <c r="K105" s="13">
        <f>xmean!$E105/xmean!$C105*xmean!$I105</f>
        <v>-5.9910042330739337</v>
      </c>
      <c r="L105" s="13">
        <f>xmean!$F105/xmean!$C105*xmean!$I105</f>
        <v>-45.317921339976401</v>
      </c>
      <c r="M105" s="13">
        <f>xmean!$G105/xmean!$C105*xmean!$I105</f>
        <v>20.52558866292501</v>
      </c>
      <c r="N105" s="14">
        <f>xmean!$H105/xmean!$C105*xmean!$I105</f>
        <v>-16.950876882410906</v>
      </c>
    </row>
    <row r="106" spans="1:14" x14ac:dyDescent="0.25">
      <c r="A106" s="1">
        <v>104</v>
      </c>
      <c r="B106" s="2">
        <v>936</v>
      </c>
      <c r="C106" s="5">
        <v>43.074981921376001</v>
      </c>
      <c r="D106" s="5">
        <v>28.4049962124788</v>
      </c>
      <c r="E106" s="5">
        <v>-6.1746600565914198</v>
      </c>
      <c r="F106" s="5">
        <v>-52.814894254923502</v>
      </c>
      <c r="G106" s="5">
        <v>24.3976677167967</v>
      </c>
      <c r="H106" s="5">
        <v>-18.662036473315499</v>
      </c>
      <c r="I106" s="13">
        <f>40</f>
        <v>40</v>
      </c>
      <c r="J106" s="5">
        <f>xmean!$D106/xmean!$C106*xmean!$I106</f>
        <v>26.377256537751713</v>
      </c>
      <c r="K106" s="5">
        <f>xmean!$E106/xmean!$C106*xmean!$I106</f>
        <v>-5.7338712924935562</v>
      </c>
      <c r="L106" s="5">
        <f>xmean!$F106/xmean!$C106*xmean!$I106</f>
        <v>-49.044611882902785</v>
      </c>
      <c r="M106" s="5">
        <f>xmean!$G106/xmean!$C106*xmean!$I106</f>
        <v>22.655998102406013</v>
      </c>
      <c r="N106" s="15">
        <f>xmean!$H106/xmean!$C106*xmean!$I106</f>
        <v>-17.329814793542091</v>
      </c>
    </row>
    <row r="107" spans="1:14" x14ac:dyDescent="0.25">
      <c r="A107" s="1">
        <v>105</v>
      </c>
      <c r="B107" s="2">
        <v>945</v>
      </c>
      <c r="C107" s="5">
        <v>42.484766524068199</v>
      </c>
      <c r="D107" s="5">
        <v>27.784166819118202</v>
      </c>
      <c r="E107" s="5">
        <v>-6.1999511848138003</v>
      </c>
      <c r="F107" s="5">
        <v>-51.2765153918781</v>
      </c>
      <c r="G107" s="5">
        <v>23.521362927247299</v>
      </c>
      <c r="H107" s="5">
        <v>-18.221446235669699</v>
      </c>
      <c r="I107" s="13">
        <f>40</f>
        <v>40</v>
      </c>
      <c r="J107" s="13">
        <f>xmean!$D107/xmean!$C107*xmean!$I107</f>
        <v>26.159180423767275</v>
      </c>
      <c r="K107" s="13">
        <f>xmean!$E107/xmean!$C107*xmean!$I107</f>
        <v>-5.8373404794882831</v>
      </c>
      <c r="L107" s="13">
        <f>xmean!$F107/xmean!$C107*xmean!$I107</f>
        <v>-48.277554132565854</v>
      </c>
      <c r="M107" s="13">
        <f>xmean!$G107/xmean!$C107*xmean!$I107</f>
        <v>22.145691128063163</v>
      </c>
      <c r="N107" s="14">
        <f>xmean!$H107/xmean!$C107*xmean!$I107</f>
        <v>-17.155745672131211</v>
      </c>
    </row>
    <row r="108" spans="1:14" x14ac:dyDescent="0.25">
      <c r="A108" s="1">
        <v>106</v>
      </c>
      <c r="B108" s="2">
        <v>954</v>
      </c>
      <c r="C108" s="5">
        <v>43.183152853747202</v>
      </c>
      <c r="D108" s="5">
        <v>26.155807799908199</v>
      </c>
      <c r="E108" s="5">
        <v>-5.7345287179846904</v>
      </c>
      <c r="F108" s="5">
        <v>-50.179463333094603</v>
      </c>
      <c r="G108" s="5">
        <v>22.113313431942501</v>
      </c>
      <c r="H108" s="5">
        <v>-19.0421926265861</v>
      </c>
      <c r="I108" s="13">
        <f>40</f>
        <v>40</v>
      </c>
      <c r="J108" s="5">
        <f>xmean!$D108/xmean!$C108*xmean!$I108</f>
        <v>24.227788914341431</v>
      </c>
      <c r="K108" s="5">
        <f>xmean!$E108/xmean!$C108*xmean!$I108</f>
        <v>-5.3118203178970322</v>
      </c>
      <c r="L108" s="5">
        <f>xmean!$F108/xmean!$C108*xmean!$I108</f>
        <v>-46.480592561680261</v>
      </c>
      <c r="M108" s="5">
        <f>xmean!$G108/xmean!$C108*xmean!$I108</f>
        <v>20.483278288489885</v>
      </c>
      <c r="N108" s="15">
        <f>xmean!$H108/xmean!$C108*xmean!$I108</f>
        <v>-17.638538520870156</v>
      </c>
    </row>
    <row r="109" spans="1:14" x14ac:dyDescent="0.25">
      <c r="A109" s="1">
        <v>107</v>
      </c>
      <c r="B109" s="2">
        <v>963</v>
      </c>
      <c r="C109" s="5">
        <v>42.680318082745003</v>
      </c>
      <c r="D109" s="5">
        <v>26.858050479151</v>
      </c>
      <c r="E109" s="5">
        <v>-6.0345620409822196</v>
      </c>
      <c r="F109" s="5">
        <v>-48.415807155963499</v>
      </c>
      <c r="G109" s="5">
        <v>21.603061636952798</v>
      </c>
      <c r="H109" s="5">
        <v>-19.335495023418499</v>
      </c>
      <c r="I109" s="13">
        <f>40</f>
        <v>40</v>
      </c>
      <c r="J109" s="13">
        <f>xmean!$D109/xmean!$C109*xmean!$I109</f>
        <v>25.171368617338675</v>
      </c>
      <c r="K109" s="13">
        <f>xmean!$E109/xmean!$C109*xmean!$I109</f>
        <v>-5.65559237799767</v>
      </c>
      <c r="L109" s="13">
        <f>xmean!$F109/xmean!$C109*xmean!$I109</f>
        <v>-45.375301151316648</v>
      </c>
      <c r="M109" s="13">
        <f>xmean!$G109/xmean!$C109*xmean!$I109</f>
        <v>20.246392348876689</v>
      </c>
      <c r="N109" s="14">
        <f>xmean!$H109/xmean!$C109*xmean!$I109</f>
        <v>-18.121228605590495</v>
      </c>
    </row>
    <row r="110" spans="1:14" x14ac:dyDescent="0.25">
      <c r="A110" s="1">
        <v>108</v>
      </c>
      <c r="B110" s="2">
        <v>972</v>
      </c>
      <c r="C110" s="5">
        <v>42.426782477828802</v>
      </c>
      <c r="D110" s="5">
        <v>27.324514682446299</v>
      </c>
      <c r="E110" s="5">
        <v>-6.4649231516762402</v>
      </c>
      <c r="F110" s="5">
        <v>-48.227541393571599</v>
      </c>
      <c r="G110" s="5">
        <v>21.6193410154183</v>
      </c>
      <c r="H110" s="5">
        <v>-18.7647261415615</v>
      </c>
      <c r="I110" s="13">
        <f>40</f>
        <v>40</v>
      </c>
      <c r="J110" s="5">
        <f>xmean!$D110/xmean!$C110*xmean!$I110</f>
        <v>25.761571428826045</v>
      </c>
      <c r="K110" s="5">
        <f>xmean!$E110/xmean!$C110*xmean!$I110</f>
        <v>-6.0951340394993672</v>
      </c>
      <c r="L110" s="5">
        <f>xmean!$F110/xmean!$C110*xmean!$I110</f>
        <v>-45.468959536372225</v>
      </c>
      <c r="M110" s="5">
        <f>xmean!$G110/xmean!$C110*xmean!$I110</f>
        <v>20.382729731358758</v>
      </c>
      <c r="N110" s="15">
        <f>xmean!$H110/xmean!$C110*xmean!$I110</f>
        <v>-17.691396844780758</v>
      </c>
    </row>
    <row r="111" spans="1:14" x14ac:dyDescent="0.25">
      <c r="A111" s="1">
        <v>109</v>
      </c>
      <c r="B111" s="2">
        <v>981</v>
      </c>
      <c r="C111" s="5">
        <v>43.429617816432597</v>
      </c>
      <c r="D111" s="5">
        <v>25.022097787780002</v>
      </c>
      <c r="E111" s="5">
        <v>-5.7237176256471702</v>
      </c>
      <c r="F111" s="5">
        <v>-48.753181906039401</v>
      </c>
      <c r="G111" s="5">
        <v>20.5955787963834</v>
      </c>
      <c r="H111" s="5">
        <v>-19.306317742857701</v>
      </c>
      <c r="I111" s="13">
        <f>40</f>
        <v>40</v>
      </c>
      <c r="J111" s="13">
        <f>xmean!$D111/xmean!$C111*xmean!$I111</f>
        <v>23.046113731456614</v>
      </c>
      <c r="K111" s="13">
        <f>xmean!$E111/xmean!$C111*xmean!$I111</f>
        <v>-5.2717181623288143</v>
      </c>
      <c r="L111" s="13">
        <f>xmean!$F111/xmean!$C111*xmean!$I111</f>
        <v>-44.903164575021897</v>
      </c>
      <c r="M111" s="13">
        <f>xmean!$G111/xmean!$C111*xmean!$I111</f>
        <v>18.969154997804829</v>
      </c>
      <c r="N111" s="14">
        <f>xmean!$H111/xmean!$C111*xmean!$I111</f>
        <v>-17.781706322594172</v>
      </c>
    </row>
    <row r="112" spans="1:14" x14ac:dyDescent="0.25">
      <c r="A112" s="1">
        <v>110</v>
      </c>
      <c r="B112" s="2">
        <v>990</v>
      </c>
      <c r="C112" s="5">
        <v>42.225084221274301</v>
      </c>
      <c r="D112" s="5">
        <v>26.969399400361802</v>
      </c>
      <c r="E112" s="5">
        <v>-6.18341821074769</v>
      </c>
      <c r="F112" s="5">
        <v>-48.537233839437199</v>
      </c>
      <c r="G112" s="5">
        <v>21.417101865479399</v>
      </c>
      <c r="H112" s="5">
        <v>-19.013003691491502</v>
      </c>
      <c r="I112" s="13">
        <f>40</f>
        <v>40</v>
      </c>
      <c r="J112" s="5">
        <f>xmean!$D112/xmean!$C112*xmean!$I112</f>
        <v>25.548225560932131</v>
      </c>
      <c r="K112" s="5">
        <f>xmean!$E112/xmean!$C112*xmean!$I112</f>
        <v>-5.8575780958488108</v>
      </c>
      <c r="L112" s="5">
        <f>xmean!$F112/xmean!$C112*xmean!$I112</f>
        <v>-45.979525899898761</v>
      </c>
      <c r="M112" s="5">
        <f>xmean!$G112/xmean!$C112*xmean!$I112</f>
        <v>20.288510737594979</v>
      </c>
      <c r="N112" s="15">
        <f>xmean!$H112/xmean!$C112*xmean!$I112</f>
        <v>-18.011098418993477</v>
      </c>
    </row>
    <row r="113" spans="1:14" x14ac:dyDescent="0.25">
      <c r="A113" s="1">
        <v>111</v>
      </c>
      <c r="B113" s="2">
        <v>999</v>
      </c>
      <c r="C113" s="5">
        <v>42.672602457706702</v>
      </c>
      <c r="D113" s="5">
        <v>24.961255797140701</v>
      </c>
      <c r="E113" s="5">
        <v>-5.0956973857165702</v>
      </c>
      <c r="F113" s="5">
        <v>-50.085414922420398</v>
      </c>
      <c r="G113" s="5">
        <v>21.388544838452599</v>
      </c>
      <c r="H113" s="5">
        <v>-19.6797843966615</v>
      </c>
      <c r="I113" s="13">
        <f>40</f>
        <v>40</v>
      </c>
      <c r="J113" s="13">
        <f>xmean!$D113/xmean!$C113*xmean!$I113</f>
        <v>23.397922188486238</v>
      </c>
      <c r="K113" s="13">
        <f>xmean!$E113/xmean!$C113*xmean!$I113</f>
        <v>-4.7765517847353918</v>
      </c>
      <c r="L113" s="13">
        <f>xmean!$F113/xmean!$C113*xmean!$I113</f>
        <v>-46.94854500337599</v>
      </c>
      <c r="M113" s="13">
        <f>xmean!$G113/xmean!$C113*xmean!$I113</f>
        <v>20.048971571069309</v>
      </c>
      <c r="N113" s="14">
        <f>xmean!$H113/xmean!$C113*xmean!$I113</f>
        <v>-18.447231491134254</v>
      </c>
    </row>
    <row r="114" spans="1:14" x14ac:dyDescent="0.25">
      <c r="A114" s="1">
        <v>112</v>
      </c>
      <c r="B114" s="2">
        <v>1008</v>
      </c>
      <c r="C114" s="5">
        <v>41.534916161212898</v>
      </c>
      <c r="D114" s="5">
        <v>26.789822849092999</v>
      </c>
      <c r="E114" s="5">
        <v>-5.43088508605417</v>
      </c>
      <c r="F114" s="5">
        <v>-48.411124769409099</v>
      </c>
      <c r="G114" s="5">
        <v>21.6140219396951</v>
      </c>
      <c r="H114" s="5">
        <v>-19.348429056029602</v>
      </c>
      <c r="I114" s="13">
        <f>40</f>
        <v>40</v>
      </c>
      <c r="J114" s="5">
        <f>xmean!$D114/xmean!$C114*xmean!$I114</f>
        <v>25.79980924493643</v>
      </c>
      <c r="K114" s="5">
        <f>xmean!$E114/xmean!$C114*xmean!$I114</f>
        <v>-5.2301875992476567</v>
      </c>
      <c r="L114" s="5">
        <f>xmean!$F114/xmean!$C114*xmean!$I114</f>
        <v>-46.622099422574493</v>
      </c>
      <c r="M114" s="5">
        <f>xmean!$G114/xmean!$C114*xmean!$I114</f>
        <v>20.815279227532628</v>
      </c>
      <c r="N114" s="15">
        <f>xmean!$H114/xmean!$C114*xmean!$I114</f>
        <v>-18.633410965300566</v>
      </c>
    </row>
    <row r="115" spans="1:14" x14ac:dyDescent="0.25">
      <c r="A115" s="1">
        <v>113</v>
      </c>
      <c r="B115" s="2">
        <v>1017</v>
      </c>
      <c r="C115" s="5">
        <v>42.6869984465947</v>
      </c>
      <c r="D115" s="5">
        <v>25.2642746712255</v>
      </c>
      <c r="E115" s="5">
        <v>-5.3475212072168601</v>
      </c>
      <c r="F115" s="5">
        <v>-48.885452577052199</v>
      </c>
      <c r="G115" s="5">
        <v>21.1457473362954</v>
      </c>
      <c r="H115" s="5">
        <v>-19.380115289383099</v>
      </c>
      <c r="I115" s="13">
        <f>40</f>
        <v>40</v>
      </c>
      <c r="J115" s="13">
        <f>xmean!$D115/xmean!$C115*xmean!$I115</f>
        <v>23.673976236894138</v>
      </c>
      <c r="K115" s="13">
        <f>xmean!$E115/xmean!$C115*xmean!$I115</f>
        <v>-5.0109133008328923</v>
      </c>
      <c r="L115" s="13">
        <f>xmean!$F115/xmean!$C115*xmean!$I115</f>
        <v>-45.80828294892865</v>
      </c>
      <c r="M115" s="13">
        <f>xmean!$G115/xmean!$C115*xmean!$I115</f>
        <v>19.814695908170393</v>
      </c>
      <c r="N115" s="14">
        <f>xmean!$H115/xmean!$C115*xmean!$I115</f>
        <v>-18.160204272623549</v>
      </c>
    </row>
    <row r="116" spans="1:14" x14ac:dyDescent="0.25">
      <c r="A116" s="1">
        <v>114</v>
      </c>
      <c r="B116" s="2">
        <v>1026</v>
      </c>
      <c r="C116" s="5">
        <v>42.766246382104598</v>
      </c>
      <c r="D116" s="5">
        <v>24.620126079494099</v>
      </c>
      <c r="E116" s="5">
        <v>-5.0519968185841604</v>
      </c>
      <c r="F116" s="5">
        <v>-47.3655072244241</v>
      </c>
      <c r="G116" s="5">
        <v>20.206840866227498</v>
      </c>
      <c r="H116" s="5">
        <v>-19.311525983771901</v>
      </c>
      <c r="I116" s="13">
        <f>40</f>
        <v>40</v>
      </c>
      <c r="J116" s="5">
        <f>xmean!$D116/xmean!$C116*xmean!$I116</f>
        <v>23.027624037443054</v>
      </c>
      <c r="K116" s="5">
        <f>xmean!$E116/xmean!$C116*xmean!$I116</f>
        <v>-4.7252188311744403</v>
      </c>
      <c r="L116" s="5">
        <f>xmean!$F116/xmean!$C116*xmean!$I116</f>
        <v>-44.3017671471341</v>
      </c>
      <c r="M116" s="5">
        <f>xmean!$G116/xmean!$C116*xmean!$I116</f>
        <v>18.899803069631091</v>
      </c>
      <c r="N116" s="15">
        <f>xmean!$H116/xmean!$C116*xmean!$I116</f>
        <v>-18.062399782509551</v>
      </c>
    </row>
    <row r="117" spans="1:14" x14ac:dyDescent="0.25">
      <c r="A117" s="1">
        <v>115</v>
      </c>
      <c r="B117" s="2">
        <v>1035</v>
      </c>
      <c r="C117" s="5">
        <v>43.0216431776159</v>
      </c>
      <c r="D117" s="5">
        <v>24.018344693218701</v>
      </c>
      <c r="E117" s="5">
        <v>-4.8676224246630397</v>
      </c>
      <c r="F117" s="5">
        <v>-47.332620613115303</v>
      </c>
      <c r="G117" s="5">
        <v>19.959990233342801</v>
      </c>
      <c r="H117" s="5">
        <v>-19.613220306937599</v>
      </c>
      <c r="I117" s="13">
        <f>40</f>
        <v>40</v>
      </c>
      <c r="J117" s="13">
        <f>xmean!$D117/xmean!$C117*xmean!$I117</f>
        <v>22.331406166015913</v>
      </c>
      <c r="K117" s="13">
        <f>xmean!$E117/xmean!$C117*xmean!$I117</f>
        <v>-4.5257429192715328</v>
      </c>
      <c r="L117" s="13">
        <f>xmean!$F117/xmean!$C117*xmean!$I117</f>
        <v>-44.008194124711999</v>
      </c>
      <c r="M117" s="13">
        <f>xmean!$G117/xmean!$C117*xmean!$I117</f>
        <v>18.558091936133167</v>
      </c>
      <c r="N117" s="14">
        <f>xmean!$H117/xmean!$C117*xmean!$I117</f>
        <v>-18.235677541151965</v>
      </c>
    </row>
    <row r="118" spans="1:14" x14ac:dyDescent="0.25">
      <c r="A118" s="1">
        <v>116</v>
      </c>
      <c r="B118" s="2">
        <v>1044</v>
      </c>
      <c r="C118" s="5">
        <v>41.913490776076301</v>
      </c>
      <c r="D118" s="5">
        <v>26.017749521700502</v>
      </c>
      <c r="E118" s="5">
        <v>-5.36984773329372</v>
      </c>
      <c r="F118" s="5">
        <v>-46.469738410699698</v>
      </c>
      <c r="G118" s="5">
        <v>20.526441391692501</v>
      </c>
      <c r="H118" s="5">
        <v>-19.600643434845999</v>
      </c>
      <c r="I118" s="13">
        <f>40</f>
        <v>40</v>
      </c>
      <c r="J118" s="5">
        <f>xmean!$D118/xmean!$C118*xmean!$I118</f>
        <v>24.829952399527752</v>
      </c>
      <c r="K118" s="5">
        <f>xmean!$E118/xmean!$C118*xmean!$I118</f>
        <v>-5.1246962578061019</v>
      </c>
      <c r="L118" s="5">
        <f>xmean!$F118/xmean!$C118*xmean!$I118</f>
        <v>-44.348239719726756</v>
      </c>
      <c r="M118" s="5">
        <f>xmean!$G118/xmean!$C118*xmean!$I118</f>
        <v>19.589340817595406</v>
      </c>
      <c r="N118" s="15">
        <f>xmean!$H118/xmean!$C118*xmean!$I118</f>
        <v>-18.705808628122</v>
      </c>
    </row>
    <row r="119" spans="1:14" x14ac:dyDescent="0.25">
      <c r="A119" s="1">
        <v>117</v>
      </c>
      <c r="B119" s="2">
        <v>1053</v>
      </c>
      <c r="C119" s="5">
        <v>42.835408362062502</v>
      </c>
      <c r="D119" s="5">
        <v>24.747519064915</v>
      </c>
      <c r="E119" s="5">
        <v>-5.2558661674024902</v>
      </c>
      <c r="F119" s="5">
        <v>-46.378270992697701</v>
      </c>
      <c r="G119" s="5">
        <v>19.785906315503599</v>
      </c>
      <c r="H119" s="5">
        <v>-19.479581160318499</v>
      </c>
      <c r="I119" s="13">
        <f>40</f>
        <v>40</v>
      </c>
      <c r="J119" s="13">
        <f>xmean!$D119/xmean!$C119*xmean!$I119</f>
        <v>23.109404122625641</v>
      </c>
      <c r="K119" s="13">
        <f>xmean!$E119/xmean!$C119*xmean!$I119</f>
        <v>-4.9079641057489134</v>
      </c>
      <c r="L119" s="13">
        <f>xmean!$F119/xmean!$C119*xmean!$I119</f>
        <v>-43.308349579104714</v>
      </c>
      <c r="M119" s="13">
        <f>xmean!$G119/xmean!$C119*xmean!$I119</f>
        <v>18.476215889681708</v>
      </c>
      <c r="N119" s="14">
        <f>xmean!$H119/xmean!$C119*xmean!$I119</f>
        <v>-18.190167345359768</v>
      </c>
    </row>
    <row r="120" spans="1:14" x14ac:dyDescent="0.25">
      <c r="A120" s="1">
        <v>118</v>
      </c>
      <c r="B120" s="2">
        <v>1062</v>
      </c>
      <c r="C120" s="5">
        <v>42.994014837810703</v>
      </c>
      <c r="D120" s="5">
        <v>24.1523599210546</v>
      </c>
      <c r="E120" s="5">
        <v>-5.0412779396953002</v>
      </c>
      <c r="F120" s="5">
        <v>-46.368908847245201</v>
      </c>
      <c r="G120" s="5">
        <v>19.4373849426179</v>
      </c>
      <c r="H120" s="5">
        <v>-19.239885679327902</v>
      </c>
      <c r="I120" s="13">
        <f>40</f>
        <v>40</v>
      </c>
      <c r="J120" s="5">
        <f>xmean!$D120/xmean!$C120*xmean!$I120</f>
        <v>22.470439210821525</v>
      </c>
      <c r="K120" s="5">
        <f>xmean!$E120/xmean!$C120*xmean!$I120</f>
        <v>-4.6902137041286904</v>
      </c>
      <c r="L120" s="5">
        <f>xmean!$F120/xmean!$C120*xmean!$I120</f>
        <v>-43.139873326243986</v>
      </c>
      <c r="M120" s="5">
        <f>xmean!$G120/xmean!$C120*xmean!$I120</f>
        <v>18.083805400303174</v>
      </c>
      <c r="N120" s="15">
        <f>xmean!$H120/xmean!$C120*xmean!$I120</f>
        <v>-17.900059579834871</v>
      </c>
    </row>
    <row r="121" spans="1:14" x14ac:dyDescent="0.25">
      <c r="A121" s="1">
        <v>119</v>
      </c>
      <c r="B121" s="2">
        <v>1071</v>
      </c>
      <c r="C121" s="5">
        <v>42.925895590520298</v>
      </c>
      <c r="D121" s="5">
        <v>23.733672685645701</v>
      </c>
      <c r="E121" s="5">
        <v>-4.8284756357183003</v>
      </c>
      <c r="F121" s="5">
        <v>-46.254059842387399</v>
      </c>
      <c r="G121" s="5">
        <v>19.284481169113199</v>
      </c>
      <c r="H121" s="5">
        <v>-19.346282382963398</v>
      </c>
      <c r="I121" s="13">
        <f>40</f>
        <v>40</v>
      </c>
      <c r="J121" s="13">
        <f>xmean!$D121/xmean!$C121*xmean!$I121</f>
        <v>22.115948761602091</v>
      </c>
      <c r="K121" s="13">
        <f>xmean!$E121/xmean!$C121*xmean!$I121</f>
        <v>-4.4993592509083165</v>
      </c>
      <c r="L121" s="13">
        <f>xmean!$F121/xmean!$C121*xmean!$I121</f>
        <v>-43.101311416880108</v>
      </c>
      <c r="M121" s="13">
        <f>xmean!$G121/xmean!$C121*xmean!$I121</f>
        <v>17.970021036320055</v>
      </c>
      <c r="N121" s="14">
        <f>xmean!$H121/xmean!$C121*xmean!$I121</f>
        <v>-18.027609783625163</v>
      </c>
    </row>
    <row r="122" spans="1:14" x14ac:dyDescent="0.25">
      <c r="A122" s="1">
        <v>120</v>
      </c>
      <c r="B122" s="2">
        <v>1080</v>
      </c>
      <c r="C122" s="5">
        <v>43.276657249724501</v>
      </c>
      <c r="D122" s="5">
        <v>22.271223387277601</v>
      </c>
      <c r="E122" s="5">
        <v>-4.3366116801060297</v>
      </c>
      <c r="F122" s="5">
        <v>-46.677559758081898</v>
      </c>
      <c r="G122" s="5">
        <v>18.7758601408696</v>
      </c>
      <c r="H122" s="5">
        <v>-19.6508386997338</v>
      </c>
      <c r="I122" s="13">
        <f>40</f>
        <v>40</v>
      </c>
      <c r="J122" s="5">
        <f>xmean!$D122/xmean!$C122*xmean!$I122</f>
        <v>20.5849756451967</v>
      </c>
      <c r="K122" s="5">
        <f>xmean!$E122/xmean!$C122*xmean!$I122</f>
        <v>-4.0082686193454888</v>
      </c>
      <c r="L122" s="5">
        <f>xmean!$F122/xmean!$C122*xmean!$I122</f>
        <v>-43.143405913939013</v>
      </c>
      <c r="M122" s="5">
        <f>xmean!$G122/xmean!$C122*xmean!$I122</f>
        <v>17.354261011912261</v>
      </c>
      <c r="N122" s="15">
        <f>xmean!$H122/xmean!$C122*xmean!$I122</f>
        <v>-18.162991273877928</v>
      </c>
    </row>
    <row r="123" spans="1:14" x14ac:dyDescent="0.25">
      <c r="A123" s="1">
        <v>121</v>
      </c>
      <c r="B123" s="2">
        <v>1089</v>
      </c>
      <c r="C123" s="5">
        <v>42.9524019889434</v>
      </c>
      <c r="D123" s="5">
        <v>22.540384832175601</v>
      </c>
      <c r="E123" s="5">
        <v>-4.3928853377517401</v>
      </c>
      <c r="F123" s="5">
        <v>-47.6145411244811</v>
      </c>
      <c r="G123" s="5">
        <v>19.4190598930977</v>
      </c>
      <c r="H123" s="5">
        <v>-19.743772942950301</v>
      </c>
      <c r="I123" s="13">
        <f>40</f>
        <v>40</v>
      </c>
      <c r="J123" s="13">
        <f>xmean!$D123/xmean!$C123*xmean!$I123</f>
        <v>20.991035461046241</v>
      </c>
      <c r="K123" s="13">
        <f>xmean!$E123/xmean!$C123*xmean!$I123</f>
        <v>-4.0909333442004341</v>
      </c>
      <c r="L123" s="13">
        <f>xmean!$F123/xmean!$C123*xmean!$I123</f>
        <v>-44.341679551926163</v>
      </c>
      <c r="M123" s="13">
        <f>xmean!$G123/xmean!$C123*xmean!$I123</f>
        <v>18.08425977955455</v>
      </c>
      <c r="N123" s="14">
        <f>xmean!$H123/xmean!$C123*xmean!$I123</f>
        <v>-18.386653159031848</v>
      </c>
    </row>
    <row r="124" spans="1:14" x14ac:dyDescent="0.25">
      <c r="A124" s="1">
        <v>122</v>
      </c>
      <c r="B124" s="2">
        <v>1098</v>
      </c>
      <c r="C124" s="5">
        <v>43.706527969750198</v>
      </c>
      <c r="D124" s="5">
        <v>21.7631503584923</v>
      </c>
      <c r="E124" s="5">
        <v>-4.5047304140214104</v>
      </c>
      <c r="F124" s="5">
        <v>-47.684199429648203</v>
      </c>
      <c r="G124" s="5">
        <v>19.045458762160301</v>
      </c>
      <c r="H124" s="5">
        <v>-19.514516238740601</v>
      </c>
      <c r="I124" s="13">
        <f>40</f>
        <v>40</v>
      </c>
      <c r="J124" s="5">
        <f>xmean!$D124/xmean!$C124*xmean!$I124</f>
        <v>19.917528451177667</v>
      </c>
      <c r="K124" s="5">
        <f>xmean!$E124/xmean!$C124*xmean!$I124</f>
        <v>-4.1227071774167809</v>
      </c>
      <c r="L124" s="5">
        <f>xmean!$F124/xmean!$C124*xmean!$I124</f>
        <v>-43.640345408036993</v>
      </c>
      <c r="M124" s="5">
        <f>xmean!$G124/xmean!$C124*xmean!$I124</f>
        <v>17.430310433573574</v>
      </c>
      <c r="N124" s="15">
        <f>xmean!$H124/xmean!$C124*xmean!$I124</f>
        <v>-17.859589535226249</v>
      </c>
    </row>
    <row r="125" spans="1:14" x14ac:dyDescent="0.25">
      <c r="A125" s="1">
        <v>123</v>
      </c>
      <c r="B125" s="2">
        <v>1107</v>
      </c>
      <c r="C125" s="5">
        <v>43.167905923206</v>
      </c>
      <c r="D125" s="5">
        <v>22.986606140075398</v>
      </c>
      <c r="E125" s="5">
        <v>-4.7716424330934597</v>
      </c>
      <c r="F125" s="5">
        <v>-46.108883398506002</v>
      </c>
      <c r="G125" s="5">
        <v>18.873906868363399</v>
      </c>
      <c r="H125" s="5">
        <v>-18.996322460034602</v>
      </c>
      <c r="I125" s="13">
        <f>40</f>
        <v>40</v>
      </c>
      <c r="J125" s="13">
        <f>xmean!$D125/xmean!$C125*xmean!$I125</f>
        <v>21.299718527896779</v>
      </c>
      <c r="K125" s="13">
        <f>xmean!$E125/xmean!$C125*xmean!$I125</f>
        <v>-4.4214722313211325</v>
      </c>
      <c r="L125" s="13">
        <f>xmean!$F125/xmean!$C125*xmean!$I125</f>
        <v>-42.725151857522931</v>
      </c>
      <c r="M125" s="13">
        <f>xmean!$G125/xmean!$C125*xmean!$I125</f>
        <v>17.488832469139769</v>
      </c>
      <c r="N125" s="14">
        <f>xmean!$H125/xmean!$C125*xmean!$I125</f>
        <v>-17.602264509960996</v>
      </c>
    </row>
    <row r="126" spans="1:14" x14ac:dyDescent="0.25">
      <c r="A126" s="1">
        <v>124</v>
      </c>
      <c r="B126" s="2">
        <v>1116</v>
      </c>
      <c r="C126" s="5">
        <v>42.9619388561253</v>
      </c>
      <c r="D126" s="5">
        <v>23.235487836249</v>
      </c>
      <c r="E126" s="5">
        <v>-4.6844808765089399</v>
      </c>
      <c r="F126" s="5">
        <v>-46.568867938357698</v>
      </c>
      <c r="G126" s="5">
        <v>19.277873861916799</v>
      </c>
      <c r="H126" s="5">
        <v>-19.142881029816699</v>
      </c>
      <c r="I126" s="13">
        <f>40</f>
        <v>40</v>
      </c>
      <c r="J126" s="5">
        <f>xmean!$D126/xmean!$C126*xmean!$I126</f>
        <v>21.633556077682652</v>
      </c>
      <c r="K126" s="5">
        <f>xmean!$E126/xmean!$C126*xmean!$I126</f>
        <v>-4.3615171952054945</v>
      </c>
      <c r="L126" s="5">
        <f>xmean!$F126/xmean!$C126*xmean!$I126</f>
        <v>-43.358255403054869</v>
      </c>
      <c r="M126" s="5">
        <f>xmean!$G126/xmean!$C126*xmean!$I126</f>
        <v>17.948793164550818</v>
      </c>
      <c r="N126" s="15">
        <f>xmean!$H126/xmean!$C126*xmean!$I126</f>
        <v>-17.823107186967565</v>
      </c>
    </row>
    <row r="127" spans="1:14" x14ac:dyDescent="0.25">
      <c r="A127" s="1">
        <v>125</v>
      </c>
      <c r="B127" s="2">
        <v>1125</v>
      </c>
      <c r="C127" s="5">
        <v>43.341691096570997</v>
      </c>
      <c r="D127" s="5">
        <v>22.833798175855701</v>
      </c>
      <c r="E127" s="5">
        <v>-4.7472744073959099</v>
      </c>
      <c r="F127" s="5">
        <v>-47.2603277722177</v>
      </c>
      <c r="G127" s="5">
        <v>19.264348893386199</v>
      </c>
      <c r="H127" s="5">
        <v>-19.106470073224301</v>
      </c>
      <c r="I127" s="13">
        <f>40</f>
        <v>40</v>
      </c>
      <c r="J127" s="13">
        <f>xmean!$D127/xmean!$C127*xmean!$I127</f>
        <v>21.073287726571621</v>
      </c>
      <c r="K127" s="13">
        <f>xmean!$E127/xmean!$C127*xmean!$I127</f>
        <v>-4.3812544340444468</v>
      </c>
      <c r="L127" s="13">
        <f>xmean!$F127/xmean!$C127*xmean!$I127</f>
        <v>-43.61650556450644</v>
      </c>
      <c r="M127" s="13">
        <f>xmean!$G127/xmean!$C127*xmean!$I127</f>
        <v>17.77904683087948</v>
      </c>
      <c r="N127" s="14">
        <f>xmean!$H127/xmean!$C127*xmean!$I127</f>
        <v>-17.633340637911491</v>
      </c>
    </row>
    <row r="128" spans="1:14" x14ac:dyDescent="0.25">
      <c r="A128" s="1">
        <v>126</v>
      </c>
      <c r="B128" s="2">
        <v>1134</v>
      </c>
      <c r="C128" s="5">
        <v>43.446011823181003</v>
      </c>
      <c r="D128" s="5">
        <v>23.252722195889401</v>
      </c>
      <c r="E128" s="5">
        <v>-5.0076473075402603</v>
      </c>
      <c r="F128" s="5">
        <v>-47.353400820426302</v>
      </c>
      <c r="G128" s="5">
        <v>19.475589780731301</v>
      </c>
      <c r="H128" s="5">
        <v>-18.595426411958201</v>
      </c>
      <c r="I128" s="13">
        <f>40</f>
        <v>40</v>
      </c>
      <c r="J128" s="5">
        <f>xmean!$D128/xmean!$C128*xmean!$I128</f>
        <v>21.408383619214231</v>
      </c>
      <c r="K128" s="5">
        <f>xmean!$E128/xmean!$C128*xmean!$I128</f>
        <v>-4.6104552269797852</v>
      </c>
      <c r="L128" s="5">
        <f>xmean!$F128/xmean!$C128*xmean!$I128</f>
        <v>-43.597466219129899</v>
      </c>
      <c r="M128" s="5">
        <f>xmean!$G128/xmean!$C128*xmean!$I128</f>
        <v>17.930842407348358</v>
      </c>
      <c r="N128" s="15">
        <f>xmean!$H128/xmean!$C128*xmean!$I128</f>
        <v>-17.120491047729676</v>
      </c>
    </row>
    <row r="129" spans="1:14" x14ac:dyDescent="0.25">
      <c r="A129" s="1">
        <v>127</v>
      </c>
      <c r="B129" s="2">
        <v>1143</v>
      </c>
      <c r="C129" s="5">
        <v>43.711576080546898</v>
      </c>
      <c r="D129" s="5">
        <v>23.054233492319199</v>
      </c>
      <c r="E129" s="5">
        <v>-4.8733821181978003</v>
      </c>
      <c r="F129" s="5">
        <v>-48.516471706157098</v>
      </c>
      <c r="G129" s="5">
        <v>19.891585733381</v>
      </c>
      <c r="H129" s="5">
        <v>-18.559150311817501</v>
      </c>
      <c r="I129" s="13">
        <f>40</f>
        <v>40</v>
      </c>
      <c r="J129" s="13">
        <f>xmean!$D129/xmean!$C129*xmean!$I129</f>
        <v>21.096684731602799</v>
      </c>
      <c r="K129" s="13">
        <f>xmean!$E129/xmean!$C129*xmean!$I129</f>
        <v>-4.4595803264724809</v>
      </c>
      <c r="L129" s="13">
        <f>xmean!$F129/xmean!$C129*xmean!$I129</f>
        <v>-44.39690906295052</v>
      </c>
      <c r="M129" s="13">
        <f>xmean!$G129/xmean!$C129*xmean!$I129</f>
        <v>18.202579286298867</v>
      </c>
      <c r="N129" s="14">
        <f>xmean!$H129/xmean!$C129*xmean!$I129</f>
        <v>-16.983281753665192</v>
      </c>
    </row>
    <row r="130" spans="1:14" x14ac:dyDescent="0.25">
      <c r="A130" s="1">
        <v>128</v>
      </c>
      <c r="B130" s="2">
        <v>1152</v>
      </c>
      <c r="C130" s="5">
        <v>43.719457603628101</v>
      </c>
      <c r="D130" s="5">
        <v>22.836522757006499</v>
      </c>
      <c r="E130" s="5">
        <v>-4.8313533564064599</v>
      </c>
      <c r="F130" s="5">
        <v>-48.285918618224898</v>
      </c>
      <c r="G130" s="5">
        <v>19.637649149925</v>
      </c>
      <c r="H130" s="5">
        <v>-18.4097520986954</v>
      </c>
      <c r="I130" s="13">
        <f>40</f>
        <v>40</v>
      </c>
      <c r="J130" s="5">
        <f>xmean!$D130/xmean!$C130*xmean!$I130</f>
        <v>20.893692656526817</v>
      </c>
      <c r="K130" s="5">
        <f>xmean!$E130/xmean!$C130*xmean!$I130</f>
        <v>-4.4203232347562569</v>
      </c>
      <c r="L130" s="5">
        <f>xmean!$F130/xmean!$C130*xmean!$I130</f>
        <v>-44.177966758871996</v>
      </c>
      <c r="M130" s="5">
        <f>xmean!$G130/xmean!$C130*xmean!$I130</f>
        <v>17.966965032334116</v>
      </c>
      <c r="N130" s="15">
        <f>xmean!$H130/xmean!$C130*xmean!$I130</f>
        <v>-16.843532017805863</v>
      </c>
    </row>
    <row r="131" spans="1:14" x14ac:dyDescent="0.25">
      <c r="A131" s="1">
        <v>129</v>
      </c>
      <c r="B131" s="2">
        <v>1161</v>
      </c>
      <c r="C131" s="5">
        <v>43.964593685045202</v>
      </c>
      <c r="D131" s="5">
        <v>23.011443543642901</v>
      </c>
      <c r="E131" s="5">
        <v>-5.0970150662967901</v>
      </c>
      <c r="F131" s="5">
        <v>-47.505101858050402</v>
      </c>
      <c r="G131" s="5">
        <v>19.401724487621799</v>
      </c>
      <c r="H131" s="5">
        <v>-17.8273422841132</v>
      </c>
      <c r="I131" s="13">
        <f>40</f>
        <v>40</v>
      </c>
      <c r="J131" s="13">
        <f>xmean!$D131/xmean!$C131*xmean!$I131</f>
        <v>20.936341373690777</v>
      </c>
      <c r="K131" s="13">
        <f>xmean!$E131/xmean!$C131*xmean!$I131</f>
        <v>-4.6373817102106578</v>
      </c>
      <c r="L131" s="13">
        <f>xmean!$F131/xmean!$C131*xmean!$I131</f>
        <v>-43.221235886648969</v>
      </c>
      <c r="M131" s="13">
        <f>xmean!$G131/xmean!$C131*xmean!$I131</f>
        <v>17.652135831494245</v>
      </c>
      <c r="N131" s="14">
        <f>xmean!$H131/xmean!$C131*xmean!$I131</f>
        <v>-16.219726638963362</v>
      </c>
    </row>
    <row r="132" spans="1:14" x14ac:dyDescent="0.25">
      <c r="A132" s="1">
        <v>130</v>
      </c>
      <c r="B132" s="2">
        <v>1170</v>
      </c>
      <c r="C132" s="5">
        <v>42.969394963245598</v>
      </c>
      <c r="D132" s="5">
        <v>23.7600331820279</v>
      </c>
      <c r="E132" s="5">
        <v>-4.9717004571578904</v>
      </c>
      <c r="F132" s="5">
        <v>-47.132922241338598</v>
      </c>
      <c r="G132" s="5">
        <v>19.830959593700801</v>
      </c>
      <c r="H132" s="5">
        <v>-18.760422464633699</v>
      </c>
      <c r="I132" s="13">
        <f>40</f>
        <v>40</v>
      </c>
      <c r="J132" s="5">
        <f>xmean!$D132/xmean!$C132*xmean!$I132</f>
        <v>22.118098895598912</v>
      </c>
      <c r="K132" s="5">
        <f>xmean!$E132/xmean!$C132*xmean!$I132</f>
        <v>-4.6281316843399782</v>
      </c>
      <c r="L132" s="5">
        <f>xmean!$F132/xmean!$C132*xmean!$I132</f>
        <v>-43.875807217350236</v>
      </c>
      <c r="M132" s="5">
        <f>xmean!$G132/xmean!$C132*xmean!$I132</f>
        <v>18.46054347347777</v>
      </c>
      <c r="N132" s="15">
        <f>xmean!$H132/xmean!$C132*xmean!$I132</f>
        <v>-17.463985686259402</v>
      </c>
    </row>
    <row r="133" spans="1:14" x14ac:dyDescent="0.25">
      <c r="A133" s="1">
        <v>131</v>
      </c>
      <c r="B133" s="2">
        <v>1179</v>
      </c>
      <c r="C133" s="5">
        <v>42.8970738063529</v>
      </c>
      <c r="D133" s="5">
        <v>24.3638133630859</v>
      </c>
      <c r="E133" s="5">
        <v>-5.15591780250511</v>
      </c>
      <c r="F133" s="5">
        <v>-47.128193428131098</v>
      </c>
      <c r="G133" s="5">
        <v>20.094665276855402</v>
      </c>
      <c r="H133" s="5">
        <v>-18.5799702270062</v>
      </c>
      <c r="I133" s="13">
        <f>40</f>
        <v>40</v>
      </c>
      <c r="J133" s="13">
        <f>xmean!$D133/xmean!$C133*xmean!$I133</f>
        <v>22.718391909965391</v>
      </c>
      <c r="K133" s="13">
        <f>xmean!$E133/xmean!$C133*xmean!$I133</f>
        <v>-4.8077104986508781</v>
      </c>
      <c r="L133" s="13">
        <f>xmean!$F133/xmean!$C133*xmean!$I133</f>
        <v>-43.945368992652909</v>
      </c>
      <c r="M133" s="13">
        <f>xmean!$G133/xmean!$C133*xmean!$I133</f>
        <v>18.737562722872212</v>
      </c>
      <c r="N133" s="14">
        <f>xmean!$H133/xmean!$C133*xmean!$I133</f>
        <v>-17.325163306831037</v>
      </c>
    </row>
    <row r="134" spans="1:14" x14ac:dyDescent="0.25">
      <c r="A134" s="1">
        <v>132</v>
      </c>
      <c r="B134" s="2">
        <v>1188</v>
      </c>
      <c r="C134" s="5">
        <v>42.631833421617401</v>
      </c>
      <c r="D134" s="5">
        <v>24.359770104646</v>
      </c>
      <c r="E134" s="5">
        <v>-5.1200871432421398</v>
      </c>
      <c r="F134" s="5">
        <v>-47.1127253547969</v>
      </c>
      <c r="G134" s="5">
        <v>20.084326130442101</v>
      </c>
      <c r="H134" s="5">
        <v>-18.698164557737801</v>
      </c>
      <c r="I134" s="13">
        <f>40</f>
        <v>40</v>
      </c>
      <c r="J134" s="5">
        <f>xmean!$D134/xmean!$C134*xmean!$I134</f>
        <v>22.855944161476145</v>
      </c>
      <c r="K134" s="5">
        <f>xmean!$E134/xmean!$C134*xmean!$I134</f>
        <v>-4.8040037054994569</v>
      </c>
      <c r="L134" s="5">
        <f>xmean!$F134/xmean!$C134*xmean!$I134</f>
        <v>-44.204268569793541</v>
      </c>
      <c r="M134" s="5">
        <f>xmean!$G134/xmean!$C134*xmean!$I134</f>
        <v>18.844440427239899</v>
      </c>
      <c r="N134" s="15">
        <f>xmean!$H134/xmean!$C134*xmean!$I134</f>
        <v>-17.543852147120173</v>
      </c>
    </row>
    <row r="135" spans="1:14" x14ac:dyDescent="0.25">
      <c r="A135" s="1">
        <v>133</v>
      </c>
      <c r="B135" s="2">
        <v>1197</v>
      </c>
      <c r="C135" s="5">
        <v>42.601595515163403</v>
      </c>
      <c r="D135" s="5">
        <v>24.327257627037302</v>
      </c>
      <c r="E135" s="5">
        <v>-5.06786240071275</v>
      </c>
      <c r="F135" s="5">
        <v>-46.685490438757</v>
      </c>
      <c r="G135" s="5">
        <v>19.879302733743099</v>
      </c>
      <c r="H135" s="5">
        <v>-18.771740148682198</v>
      </c>
      <c r="I135" s="13">
        <f>40</f>
        <v>40</v>
      </c>
      <c r="J135" s="13">
        <f>xmean!$D135/xmean!$C135*xmean!$I135</f>
        <v>22.841639927197917</v>
      </c>
      <c r="K135" s="13">
        <f>xmean!$E135/xmean!$C135*xmean!$I135</f>
        <v>-4.7583780273289715</v>
      </c>
      <c r="L135" s="13">
        <f>xmean!$F135/xmean!$C135*xmean!$I135</f>
        <v>-43.834499505672262</v>
      </c>
      <c r="M135" s="13">
        <f>xmean!$G135/xmean!$C135*xmean!$I135</f>
        <v>18.665312876995284</v>
      </c>
      <c r="N135" s="14">
        <f>xmean!$H135/xmean!$C135*xmean!$I135</f>
        <v>-17.625386957162839</v>
      </c>
    </row>
    <row r="136" spans="1:14" x14ac:dyDescent="0.25">
      <c r="A136" s="1">
        <v>134</v>
      </c>
      <c r="B136" s="2">
        <v>1206</v>
      </c>
      <c r="C136" s="5">
        <v>42.736275639651602</v>
      </c>
      <c r="D136" s="5">
        <v>24.373186184926201</v>
      </c>
      <c r="E136" s="5">
        <v>-5.1469986921454902</v>
      </c>
      <c r="F136" s="5">
        <v>-46.934377778106501</v>
      </c>
      <c r="G136" s="5">
        <v>20.091674491031501</v>
      </c>
      <c r="H136" s="5">
        <v>-18.641525553998701</v>
      </c>
      <c r="I136" s="13">
        <f>40</f>
        <v>40</v>
      </c>
      <c r="J136" s="5">
        <f>xmean!$D136/xmean!$C136*xmean!$I136</f>
        <v>22.812644125041398</v>
      </c>
      <c r="K136" s="5">
        <f>xmean!$E136/xmean!$C136*xmean!$I136</f>
        <v>-4.8174517925188578</v>
      </c>
      <c r="L136" s="5">
        <f>xmean!$F136/xmean!$C136*xmean!$I136</f>
        <v>-43.929310241119666</v>
      </c>
      <c r="M136" s="5">
        <f>xmean!$G136/xmean!$C136*xmean!$I136</f>
        <v>18.805264792320862</v>
      </c>
      <c r="N136" s="15">
        <f>xmean!$H136/xmean!$C136*xmean!$I136</f>
        <v>-17.447964545326645</v>
      </c>
    </row>
    <row r="137" spans="1:14" x14ac:dyDescent="0.25">
      <c r="A137" s="1">
        <v>135</v>
      </c>
      <c r="B137" s="2">
        <v>1215</v>
      </c>
      <c r="C137" s="5">
        <v>42.6084357146919</v>
      </c>
      <c r="D137" s="5">
        <v>24.429413669207101</v>
      </c>
      <c r="E137" s="5">
        <v>-5.1726266827252996</v>
      </c>
      <c r="F137" s="5">
        <v>-46.937096229658799</v>
      </c>
      <c r="G137" s="5">
        <v>20.1361584404494</v>
      </c>
      <c r="H137" s="5">
        <v>-18.728715283941501</v>
      </c>
      <c r="I137" s="13">
        <f>40</f>
        <v>40</v>
      </c>
      <c r="J137" s="13">
        <f>xmean!$D137/xmean!$C137*xmean!$I137</f>
        <v>22.933875191089022</v>
      </c>
      <c r="K137" s="13">
        <f>xmean!$E137/xmean!$C137*xmean!$I137</f>
        <v>-4.8559648773416155</v>
      </c>
      <c r="L137" s="13">
        <f>xmean!$F137/xmean!$C137*xmean!$I137</f>
        <v>-44.063665274127231</v>
      </c>
      <c r="M137" s="13">
        <f>xmean!$G137/xmean!$C137*xmean!$I137</f>
        <v>18.903447735356508</v>
      </c>
      <c r="N137" s="14">
        <f>xmean!$H137/xmean!$C137*xmean!$I137</f>
        <v>-17.582166507449241</v>
      </c>
    </row>
    <row r="138" spans="1:14" x14ac:dyDescent="0.25">
      <c r="A138" s="1">
        <v>136</v>
      </c>
      <c r="B138" s="2">
        <v>1224</v>
      </c>
      <c r="C138" s="5">
        <v>42.349363242464797</v>
      </c>
      <c r="D138" s="5">
        <v>24.980739495223901</v>
      </c>
      <c r="E138" s="5">
        <v>-5.3502736669861601</v>
      </c>
      <c r="F138" s="5">
        <v>-46.6145628440782</v>
      </c>
      <c r="G138" s="5">
        <v>20.257081257120301</v>
      </c>
      <c r="H138" s="5">
        <v>-18.8473313102593</v>
      </c>
      <c r="I138" s="13">
        <f>40</f>
        <v>40</v>
      </c>
      <c r="J138" s="5">
        <f>xmean!$D138/xmean!$C138*xmean!$I138</f>
        <v>23.594913909047936</v>
      </c>
      <c r="K138" s="5">
        <f>xmean!$E138/xmean!$C138*xmean!$I138</f>
        <v>-5.0534631525428022</v>
      </c>
      <c r="L138" s="5">
        <f>xmean!$F138/xmean!$C138*xmean!$I138</f>
        <v>-44.028584398961229</v>
      </c>
      <c r="M138" s="5">
        <f>xmean!$G138/xmean!$C138*xmean!$I138</f>
        <v>19.133304216303308</v>
      </c>
      <c r="N138" s="15">
        <f>xmean!$H138/xmean!$C138*xmean!$I138</f>
        <v>-17.801761223517612</v>
      </c>
    </row>
    <row r="139" spans="1:14" x14ac:dyDescent="0.25">
      <c r="A139" s="3">
        <v>137</v>
      </c>
      <c r="B139" s="4">
        <v>1233</v>
      </c>
      <c r="C139" s="6">
        <v>42.134512372229601</v>
      </c>
      <c r="D139" s="6">
        <v>25.454648322615999</v>
      </c>
      <c r="E139" s="6">
        <v>-5.5646770887791304</v>
      </c>
      <c r="F139" s="6">
        <v>-45.357364568183698</v>
      </c>
      <c r="G139" s="6">
        <v>19.900181621971601</v>
      </c>
      <c r="H139" s="6">
        <v>-18.717537121598401</v>
      </c>
      <c r="I139" s="13">
        <f>40</f>
        <v>40</v>
      </c>
      <c r="J139" s="12">
        <f>xmean!$D139/xmean!$C139*xmean!$I139</f>
        <v>24.165129144243171</v>
      </c>
      <c r="K139" s="12">
        <f>xmean!$E139/xmean!$C139*xmean!$I139</f>
        <v>-5.2827734562289592</v>
      </c>
      <c r="L139" s="12">
        <f>xmean!$F139/xmean!$C139*xmean!$I139</f>
        <v>-43.059584188355998</v>
      </c>
      <c r="M139" s="12">
        <f>xmean!$G139/xmean!$C139*xmean!$I139</f>
        <v>18.89204882322321</v>
      </c>
      <c r="N139" s="11">
        <f>xmean!$H139/xmean!$C139*xmean!$I139</f>
        <v>-17.769316475047116</v>
      </c>
    </row>
    <row r="140" spans="1:14" x14ac:dyDescent="0.25">
      <c r="A140" s="3" t="s">
        <v>8</v>
      </c>
      <c r="B140" s="4"/>
      <c r="C140" s="6">
        <f>SUBTOTAL(107,Tableau1[fighter_weight])</f>
        <v>4.2170454734061575</v>
      </c>
      <c r="D140" s="6">
        <f>SUBTOTAL(107,Tableau1[cube_weight])</f>
        <v>4.0527059669725691</v>
      </c>
      <c r="E140" s="6">
        <f>SUBTOTAL(107,Tableau1[dg_min_weight])</f>
        <v>1.9988257970795793</v>
      </c>
      <c r="F140" s="6">
        <f>SUBTOTAL(107,Tableau1[dg_ave_weight])</f>
        <v>14.680247840405322</v>
      </c>
      <c r="G140" s="6">
        <f>SUBTOTAL(107,Tableau1[dc_ave_weight])</f>
        <v>6.1388015459999803</v>
      </c>
      <c r="H140" s="6">
        <f>SUBTOTAL(107,Tableau1[credit_weight])</f>
        <v>3.1742925866967324</v>
      </c>
      <c r="I140" s="12">
        <f>SUBTOTAL(107,Tableau1[fighter])</f>
        <v>0</v>
      </c>
      <c r="J140" s="12">
        <f>SUBTOTAL(107,Tableau1[cube])</f>
        <v>5.6130566603240624</v>
      </c>
      <c r="K140" s="12">
        <f>SUBTOTAL(107,Tableau1[dg_min])</f>
        <v>2.3191865055541849</v>
      </c>
      <c r="L140" s="12">
        <f>SUBTOTAL(107,Tableau1[dg_ave])</f>
        <v>13.811589015027435</v>
      </c>
      <c r="M140" s="12">
        <f>SUBTOTAL(107,Tableau1[dc_ave])</f>
        <v>6.0062630827393262</v>
      </c>
      <c r="N140" s="11">
        <f>SUBTOTAL(107,Tableau1[credit])</f>
        <v>2.4219328687132635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F65A-55A3-420A-A0C2-68AD11D38725}">
  <dimension ref="A1:J140"/>
  <sheetViews>
    <sheetView topLeftCell="E1" workbookViewId="0">
      <selection activeCell="O35" sqref="O35"/>
    </sheetView>
  </sheetViews>
  <sheetFormatPr baseColWidth="10" defaultRowHeight="15" x14ac:dyDescent="0.25"/>
  <cols>
    <col min="5" max="5" width="14.85546875" customWidth="1"/>
  </cols>
  <sheetData>
    <row r="1" spans="1:10" x14ac:dyDescent="0.25">
      <c r="A1" s="16" t="s">
        <v>21</v>
      </c>
      <c r="B1" s="17" t="s">
        <v>22</v>
      </c>
      <c r="C1" s="17" t="s">
        <v>23</v>
      </c>
      <c r="D1" s="17" t="s">
        <v>24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8" t="s">
        <v>20</v>
      </c>
    </row>
    <row r="2" spans="1:10" x14ac:dyDescent="0.25">
      <c r="A2" s="1">
        <v>1</v>
      </c>
      <c r="B2" s="2">
        <v>9</v>
      </c>
      <c r="C2" s="5">
        <v>3.9870947908115402</v>
      </c>
      <c r="D2" s="5">
        <v>1.0765858210831101</v>
      </c>
      <c r="E2" s="5">
        <v>16.990264943346101</v>
      </c>
      <c r="F2" s="5">
        <v>25.6159604534033</v>
      </c>
      <c r="G2" s="5">
        <v>-6.9583188481565603</v>
      </c>
      <c r="H2" s="5">
        <v>7.6125902665035106E-2</v>
      </c>
      <c r="I2" s="5">
        <v>16.048954683758801</v>
      </c>
      <c r="J2" s="15">
        <v>-9.9054027620506506</v>
      </c>
    </row>
    <row r="3" spans="1:10" x14ac:dyDescent="0.25">
      <c r="A3" s="1">
        <v>2</v>
      </c>
      <c r="B3" s="2">
        <v>18</v>
      </c>
      <c r="C3" s="5">
        <v>3.7859829437722001</v>
      </c>
      <c r="D3" s="5">
        <v>1.1017930019000901</v>
      </c>
      <c r="E3" s="5">
        <v>28.3123990924094</v>
      </c>
      <c r="F3" s="5">
        <v>25.656504358291102</v>
      </c>
      <c r="G3" s="5">
        <v>-5.1992803981379403</v>
      </c>
      <c r="H3" s="5">
        <v>1.1577970866229601</v>
      </c>
      <c r="I3" s="5">
        <v>11.303185057861601</v>
      </c>
      <c r="J3" s="15">
        <v>-11.096210968697999</v>
      </c>
    </row>
    <row r="4" spans="1:10" x14ac:dyDescent="0.25">
      <c r="A4" s="1">
        <v>3</v>
      </c>
      <c r="B4" s="2">
        <v>27</v>
      </c>
      <c r="C4" s="5">
        <v>4.0917196497198196</v>
      </c>
      <c r="D4" s="5">
        <v>1.0425754922271799</v>
      </c>
      <c r="E4" s="5">
        <v>29.900368959720801</v>
      </c>
      <c r="F4" s="5">
        <v>25.473580763360701</v>
      </c>
      <c r="G4" s="5">
        <v>-13.0287329746475</v>
      </c>
      <c r="H4" s="5">
        <v>0.58824591441296903</v>
      </c>
      <c r="I4" s="5">
        <v>16.097120428124601</v>
      </c>
      <c r="J4" s="15">
        <v>-5.29979316281538</v>
      </c>
    </row>
    <row r="5" spans="1:10" x14ac:dyDescent="0.25">
      <c r="A5" s="1">
        <v>4</v>
      </c>
      <c r="B5" s="2">
        <v>36</v>
      </c>
      <c r="C5" s="5">
        <v>4.0166087129255104</v>
      </c>
      <c r="D5" s="5">
        <v>1.0625635311704</v>
      </c>
      <c r="E5" s="5">
        <v>33.322634389023101</v>
      </c>
      <c r="F5" s="5">
        <v>28.218813455374899</v>
      </c>
      <c r="G5" s="5">
        <v>-6.73260507295244</v>
      </c>
      <c r="H5" s="5">
        <v>3.03117388115299</v>
      </c>
      <c r="I5" s="5">
        <v>12.0514969786778</v>
      </c>
      <c r="J5" s="15">
        <v>-6.51109460882261</v>
      </c>
    </row>
    <row r="6" spans="1:10" x14ac:dyDescent="0.25">
      <c r="A6" s="1">
        <v>5</v>
      </c>
      <c r="B6" s="2">
        <v>45</v>
      </c>
      <c r="C6" s="5">
        <v>4.0005927416609897</v>
      </c>
      <c r="D6" s="5">
        <v>1.07429943678344</v>
      </c>
      <c r="E6" s="5">
        <v>31.219558230890499</v>
      </c>
      <c r="F6" s="5">
        <v>32.517924018641096</v>
      </c>
      <c r="G6" s="5">
        <v>-7.03463374289736</v>
      </c>
      <c r="H6" s="5">
        <v>9.4619270023261208</v>
      </c>
      <c r="I6" s="5">
        <v>15.9149750894953</v>
      </c>
      <c r="J6" s="15">
        <v>-5.78950920899163</v>
      </c>
    </row>
    <row r="7" spans="1:10" x14ac:dyDescent="0.25">
      <c r="A7" s="1">
        <v>6</v>
      </c>
      <c r="B7" s="2">
        <v>54</v>
      </c>
      <c r="C7" s="5">
        <v>4.2063374468218404</v>
      </c>
      <c r="D7" s="5">
        <v>0.61983358989725301</v>
      </c>
      <c r="E7" s="5">
        <v>32.665483171975602</v>
      </c>
      <c r="F7" s="5">
        <v>29.798164613714999</v>
      </c>
      <c r="G7" s="5">
        <v>-8.6715429951136809</v>
      </c>
      <c r="H7" s="5">
        <v>-0.85655414725994194</v>
      </c>
      <c r="I7" s="5">
        <v>1.416055146678</v>
      </c>
      <c r="J7" s="15">
        <v>-6.4108359389332801</v>
      </c>
    </row>
    <row r="8" spans="1:10" x14ac:dyDescent="0.25">
      <c r="A8" s="1">
        <v>7</v>
      </c>
      <c r="B8" s="2">
        <v>63</v>
      </c>
      <c r="C8" s="5">
        <v>4.5142452025727904</v>
      </c>
      <c r="D8" s="5">
        <v>0.910859778574309</v>
      </c>
      <c r="E8" s="5">
        <v>36.513232302484901</v>
      </c>
      <c r="F8" s="5">
        <v>23.535387282905699</v>
      </c>
      <c r="G8" s="5">
        <v>-9.8340627697310694</v>
      </c>
      <c r="H8" s="5">
        <v>1.7178013229820199</v>
      </c>
      <c r="I8" s="5">
        <v>-0.91199922901633501</v>
      </c>
      <c r="J8" s="15">
        <v>-15.8186385227307</v>
      </c>
    </row>
    <row r="9" spans="1:10" x14ac:dyDescent="0.25">
      <c r="A9" s="1">
        <v>8</v>
      </c>
      <c r="B9" s="2">
        <v>72</v>
      </c>
      <c r="C9" s="5">
        <v>4.4249130143774398</v>
      </c>
      <c r="D9" s="5">
        <v>0.67945287092933804</v>
      </c>
      <c r="E9" s="5">
        <v>29.5449086195433</v>
      </c>
      <c r="F9" s="5">
        <v>22.025593135122801</v>
      </c>
      <c r="G9" s="5">
        <v>-10.8827962065787</v>
      </c>
      <c r="H9" s="5">
        <v>-1.6779214256002899</v>
      </c>
      <c r="I9" s="5">
        <v>0.15877951470412399</v>
      </c>
      <c r="J9" s="15">
        <v>-12.198605461307301</v>
      </c>
    </row>
    <row r="10" spans="1:10" x14ac:dyDescent="0.25">
      <c r="A10" s="1">
        <v>9</v>
      </c>
      <c r="B10" s="2">
        <v>81</v>
      </c>
      <c r="C10" s="5">
        <v>4.5383122097145501</v>
      </c>
      <c r="D10" s="5">
        <v>0.58245019249085395</v>
      </c>
      <c r="E10" s="5">
        <v>39.129990991766498</v>
      </c>
      <c r="F10" s="5">
        <v>29.140840684701502</v>
      </c>
      <c r="G10" s="5">
        <v>-14.186295461254399</v>
      </c>
      <c r="H10" s="5">
        <v>-6.26304961350833</v>
      </c>
      <c r="I10" s="5">
        <v>2.1851877861004398</v>
      </c>
      <c r="J10" s="15">
        <v>-6.1163762742837697</v>
      </c>
    </row>
    <row r="11" spans="1:10" x14ac:dyDescent="0.25">
      <c r="A11" s="1">
        <v>10</v>
      </c>
      <c r="B11" s="2">
        <v>90</v>
      </c>
      <c r="C11" s="5">
        <v>4.1001204674124896</v>
      </c>
      <c r="D11" s="5">
        <v>0.59987859804868104</v>
      </c>
      <c r="E11" s="5">
        <v>35.799901474041199</v>
      </c>
      <c r="F11" s="5">
        <v>28.972490967371701</v>
      </c>
      <c r="G11" s="5">
        <v>-10.557158641938701</v>
      </c>
      <c r="H11" s="5">
        <v>-1.26594460692943</v>
      </c>
      <c r="I11" s="5">
        <v>1.7633538110812901</v>
      </c>
      <c r="J11" s="15">
        <v>-8.7293183149181406</v>
      </c>
    </row>
    <row r="12" spans="1:10" x14ac:dyDescent="0.25">
      <c r="A12" s="1">
        <v>11</v>
      </c>
      <c r="B12" s="2">
        <v>99</v>
      </c>
      <c r="C12" s="5">
        <v>4.3051733339463096</v>
      </c>
      <c r="D12" s="5">
        <v>0.56796422870906604</v>
      </c>
      <c r="E12" s="5">
        <v>37.500207448724801</v>
      </c>
      <c r="F12" s="5">
        <v>29.642257160078099</v>
      </c>
      <c r="G12" s="5">
        <v>-12.571345418213101</v>
      </c>
      <c r="H12" s="5">
        <v>-10.6022593953755</v>
      </c>
      <c r="I12" s="5">
        <v>6.9146601794764102</v>
      </c>
      <c r="J12" s="15">
        <v>-10.217663887057601</v>
      </c>
    </row>
    <row r="13" spans="1:10" x14ac:dyDescent="0.25">
      <c r="A13" s="1">
        <v>12</v>
      </c>
      <c r="B13" s="2">
        <v>108</v>
      </c>
      <c r="C13" s="5">
        <v>4.3908579464276496</v>
      </c>
      <c r="D13" s="5">
        <v>0.56075162739226803</v>
      </c>
      <c r="E13" s="5">
        <v>39.088038462082103</v>
      </c>
      <c r="F13" s="5">
        <v>23.9966148216118</v>
      </c>
      <c r="G13" s="5">
        <v>-7.8321860562783296</v>
      </c>
      <c r="H13" s="5">
        <v>-4.493660541094</v>
      </c>
      <c r="I13" s="5">
        <v>1.8648070430215</v>
      </c>
      <c r="J13" s="15">
        <v>-15.3349727835227</v>
      </c>
    </row>
    <row r="14" spans="1:10" x14ac:dyDescent="0.25">
      <c r="A14" s="1">
        <v>13</v>
      </c>
      <c r="B14" s="2">
        <v>117</v>
      </c>
      <c r="C14" s="5">
        <v>4.4666557591051204</v>
      </c>
      <c r="D14" s="5">
        <v>0.57049081499981003</v>
      </c>
      <c r="E14" s="5">
        <v>34.288074612236599</v>
      </c>
      <c r="F14" s="5">
        <v>24.081949973873598</v>
      </c>
      <c r="G14" s="5">
        <v>-8.1165744260124004</v>
      </c>
      <c r="H14" s="5">
        <v>-10.7297111117693</v>
      </c>
      <c r="I14" s="5">
        <v>7.8403691968096103</v>
      </c>
      <c r="J14" s="15">
        <v>-14.3419022770622</v>
      </c>
    </row>
    <row r="15" spans="1:10" x14ac:dyDescent="0.25">
      <c r="A15" s="1">
        <v>14</v>
      </c>
      <c r="B15" s="2">
        <v>126</v>
      </c>
      <c r="C15" s="5">
        <v>4.4773794957789397</v>
      </c>
      <c r="D15" s="5">
        <v>0.54103494386044104</v>
      </c>
      <c r="E15" s="5">
        <v>35.145432962473699</v>
      </c>
      <c r="F15" s="5">
        <v>28.820673610643301</v>
      </c>
      <c r="G15" s="5">
        <v>-8.3939373522190195</v>
      </c>
      <c r="H15" s="5">
        <v>-10.730902920378201</v>
      </c>
      <c r="I15" s="5">
        <v>9.3919123973468093</v>
      </c>
      <c r="J15" s="15">
        <v>-3.49266695964879</v>
      </c>
    </row>
    <row r="16" spans="1:10" x14ac:dyDescent="0.25">
      <c r="A16" s="1">
        <v>15</v>
      </c>
      <c r="B16" s="2">
        <v>135</v>
      </c>
      <c r="C16" s="5">
        <v>4.78320966565036</v>
      </c>
      <c r="D16" s="5">
        <v>0.58112247472613499</v>
      </c>
      <c r="E16" s="5">
        <v>42.5337473689193</v>
      </c>
      <c r="F16" s="5">
        <v>33.885858614458797</v>
      </c>
      <c r="G16" s="5">
        <v>-8.1262350414727091</v>
      </c>
      <c r="H16" s="5">
        <v>-20.846195405611802</v>
      </c>
      <c r="I16" s="5">
        <v>5.3400199586750201</v>
      </c>
      <c r="J16" s="15">
        <v>-14.0962186730589</v>
      </c>
    </row>
    <row r="17" spans="1:10" x14ac:dyDescent="0.25">
      <c r="A17" s="1">
        <v>16</v>
      </c>
      <c r="B17" s="2">
        <v>144</v>
      </c>
      <c r="C17" s="5">
        <v>5.0178497858320599</v>
      </c>
      <c r="D17" s="5">
        <v>0.54291469329145003</v>
      </c>
      <c r="E17" s="5">
        <v>42.241083295815798</v>
      </c>
      <c r="F17" s="5">
        <v>33.331290487090598</v>
      </c>
      <c r="G17" s="5">
        <v>-8.4427267666475299</v>
      </c>
      <c r="H17" s="5">
        <v>-11.741513804080499</v>
      </c>
      <c r="I17" s="5">
        <v>7.0499405644455404</v>
      </c>
      <c r="J17" s="15">
        <v>-7.6006802462367302</v>
      </c>
    </row>
    <row r="18" spans="1:10" x14ac:dyDescent="0.25">
      <c r="A18" s="1">
        <v>17</v>
      </c>
      <c r="B18" s="2">
        <v>153</v>
      </c>
      <c r="C18" s="5">
        <v>4.5724165276734201</v>
      </c>
      <c r="D18" s="5">
        <v>0.56003670244203596</v>
      </c>
      <c r="E18" s="5">
        <v>41.112645430267598</v>
      </c>
      <c r="F18" s="5">
        <v>23.758452487726199</v>
      </c>
      <c r="G18" s="5">
        <v>-9.82525409663236</v>
      </c>
      <c r="H18" s="5">
        <v>-13.985347100912</v>
      </c>
      <c r="I18" s="5">
        <v>4.6340099020641796</v>
      </c>
      <c r="J18" s="15">
        <v>-16.993943334766701</v>
      </c>
    </row>
    <row r="19" spans="1:10" x14ac:dyDescent="0.25">
      <c r="A19" s="1">
        <v>18</v>
      </c>
      <c r="B19" s="2">
        <v>162</v>
      </c>
      <c r="C19" s="5">
        <v>4.0154620164433199</v>
      </c>
      <c r="D19" s="5">
        <v>0.54602735529373603</v>
      </c>
      <c r="E19" s="5">
        <v>40.906203827675597</v>
      </c>
      <c r="F19" s="5">
        <v>23.0399794981528</v>
      </c>
      <c r="G19" s="5">
        <v>-11.8982549369652</v>
      </c>
      <c r="H19" s="5">
        <v>-9.3948112008360596</v>
      </c>
      <c r="I19" s="5">
        <v>1.2502475429787301</v>
      </c>
      <c r="J19" s="15">
        <v>-13.4654833779943</v>
      </c>
    </row>
    <row r="20" spans="1:10" x14ac:dyDescent="0.25">
      <c r="A20" s="1">
        <v>19</v>
      </c>
      <c r="B20" s="2">
        <v>171</v>
      </c>
      <c r="C20" s="5">
        <v>3.5905741284511001</v>
      </c>
      <c r="D20" s="5">
        <v>0.56635683164004902</v>
      </c>
      <c r="E20" s="5">
        <v>40.103804385072301</v>
      </c>
      <c r="F20" s="5">
        <v>26.554499297862701</v>
      </c>
      <c r="G20" s="5">
        <v>-8.3320606716475094</v>
      </c>
      <c r="H20" s="5">
        <v>-16.465985414323001</v>
      </c>
      <c r="I20" s="5">
        <v>3.6467157282731</v>
      </c>
      <c r="J20" s="15">
        <v>-17.472169345584401</v>
      </c>
    </row>
    <row r="21" spans="1:10" x14ac:dyDescent="0.25">
      <c r="A21" s="1">
        <v>20</v>
      </c>
      <c r="B21" s="2">
        <v>180</v>
      </c>
      <c r="C21" s="5">
        <v>3.2363808017131599</v>
      </c>
      <c r="D21" s="5">
        <v>0.533243593774407</v>
      </c>
      <c r="E21" s="5">
        <v>42.709761841743301</v>
      </c>
      <c r="F21" s="5">
        <v>28.077734956893401</v>
      </c>
      <c r="G21" s="5">
        <v>-9.00053165657914</v>
      </c>
      <c r="H21" s="5">
        <v>-14.570306557936201</v>
      </c>
      <c r="I21" s="5">
        <v>8.7564429959802101</v>
      </c>
      <c r="J21" s="15">
        <v>-13.073552942503399</v>
      </c>
    </row>
    <row r="22" spans="1:10" x14ac:dyDescent="0.25">
      <c r="A22" s="1">
        <v>21</v>
      </c>
      <c r="B22" s="2">
        <v>189</v>
      </c>
      <c r="C22" s="5">
        <v>2.9531112269575099</v>
      </c>
      <c r="D22" s="5">
        <v>0.56218880423503803</v>
      </c>
      <c r="E22" s="5">
        <v>41.580905154066897</v>
      </c>
      <c r="F22" s="5">
        <v>28.324762222566498</v>
      </c>
      <c r="G22" s="5">
        <v>-9.6689913392319404</v>
      </c>
      <c r="H22" s="5">
        <v>-15.3239587121521</v>
      </c>
      <c r="I22" s="5">
        <v>2.4774073078852501</v>
      </c>
      <c r="J22" s="15">
        <v>-11.7944552215536</v>
      </c>
    </row>
    <row r="23" spans="1:10" x14ac:dyDescent="0.25">
      <c r="A23" s="1">
        <v>22</v>
      </c>
      <c r="B23" s="2">
        <v>198</v>
      </c>
      <c r="C23" s="5">
        <v>2.8270950320848001</v>
      </c>
      <c r="D23" s="5">
        <v>0.554363410103757</v>
      </c>
      <c r="E23" s="5">
        <v>34.674474092323202</v>
      </c>
      <c r="F23" s="5">
        <v>27.1770243351943</v>
      </c>
      <c r="G23" s="5">
        <v>-9.8340769421718406</v>
      </c>
      <c r="H23" s="5">
        <v>-16.633353342573098</v>
      </c>
      <c r="I23" s="5">
        <v>10.0606468797749</v>
      </c>
      <c r="J23" s="15">
        <v>-11.807190277274699</v>
      </c>
    </row>
    <row r="24" spans="1:10" x14ac:dyDescent="0.25">
      <c r="A24" s="1">
        <v>23</v>
      </c>
      <c r="B24" s="2">
        <v>207</v>
      </c>
      <c r="C24" s="5">
        <v>2.6981156006659002</v>
      </c>
      <c r="D24" s="5">
        <v>0.55675382021350395</v>
      </c>
      <c r="E24" s="5">
        <v>42.845335097930899</v>
      </c>
      <c r="F24" s="5">
        <v>27.799765075264599</v>
      </c>
      <c r="G24" s="5">
        <v>-9.3606911152708303</v>
      </c>
      <c r="H24" s="5">
        <v>-17.043036064546399</v>
      </c>
      <c r="I24" s="5">
        <v>6.6409515334015801</v>
      </c>
      <c r="J24" s="15">
        <v>-14.8649887249586</v>
      </c>
    </row>
    <row r="25" spans="1:10" x14ac:dyDescent="0.25">
      <c r="A25" s="1">
        <v>24</v>
      </c>
      <c r="B25" s="2">
        <v>216</v>
      </c>
      <c r="C25" s="5">
        <v>2.98006951855688</v>
      </c>
      <c r="D25" s="5">
        <v>0.54872416181072603</v>
      </c>
      <c r="E25" s="5">
        <v>40.372454802760402</v>
      </c>
      <c r="F25" s="5">
        <v>30.009690627846201</v>
      </c>
      <c r="G25" s="5">
        <v>-8.7536453033514796</v>
      </c>
      <c r="H25" s="5">
        <v>-23.629282257824102</v>
      </c>
      <c r="I25" s="5">
        <v>12.2212338603878</v>
      </c>
      <c r="J25" s="15">
        <v>-14.8336808801379</v>
      </c>
    </row>
    <row r="26" spans="1:10" x14ac:dyDescent="0.25">
      <c r="A26" s="1">
        <v>25</v>
      </c>
      <c r="B26" s="2">
        <v>225</v>
      </c>
      <c r="C26" s="5">
        <v>3.0991957214443602</v>
      </c>
      <c r="D26" s="5">
        <v>0.55917827436850098</v>
      </c>
      <c r="E26" s="5">
        <v>40.005653508902498</v>
      </c>
      <c r="F26" s="5">
        <v>24.3613442566154</v>
      </c>
      <c r="G26" s="5">
        <v>-7.6921073290204198</v>
      </c>
      <c r="H26" s="5">
        <v>-15.947525741659501</v>
      </c>
      <c r="I26" s="5">
        <v>6.7765192240462602</v>
      </c>
      <c r="J26" s="15">
        <v>-14.1676188253339</v>
      </c>
    </row>
    <row r="27" spans="1:10" x14ac:dyDescent="0.25">
      <c r="A27" s="1">
        <v>26</v>
      </c>
      <c r="B27" s="2">
        <v>234</v>
      </c>
      <c r="C27" s="5">
        <v>3.4577155493749099</v>
      </c>
      <c r="D27" s="5">
        <v>0.56803231679956401</v>
      </c>
      <c r="E27" s="5">
        <v>43.900909281350799</v>
      </c>
      <c r="F27" s="5">
        <v>26.178815134189399</v>
      </c>
      <c r="G27" s="5">
        <v>-4.9734059645237298</v>
      </c>
      <c r="H27" s="5">
        <v>-18.933773614448299</v>
      </c>
      <c r="I27" s="5">
        <v>10.409942955648001</v>
      </c>
      <c r="J27" s="15">
        <v>-16.386103465616699</v>
      </c>
    </row>
    <row r="28" spans="1:10" x14ac:dyDescent="0.25">
      <c r="A28" s="1">
        <v>27</v>
      </c>
      <c r="B28" s="2">
        <v>243</v>
      </c>
      <c r="C28" s="5">
        <v>3.50852158331316</v>
      </c>
      <c r="D28" s="5">
        <v>0.55241557258224805</v>
      </c>
      <c r="E28" s="5">
        <v>46.269765105525401</v>
      </c>
      <c r="F28" s="5">
        <v>18.492722169092399</v>
      </c>
      <c r="G28" s="5">
        <v>-5.7903874640806601</v>
      </c>
      <c r="H28" s="5">
        <v>-22.088758884047198</v>
      </c>
      <c r="I28" s="5">
        <v>5.62111220347375</v>
      </c>
      <c r="J28" s="15">
        <v>-14.5775624823565</v>
      </c>
    </row>
    <row r="29" spans="1:10" x14ac:dyDescent="0.25">
      <c r="A29" s="1">
        <v>28</v>
      </c>
      <c r="B29" s="2">
        <v>252</v>
      </c>
      <c r="C29" s="5">
        <v>3.2917298182497801</v>
      </c>
      <c r="D29" s="5">
        <v>0.55484002673724497</v>
      </c>
      <c r="E29" s="5">
        <v>38.2894096831252</v>
      </c>
      <c r="F29" s="5">
        <v>26.014717447566898</v>
      </c>
      <c r="G29" s="5">
        <v>-8.5713820941598193</v>
      </c>
      <c r="H29" s="5">
        <v>-26.024351420012</v>
      </c>
      <c r="I29" s="5">
        <v>12.2005913279275</v>
      </c>
      <c r="J29" s="15">
        <v>-16.187678087937002</v>
      </c>
    </row>
    <row r="30" spans="1:10" x14ac:dyDescent="0.25">
      <c r="A30" s="1">
        <v>29</v>
      </c>
      <c r="B30" s="2">
        <v>261</v>
      </c>
      <c r="C30" s="5">
        <v>3.12302287260054</v>
      </c>
      <c r="D30" s="5">
        <v>0.53837218138870002</v>
      </c>
      <c r="E30" s="5">
        <v>40.555089615316298</v>
      </c>
      <c r="F30" s="5">
        <v>23.145469348953199</v>
      </c>
      <c r="G30" s="5">
        <v>-7.5658725800032496</v>
      </c>
      <c r="H30" s="5">
        <v>-24.693262796334501</v>
      </c>
      <c r="I30" s="5">
        <v>7.8160883218943003</v>
      </c>
      <c r="J30" s="15">
        <v>-15.2564887599685</v>
      </c>
    </row>
    <row r="31" spans="1:10" x14ac:dyDescent="0.25">
      <c r="A31" s="1">
        <v>30</v>
      </c>
      <c r="B31" s="2">
        <v>270</v>
      </c>
      <c r="C31" s="5">
        <v>2.8804412452486101</v>
      </c>
      <c r="D31" s="5">
        <v>0.55651551189675996</v>
      </c>
      <c r="E31" s="5">
        <v>47.293190722268001</v>
      </c>
      <c r="F31" s="5">
        <v>21.2174048135102</v>
      </c>
      <c r="G31" s="5">
        <v>-4.8881198210347296</v>
      </c>
      <c r="H31" s="5">
        <v>-26.1370145387591</v>
      </c>
      <c r="I31" s="5">
        <v>6.4951451626671499</v>
      </c>
      <c r="J31" s="15">
        <v>-15.152962463672599</v>
      </c>
    </row>
    <row r="32" spans="1:10" x14ac:dyDescent="0.25">
      <c r="A32" s="1">
        <v>31</v>
      </c>
      <c r="B32" s="2">
        <v>279</v>
      </c>
      <c r="C32" s="5">
        <v>2.7621134015879698</v>
      </c>
      <c r="D32" s="5">
        <v>0.560377142894527</v>
      </c>
      <c r="E32" s="5">
        <v>42.7759946970247</v>
      </c>
      <c r="F32" s="5">
        <v>17.488318216282298</v>
      </c>
      <c r="G32" s="5">
        <v>-5.4508478972972796</v>
      </c>
      <c r="H32" s="5">
        <v>-26.6020014982054</v>
      </c>
      <c r="I32" s="5">
        <v>9.4086354342537302</v>
      </c>
      <c r="J32" s="15">
        <v>-15.526380331977901</v>
      </c>
    </row>
    <row r="33" spans="1:10" x14ac:dyDescent="0.25">
      <c r="A33" s="1">
        <v>32</v>
      </c>
      <c r="B33" s="2">
        <v>288</v>
      </c>
      <c r="C33" s="5">
        <v>2.5826471886607298</v>
      </c>
      <c r="D33" s="5">
        <v>0.56970378959961598</v>
      </c>
      <c r="E33" s="5">
        <v>48.300461328307698</v>
      </c>
      <c r="F33" s="5">
        <v>19.106655874746099</v>
      </c>
      <c r="G33" s="5">
        <v>-5.1266170552470598</v>
      </c>
      <c r="H33" s="5">
        <v>-20.092447866123401</v>
      </c>
      <c r="I33" s="5">
        <v>1.3684480138495601</v>
      </c>
      <c r="J33" s="15">
        <v>-15.2151082737336</v>
      </c>
    </row>
    <row r="34" spans="1:10" x14ac:dyDescent="0.25">
      <c r="A34" s="1">
        <v>33</v>
      </c>
      <c r="B34" s="2">
        <v>297</v>
      </c>
      <c r="C34" s="5">
        <v>2.32028756529686</v>
      </c>
      <c r="D34" s="5">
        <v>0.569912066230575</v>
      </c>
      <c r="E34" s="5">
        <v>47.922946353718302</v>
      </c>
      <c r="F34" s="5">
        <v>19.768859743975</v>
      </c>
      <c r="G34" s="5">
        <v>-5.7968619456070103</v>
      </c>
      <c r="H34" s="5">
        <v>-25.6495608051913</v>
      </c>
      <c r="I34" s="5">
        <v>5.0947626729167297</v>
      </c>
      <c r="J34" s="15">
        <v>-14.6013837923814</v>
      </c>
    </row>
    <row r="35" spans="1:10" x14ac:dyDescent="0.25">
      <c r="A35" s="1">
        <v>34</v>
      </c>
      <c r="B35" s="2">
        <v>306</v>
      </c>
      <c r="C35" s="5">
        <v>2.27544213141331</v>
      </c>
      <c r="D35" s="5">
        <v>0.55583463099177599</v>
      </c>
      <c r="E35" s="5">
        <v>47.9492119007502</v>
      </c>
      <c r="F35" s="5">
        <v>21.192074180043001</v>
      </c>
      <c r="G35" s="5">
        <v>-3.4874103339604101</v>
      </c>
      <c r="H35" s="5">
        <v>-28.736081018474302</v>
      </c>
      <c r="I35" s="5">
        <v>4.5228027454907602</v>
      </c>
      <c r="J35" s="15">
        <v>-16.050661291723401</v>
      </c>
    </row>
    <row r="36" spans="1:10" x14ac:dyDescent="0.25">
      <c r="A36" s="1">
        <v>35</v>
      </c>
      <c r="B36" s="2">
        <v>315</v>
      </c>
      <c r="C36" s="5">
        <v>2.11288429247631</v>
      </c>
      <c r="D36" s="5">
        <v>0.57937890147612203</v>
      </c>
      <c r="E36" s="5">
        <v>43.148004189026103</v>
      </c>
      <c r="F36" s="5">
        <v>19.559781270146601</v>
      </c>
      <c r="G36" s="5">
        <v>-6.7871406217012504</v>
      </c>
      <c r="H36" s="5">
        <v>-24.079463958433799</v>
      </c>
      <c r="I36" s="5">
        <v>4.8175326545680299</v>
      </c>
      <c r="J36" s="15">
        <v>-15.8414180839981</v>
      </c>
    </row>
    <row r="37" spans="1:10" x14ac:dyDescent="0.25">
      <c r="A37" s="1">
        <v>36</v>
      </c>
      <c r="B37" s="2">
        <v>324</v>
      </c>
      <c r="C37" s="5">
        <v>2.1177452687696401</v>
      </c>
      <c r="D37" s="5">
        <v>0.55983243817054096</v>
      </c>
      <c r="E37" s="5">
        <v>43.910856939162997</v>
      </c>
      <c r="F37" s="5">
        <v>22.142272547413299</v>
      </c>
      <c r="G37" s="5">
        <v>-4.4631704671569299</v>
      </c>
      <c r="H37" s="5">
        <v>-31.908652161474699</v>
      </c>
      <c r="I37" s="5">
        <v>11.295576225546601</v>
      </c>
      <c r="J37" s="15">
        <v>-16.690823493701998</v>
      </c>
    </row>
    <row r="38" spans="1:10" x14ac:dyDescent="0.25">
      <c r="A38" s="1">
        <v>37</v>
      </c>
      <c r="B38" s="2">
        <v>333</v>
      </c>
      <c r="C38" s="5">
        <v>2.4595360348022002</v>
      </c>
      <c r="D38" s="5">
        <v>0.56239306850653403</v>
      </c>
      <c r="E38" s="5">
        <v>45.952871306050298</v>
      </c>
      <c r="F38" s="5">
        <v>21.448773524146802</v>
      </c>
      <c r="G38" s="5">
        <v>-3.4784676173591902</v>
      </c>
      <c r="H38" s="5">
        <v>-37.618864137899898</v>
      </c>
      <c r="I38" s="5">
        <v>12.002738355979201</v>
      </c>
      <c r="J38" s="15">
        <v>-17.0664832939778</v>
      </c>
    </row>
    <row r="39" spans="1:10" x14ac:dyDescent="0.25">
      <c r="A39" s="1">
        <v>38</v>
      </c>
      <c r="B39" s="2">
        <v>342</v>
      </c>
      <c r="C39" s="5">
        <v>2.6962414600858802</v>
      </c>
      <c r="D39" s="5">
        <v>0.54322841664099797</v>
      </c>
      <c r="E39" s="5">
        <v>45.806884833916897</v>
      </c>
      <c r="F39" s="5">
        <v>26.762957294364899</v>
      </c>
      <c r="G39" s="5">
        <v>-2.97730079720928</v>
      </c>
      <c r="H39" s="5">
        <v>-40.277202467014497</v>
      </c>
      <c r="I39" s="5">
        <v>14.702516035559301</v>
      </c>
      <c r="J39" s="15">
        <v>-15.6277052857497</v>
      </c>
    </row>
    <row r="40" spans="1:10" x14ac:dyDescent="0.25">
      <c r="A40" s="1">
        <v>39</v>
      </c>
      <c r="B40" s="2">
        <v>351</v>
      </c>
      <c r="C40" s="5">
        <v>2.73252684013165</v>
      </c>
      <c r="D40" s="5">
        <v>0.56235902446128405</v>
      </c>
      <c r="E40" s="5">
        <v>46.106451858002004</v>
      </c>
      <c r="F40" s="5">
        <v>23.1436490553067</v>
      </c>
      <c r="G40" s="5">
        <v>-2.9570569744865698</v>
      </c>
      <c r="H40" s="5">
        <v>-36.581133402936501</v>
      </c>
      <c r="I40" s="5">
        <v>13.598481391834</v>
      </c>
      <c r="J40" s="15">
        <v>-15.8775857755257</v>
      </c>
    </row>
    <row r="41" spans="1:10" x14ac:dyDescent="0.25">
      <c r="A41" s="1">
        <v>40</v>
      </c>
      <c r="B41" s="2">
        <v>360</v>
      </c>
      <c r="C41" s="5">
        <v>2.7355419966464298</v>
      </c>
      <c r="D41" s="5">
        <v>0.56252924468752996</v>
      </c>
      <c r="E41" s="5">
        <v>44.869698689571202</v>
      </c>
      <c r="F41" s="5">
        <v>25.3914093112522</v>
      </c>
      <c r="G41" s="5">
        <v>-2.3908804539295199</v>
      </c>
      <c r="H41" s="5">
        <v>-40.0270694511823</v>
      </c>
      <c r="I41" s="5">
        <v>16.946891052245402</v>
      </c>
      <c r="J41" s="15">
        <v>-16.0471860303619</v>
      </c>
    </row>
    <row r="42" spans="1:10" x14ac:dyDescent="0.25">
      <c r="A42" s="1">
        <v>41</v>
      </c>
      <c r="B42" s="2">
        <v>369</v>
      </c>
      <c r="C42" s="5">
        <v>2.3617746345452302</v>
      </c>
      <c r="D42" s="5">
        <v>0.54595926720323695</v>
      </c>
      <c r="E42" s="5">
        <v>46.770388936938303</v>
      </c>
      <c r="F42" s="5">
        <v>22.274433663464301</v>
      </c>
      <c r="G42" s="5">
        <v>-6.0812003458116699</v>
      </c>
      <c r="H42" s="5">
        <v>-37.296273501621002</v>
      </c>
      <c r="I42" s="5">
        <v>13.6621498766527</v>
      </c>
      <c r="J42" s="15">
        <v>-15.074070852272399</v>
      </c>
    </row>
    <row r="43" spans="1:10" x14ac:dyDescent="0.25">
      <c r="A43" s="1">
        <v>42</v>
      </c>
      <c r="B43" s="2">
        <v>378</v>
      </c>
      <c r="C43" s="5">
        <v>2.4167818064647699</v>
      </c>
      <c r="D43" s="5">
        <v>0.55682190830400302</v>
      </c>
      <c r="E43" s="5">
        <v>45.655243303805399</v>
      </c>
      <c r="F43" s="5">
        <v>21.187996945241501</v>
      </c>
      <c r="G43" s="5">
        <v>-6.93849738243002</v>
      </c>
      <c r="H43" s="5">
        <v>-32.259050187731198</v>
      </c>
      <c r="I43" s="5">
        <v>10.874463053047799</v>
      </c>
      <c r="J43" s="15">
        <v>-15.8579745759268</v>
      </c>
    </row>
    <row r="44" spans="1:10" x14ac:dyDescent="0.25">
      <c r="A44" s="1">
        <v>43</v>
      </c>
      <c r="B44" s="2">
        <v>387</v>
      </c>
      <c r="C44" s="5">
        <v>2.5599388921047899</v>
      </c>
      <c r="D44" s="5">
        <v>0.53208609623593395</v>
      </c>
      <c r="E44" s="5">
        <v>46.964261489747997</v>
      </c>
      <c r="F44" s="5">
        <v>19.849108149524898</v>
      </c>
      <c r="G44" s="5">
        <v>-7.8226415131960199</v>
      </c>
      <c r="H44" s="5">
        <v>-24.751055624391199</v>
      </c>
      <c r="I44" s="5">
        <v>4.1190849728949503</v>
      </c>
      <c r="J44" s="15">
        <v>-15.8455977952122</v>
      </c>
    </row>
    <row r="45" spans="1:10" x14ac:dyDescent="0.25">
      <c r="A45" s="1">
        <v>44</v>
      </c>
      <c r="B45" s="2">
        <v>396</v>
      </c>
      <c r="C45" s="5">
        <v>2.33375891969856</v>
      </c>
      <c r="D45" s="5">
        <v>0.550229426743996</v>
      </c>
      <c r="E45" s="5">
        <v>47.2194856705053</v>
      </c>
      <c r="F45" s="5">
        <v>22.742007350585201</v>
      </c>
      <c r="G45" s="5">
        <v>-5.7355534115163502</v>
      </c>
      <c r="H45" s="5">
        <v>-32.561156356400097</v>
      </c>
      <c r="I45" s="5">
        <v>9.1588770197380196</v>
      </c>
      <c r="J45" s="15">
        <v>-16.407265936864199</v>
      </c>
    </row>
    <row r="46" spans="1:10" x14ac:dyDescent="0.25">
      <c r="A46" s="1">
        <v>45</v>
      </c>
      <c r="B46" s="2">
        <v>405</v>
      </c>
      <c r="C46" s="5">
        <v>2.31874565640054</v>
      </c>
      <c r="D46" s="5">
        <v>0.553130497532482</v>
      </c>
      <c r="E46" s="5">
        <v>41.678113050528097</v>
      </c>
      <c r="F46" s="5">
        <v>24.842963221625801</v>
      </c>
      <c r="G46" s="5">
        <v>-6.4798447259365002</v>
      </c>
      <c r="H46" s="5">
        <v>-29.902157742831999</v>
      </c>
      <c r="I46" s="5">
        <v>13.189439557412999</v>
      </c>
      <c r="J46" s="15">
        <v>-16.147831390113598</v>
      </c>
    </row>
    <row r="47" spans="1:10" x14ac:dyDescent="0.25">
      <c r="A47" s="1">
        <v>46</v>
      </c>
      <c r="B47" s="2">
        <v>414</v>
      </c>
      <c r="C47" s="5">
        <v>2.4602986773981201</v>
      </c>
      <c r="D47" s="5">
        <v>0.51804270504238603</v>
      </c>
      <c r="E47" s="5">
        <v>46.391539042290297</v>
      </c>
      <c r="F47" s="5">
        <v>26.586750922639101</v>
      </c>
      <c r="G47" s="5">
        <v>-6.3183739546303297</v>
      </c>
      <c r="H47" s="5">
        <v>-30.778525887375601</v>
      </c>
      <c r="I47" s="5">
        <v>13.1670891044461</v>
      </c>
      <c r="J47" s="15">
        <v>-15.1893314542141</v>
      </c>
    </row>
    <row r="48" spans="1:10" x14ac:dyDescent="0.25">
      <c r="A48" s="1">
        <v>47</v>
      </c>
      <c r="B48" s="2">
        <v>423</v>
      </c>
      <c r="C48" s="5">
        <v>2.2886750965326899</v>
      </c>
      <c r="D48" s="5">
        <v>0.53652647600293801</v>
      </c>
      <c r="E48" s="5">
        <v>46.162448288255398</v>
      </c>
      <c r="F48" s="5">
        <v>24.125701960382202</v>
      </c>
      <c r="G48" s="5">
        <v>-5.6228722516495999</v>
      </c>
      <c r="H48" s="5">
        <v>-36.191531006838403</v>
      </c>
      <c r="I48" s="5">
        <v>12.743728772114</v>
      </c>
      <c r="J48" s="15">
        <v>-18.389367653355801</v>
      </c>
    </row>
    <row r="49" spans="1:10" x14ac:dyDescent="0.25">
      <c r="A49" s="1">
        <v>48</v>
      </c>
      <c r="B49" s="2">
        <v>432</v>
      </c>
      <c r="C49" s="5">
        <v>1.98723152734152</v>
      </c>
      <c r="D49" s="5">
        <v>0.55528259932548296</v>
      </c>
      <c r="E49" s="5">
        <v>45.432488016724598</v>
      </c>
      <c r="F49" s="5">
        <v>21.824788257112999</v>
      </c>
      <c r="G49" s="5">
        <v>-6.3467835701534003</v>
      </c>
      <c r="H49" s="5">
        <v>-27.913196772739301</v>
      </c>
      <c r="I49" s="5">
        <v>9.0455998228098498</v>
      </c>
      <c r="J49" s="15">
        <v>-15.6753467751098</v>
      </c>
    </row>
    <row r="50" spans="1:10" x14ac:dyDescent="0.25">
      <c r="A50" s="1">
        <v>49</v>
      </c>
      <c r="B50" s="2">
        <v>441</v>
      </c>
      <c r="C50" s="5">
        <v>1.95109547178135</v>
      </c>
      <c r="D50" s="5">
        <v>0.579855518109611</v>
      </c>
      <c r="E50" s="5">
        <v>46.230882837286302</v>
      </c>
      <c r="F50" s="5">
        <v>24.577416571253401</v>
      </c>
      <c r="G50" s="5">
        <v>-6.8987268092477798</v>
      </c>
      <c r="H50" s="5">
        <v>-29.338130466247598</v>
      </c>
      <c r="I50" s="5">
        <v>9.9158271643031295</v>
      </c>
      <c r="J50" s="15">
        <v>-17.0719313292004</v>
      </c>
    </row>
    <row r="51" spans="1:10" x14ac:dyDescent="0.25">
      <c r="A51" s="1">
        <v>50</v>
      </c>
      <c r="B51" s="2">
        <v>450</v>
      </c>
      <c r="C51" s="5">
        <v>1.9934077735079001</v>
      </c>
      <c r="D51" s="5">
        <v>0.57428435790707899</v>
      </c>
      <c r="E51" s="5">
        <v>45.5876706323088</v>
      </c>
      <c r="F51" s="5">
        <v>24.332108587792099</v>
      </c>
      <c r="G51" s="5">
        <v>-7.7281849458908898</v>
      </c>
      <c r="H51" s="5">
        <v>-29.731664337806201</v>
      </c>
      <c r="I51" s="5">
        <v>9.6097302372296003</v>
      </c>
      <c r="J51" s="15">
        <v>-17.278205607918199</v>
      </c>
    </row>
    <row r="52" spans="1:10" x14ac:dyDescent="0.25">
      <c r="A52" s="1">
        <v>51</v>
      </c>
      <c r="B52" s="2">
        <v>459</v>
      </c>
      <c r="C52" s="5">
        <v>2.2298820970079398</v>
      </c>
      <c r="D52" s="5">
        <v>0.55651551189675996</v>
      </c>
      <c r="E52" s="5">
        <v>45.525008357912597</v>
      </c>
      <c r="F52" s="5">
        <v>24.808602269560001</v>
      </c>
      <c r="G52" s="5">
        <v>-8.7238253863280004</v>
      </c>
      <c r="H52" s="5">
        <v>-28.2048080221047</v>
      </c>
      <c r="I52" s="5">
        <v>10.1945299684732</v>
      </c>
      <c r="J52" s="15">
        <v>-15.900573620336701</v>
      </c>
    </row>
    <row r="53" spans="1:10" x14ac:dyDescent="0.25">
      <c r="A53" s="1">
        <v>52</v>
      </c>
      <c r="B53" s="2">
        <v>468</v>
      </c>
      <c r="C53" s="5">
        <v>2.7699414886013201</v>
      </c>
      <c r="D53" s="5">
        <v>0.56440899411853995</v>
      </c>
      <c r="E53" s="5">
        <v>48.326742813000699</v>
      </c>
      <c r="F53" s="5">
        <v>25.940887165326</v>
      </c>
      <c r="G53" s="5">
        <v>-7.2014048938043498</v>
      </c>
      <c r="H53" s="5">
        <v>-35.437841056910401</v>
      </c>
      <c r="I53" s="5">
        <v>13.280081181436801</v>
      </c>
      <c r="J53" s="15">
        <v>-15.339548106477</v>
      </c>
    </row>
    <row r="54" spans="1:10" x14ac:dyDescent="0.25">
      <c r="A54" s="1">
        <v>53</v>
      </c>
      <c r="B54" s="2">
        <v>477</v>
      </c>
      <c r="C54" s="5">
        <v>2.7468663261353998</v>
      </c>
      <c r="D54" s="5">
        <v>0.56823658107106001</v>
      </c>
      <c r="E54" s="5">
        <v>46.947039153158101</v>
      </c>
      <c r="F54" s="5">
        <v>26.136264571147102</v>
      </c>
      <c r="G54" s="5">
        <v>-7.4480291964485801</v>
      </c>
      <c r="H54" s="5">
        <v>-31.9567549416963</v>
      </c>
      <c r="I54" s="5">
        <v>12.9810843877206</v>
      </c>
      <c r="J54" s="15">
        <v>-14.834851013876399</v>
      </c>
    </row>
    <row r="55" spans="1:10" x14ac:dyDescent="0.25">
      <c r="A55" s="1">
        <v>54</v>
      </c>
      <c r="B55" s="2">
        <v>486</v>
      </c>
      <c r="C55" s="5">
        <v>2.5220785488248998</v>
      </c>
      <c r="D55" s="5">
        <v>0.55661764403250702</v>
      </c>
      <c r="E55" s="5">
        <v>49.0526949499884</v>
      </c>
      <c r="F55" s="5">
        <v>21.7178270820176</v>
      </c>
      <c r="G55" s="5">
        <v>-5.06169457541142</v>
      </c>
      <c r="H55" s="5">
        <v>-35.7800484418403</v>
      </c>
      <c r="I55" s="5">
        <v>11.018506123286601</v>
      </c>
      <c r="J55" s="15">
        <v>-16.185174501800901</v>
      </c>
    </row>
    <row r="56" spans="1:10" x14ac:dyDescent="0.25">
      <c r="A56" s="1">
        <v>55</v>
      </c>
      <c r="B56" s="2">
        <v>495</v>
      </c>
      <c r="C56" s="5">
        <v>2.8247266673182199</v>
      </c>
      <c r="D56" s="5">
        <v>0.55808886492052701</v>
      </c>
      <c r="E56" s="5">
        <v>47.116958343596501</v>
      </c>
      <c r="F56" s="5">
        <v>22.515325510838998</v>
      </c>
      <c r="G56" s="5">
        <v>-2.98823387916535</v>
      </c>
      <c r="H56" s="5">
        <v>-34.444419623618799</v>
      </c>
      <c r="I56" s="5">
        <v>11.9185213994379</v>
      </c>
      <c r="J56" s="15">
        <v>-17.113370871786099</v>
      </c>
    </row>
    <row r="57" spans="1:10" x14ac:dyDescent="0.25">
      <c r="A57" s="1">
        <v>56</v>
      </c>
      <c r="B57" s="2">
        <v>504</v>
      </c>
      <c r="C57" s="5">
        <v>3.0630375514391699</v>
      </c>
      <c r="D57" s="5">
        <v>0.56837275725205605</v>
      </c>
      <c r="E57" s="5">
        <v>44.886448580749999</v>
      </c>
      <c r="F57" s="5">
        <v>25.165963288963098</v>
      </c>
      <c r="G57" s="5">
        <v>-3.1692351200312401</v>
      </c>
      <c r="H57" s="5">
        <v>-39.358807107333803</v>
      </c>
      <c r="I57" s="5">
        <v>15.889551143568401</v>
      </c>
      <c r="J57" s="15">
        <v>-16.494158714740198</v>
      </c>
    </row>
    <row r="58" spans="1:10" x14ac:dyDescent="0.25">
      <c r="A58" s="1">
        <v>57</v>
      </c>
      <c r="B58" s="2">
        <v>513</v>
      </c>
      <c r="C58" s="5">
        <v>2.8987569919804699</v>
      </c>
      <c r="D58" s="5">
        <v>0.56154196737530504</v>
      </c>
      <c r="E58" s="5">
        <v>43.230537273743998</v>
      </c>
      <c r="F58" s="5">
        <v>30.054808002507301</v>
      </c>
      <c r="G58" s="5">
        <v>-6.4611213512520402</v>
      </c>
      <c r="H58" s="5">
        <v>-33.429890997123898</v>
      </c>
      <c r="I58" s="5">
        <v>15.563357735840301</v>
      </c>
      <c r="J58" s="15">
        <v>-16.4058170710192</v>
      </c>
    </row>
    <row r="59" spans="1:10" x14ac:dyDescent="0.25">
      <c r="A59" s="1">
        <v>58</v>
      </c>
      <c r="B59" s="2">
        <v>522</v>
      </c>
      <c r="C59" s="5">
        <v>2.5995823952370198</v>
      </c>
      <c r="D59" s="5">
        <v>0.56058140716602201</v>
      </c>
      <c r="E59" s="5">
        <v>44.693225860346402</v>
      </c>
      <c r="F59" s="5">
        <v>21.972359521113599</v>
      </c>
      <c r="G59" s="5">
        <v>-2.64587672295854</v>
      </c>
      <c r="H59" s="5">
        <v>-37.365998392774401</v>
      </c>
      <c r="I59" s="5">
        <v>14.445775296952201</v>
      </c>
      <c r="J59" s="15">
        <v>-16.726287865787398</v>
      </c>
    </row>
    <row r="60" spans="1:10" x14ac:dyDescent="0.25">
      <c r="A60" s="1">
        <v>59</v>
      </c>
      <c r="B60" s="2">
        <v>531</v>
      </c>
      <c r="C60" s="5">
        <v>2.6881303263066498</v>
      </c>
      <c r="D60" s="5">
        <v>0.57835025317634103</v>
      </c>
      <c r="E60" s="5">
        <v>42.526971035635903</v>
      </c>
      <c r="F60" s="5">
        <v>22.689994355267299</v>
      </c>
      <c r="G60" s="5">
        <v>-3.5842429578661799</v>
      </c>
      <c r="H60" s="5">
        <v>-39.374817378426897</v>
      </c>
      <c r="I60" s="5">
        <v>14.8351344483882</v>
      </c>
      <c r="J60" s="15">
        <v>-19.874900946298801</v>
      </c>
    </row>
    <row r="61" spans="1:10" x14ac:dyDescent="0.25">
      <c r="A61" s="1">
        <v>60</v>
      </c>
      <c r="B61" s="2">
        <v>540</v>
      </c>
      <c r="C61" s="5">
        <v>2.9095712759892902</v>
      </c>
      <c r="D61" s="5">
        <v>0.556651688077756</v>
      </c>
      <c r="E61" s="5">
        <v>45.560932514568499</v>
      </c>
      <c r="F61" s="5">
        <v>24.715099865203399</v>
      </c>
      <c r="G61" s="5">
        <v>-6.1498527336362896</v>
      </c>
      <c r="H61" s="5">
        <v>-35.255244603953599</v>
      </c>
      <c r="I61" s="5">
        <v>10.891769257507001</v>
      </c>
      <c r="J61" s="15">
        <v>-19.0940323854079</v>
      </c>
    </row>
    <row r="62" spans="1:10" x14ac:dyDescent="0.25">
      <c r="A62" s="1">
        <v>61</v>
      </c>
      <c r="B62" s="2">
        <v>549</v>
      </c>
      <c r="C62" s="5">
        <v>2.8993403092916501</v>
      </c>
      <c r="D62" s="5">
        <v>0.54858798562972999</v>
      </c>
      <c r="E62" s="5">
        <v>46.177995472732597</v>
      </c>
      <c r="F62" s="5">
        <v>25.4574454138425</v>
      </c>
      <c r="G62" s="5">
        <v>-6.8131292254758202</v>
      </c>
      <c r="H62" s="5">
        <v>-33.252179309938398</v>
      </c>
      <c r="I62" s="5">
        <v>10.715085996392199</v>
      </c>
      <c r="J62" s="15">
        <v>-18.8425796770027</v>
      </c>
    </row>
    <row r="63" spans="1:10" x14ac:dyDescent="0.25">
      <c r="A63" s="1">
        <v>62</v>
      </c>
      <c r="B63" s="2">
        <v>558</v>
      </c>
      <c r="C63" s="5">
        <v>2.7416464413188502</v>
      </c>
      <c r="D63" s="5">
        <v>0.56030905480403004</v>
      </c>
      <c r="E63" s="5">
        <v>43.702744077009299</v>
      </c>
      <c r="F63" s="5">
        <v>28.842651427541799</v>
      </c>
      <c r="G63" s="5">
        <v>-7.4736550002848103</v>
      </c>
      <c r="H63" s="5">
        <v>-32.4771141553936</v>
      </c>
      <c r="I63" s="5">
        <v>12.4158973079806</v>
      </c>
      <c r="J63" s="15">
        <v>-18.218208796509199</v>
      </c>
    </row>
    <row r="64" spans="1:10" x14ac:dyDescent="0.25">
      <c r="A64" s="1">
        <v>63</v>
      </c>
      <c r="B64" s="2">
        <v>567</v>
      </c>
      <c r="C64" s="5">
        <v>2.9764216235321799</v>
      </c>
      <c r="D64" s="5">
        <v>0.54838372135823399</v>
      </c>
      <c r="E64" s="5">
        <v>41.428659443970197</v>
      </c>
      <c r="F64" s="5">
        <v>32.313607616852302</v>
      </c>
      <c r="G64" s="5">
        <v>-8.2234044195879008</v>
      </c>
      <c r="H64" s="5">
        <v>-36.876432433386697</v>
      </c>
      <c r="I64" s="5">
        <v>15.7896488212437</v>
      </c>
      <c r="J64" s="15">
        <v>-20.276754584956699</v>
      </c>
    </row>
    <row r="65" spans="1:10" x14ac:dyDescent="0.25">
      <c r="A65" s="1">
        <v>64</v>
      </c>
      <c r="B65" s="2">
        <v>576</v>
      </c>
      <c r="C65" s="5">
        <v>2.7054456413952801</v>
      </c>
      <c r="D65" s="5">
        <v>0.56478347861628198</v>
      </c>
      <c r="E65" s="5">
        <v>44.8847373798449</v>
      </c>
      <c r="F65" s="5">
        <v>26.494939572375699</v>
      </c>
      <c r="G65" s="5">
        <v>-7.4006744574209504</v>
      </c>
      <c r="H65" s="5">
        <v>-31.833941706146302</v>
      </c>
      <c r="I65" s="5">
        <v>11.3583848025447</v>
      </c>
      <c r="J65" s="15">
        <v>-17.747501438123901</v>
      </c>
    </row>
    <row r="66" spans="1:10" x14ac:dyDescent="0.25">
      <c r="A66" s="1">
        <v>65</v>
      </c>
      <c r="B66" s="2">
        <v>585</v>
      </c>
      <c r="C66" s="5">
        <v>2.6621684597039499</v>
      </c>
      <c r="D66" s="5">
        <v>0.54817945708673899</v>
      </c>
      <c r="E66" s="5">
        <v>47.7598032489296</v>
      </c>
      <c r="F66" s="5">
        <v>27.860495476969199</v>
      </c>
      <c r="G66" s="5">
        <v>-8.4840454415270194</v>
      </c>
      <c r="H66" s="5">
        <v>-39.257274718781403</v>
      </c>
      <c r="I66" s="5">
        <v>14.2805382644805</v>
      </c>
      <c r="J66" s="15">
        <v>-18.384624991258601</v>
      </c>
    </row>
    <row r="67" spans="1:10" x14ac:dyDescent="0.25">
      <c r="A67" s="1">
        <v>66</v>
      </c>
      <c r="B67" s="2">
        <v>594</v>
      </c>
      <c r="C67" s="5">
        <v>2.4698917906555402</v>
      </c>
      <c r="D67" s="5">
        <v>0.54465826654146399</v>
      </c>
      <c r="E67" s="5">
        <v>45.125347838792102</v>
      </c>
      <c r="F67" s="5">
        <v>27.1574297191634</v>
      </c>
      <c r="G67" s="5">
        <v>-6.9105698745374999</v>
      </c>
      <c r="H67" s="5">
        <v>-41.212132674013397</v>
      </c>
      <c r="I67" s="5">
        <v>17.038135481205401</v>
      </c>
      <c r="J67" s="15">
        <v>-18.997439025927299</v>
      </c>
    </row>
    <row r="68" spans="1:10" x14ac:dyDescent="0.25">
      <c r="A68" s="1">
        <v>67</v>
      </c>
      <c r="B68" s="2">
        <v>603</v>
      </c>
      <c r="C68" s="5">
        <v>2.4015672517031699</v>
      </c>
      <c r="D68" s="5">
        <v>0.54513488317495196</v>
      </c>
      <c r="E68" s="5">
        <v>45.6901113366579</v>
      </c>
      <c r="F68" s="5">
        <v>28.742715894599598</v>
      </c>
      <c r="G68" s="5">
        <v>-7.0718490866144599</v>
      </c>
      <c r="H68" s="5">
        <v>-39.005754530895302</v>
      </c>
      <c r="I68" s="5">
        <v>16.196772377481</v>
      </c>
      <c r="J68" s="15">
        <v>-18.845724076861401</v>
      </c>
    </row>
    <row r="69" spans="1:10" x14ac:dyDescent="0.25">
      <c r="A69" s="1">
        <v>68</v>
      </c>
      <c r="B69" s="2">
        <v>612</v>
      </c>
      <c r="C69" s="5">
        <v>2.5174100517440601</v>
      </c>
      <c r="D69" s="5">
        <v>0.52107995201186796</v>
      </c>
      <c r="E69" s="5">
        <v>46.199404068056801</v>
      </c>
      <c r="F69" s="5">
        <v>30.042646610932</v>
      </c>
      <c r="G69" s="5">
        <v>-9.3049826957099899</v>
      </c>
      <c r="H69" s="5">
        <v>-37.325404481747903</v>
      </c>
      <c r="I69" s="5">
        <v>15.1736853283742</v>
      </c>
      <c r="J69" s="15">
        <v>-19.271010446357099</v>
      </c>
    </row>
    <row r="70" spans="1:10" x14ac:dyDescent="0.25">
      <c r="A70" s="1">
        <v>69</v>
      </c>
      <c r="B70" s="2">
        <v>621</v>
      </c>
      <c r="C70" s="5">
        <v>2.5894353681293398</v>
      </c>
      <c r="D70" s="5">
        <v>0.55330071775872602</v>
      </c>
      <c r="E70" s="5">
        <v>46.912597128623197</v>
      </c>
      <c r="F70" s="5">
        <v>29.350193722492602</v>
      </c>
      <c r="G70" s="5">
        <v>-9.4087109396974498</v>
      </c>
      <c r="H70" s="5">
        <v>-41.9025493910341</v>
      </c>
      <c r="I70" s="5">
        <v>17.527701757817301</v>
      </c>
      <c r="J70" s="15">
        <v>-18.633947978449701</v>
      </c>
    </row>
    <row r="71" spans="1:10" x14ac:dyDescent="0.25">
      <c r="A71" s="1">
        <v>70</v>
      </c>
      <c r="B71" s="2">
        <v>630</v>
      </c>
      <c r="C71" s="5">
        <v>2.76941128822908</v>
      </c>
      <c r="D71" s="5">
        <v>0.56263137682327902</v>
      </c>
      <c r="E71" s="5">
        <v>47.086714933912504</v>
      </c>
      <c r="F71" s="5">
        <v>31.011863119017399</v>
      </c>
      <c r="G71" s="5">
        <v>-11.4834046714032</v>
      </c>
      <c r="H71" s="5">
        <v>-29.034111784026098</v>
      </c>
      <c r="I71" s="5">
        <v>11.9615201104442</v>
      </c>
      <c r="J71" s="15">
        <v>-17.077743319863199</v>
      </c>
    </row>
    <row r="72" spans="1:10" x14ac:dyDescent="0.25">
      <c r="A72" s="1">
        <v>71</v>
      </c>
      <c r="B72" s="2">
        <v>639</v>
      </c>
      <c r="C72" s="5">
        <v>2.6292628980754098</v>
      </c>
      <c r="D72" s="5">
        <v>0.55825908514677403</v>
      </c>
      <c r="E72" s="5">
        <v>45.682025148606698</v>
      </c>
      <c r="F72" s="5">
        <v>27.742580877690301</v>
      </c>
      <c r="G72" s="5">
        <v>-6.9950207100662602</v>
      </c>
      <c r="H72" s="5">
        <v>-42.282587210792201</v>
      </c>
      <c r="I72" s="5">
        <v>17.797591529920101</v>
      </c>
      <c r="J72" s="15">
        <v>-18.149182028030499</v>
      </c>
    </row>
    <row r="73" spans="1:10" x14ac:dyDescent="0.25">
      <c r="A73" s="1">
        <v>72</v>
      </c>
      <c r="B73" s="2">
        <v>648</v>
      </c>
      <c r="C73" s="5">
        <v>2.6126936221213399</v>
      </c>
      <c r="D73" s="5">
        <v>0.527025596712141</v>
      </c>
      <c r="E73" s="5">
        <v>45.000768587044298</v>
      </c>
      <c r="F73" s="5">
        <v>25.902662753922801</v>
      </c>
      <c r="G73" s="5">
        <v>-7.8508913935519802</v>
      </c>
      <c r="H73" s="5">
        <v>-43.694884874113903</v>
      </c>
      <c r="I73" s="5">
        <v>17.623232018833399</v>
      </c>
      <c r="J73" s="15">
        <v>-19.457013221291099</v>
      </c>
    </row>
    <row r="74" spans="1:10" x14ac:dyDescent="0.25">
      <c r="A74" s="1">
        <v>73</v>
      </c>
      <c r="B74" s="2">
        <v>657</v>
      </c>
      <c r="C74" s="5">
        <v>2.3341472325621</v>
      </c>
      <c r="D74" s="5">
        <v>0.55419318987750998</v>
      </c>
      <c r="E74" s="5">
        <v>44.3733145058237</v>
      </c>
      <c r="F74" s="5">
        <v>30.500249155938199</v>
      </c>
      <c r="G74" s="5">
        <v>-9.61501168133106</v>
      </c>
      <c r="H74" s="5">
        <v>-41.938326043476302</v>
      </c>
      <c r="I74" s="5">
        <v>19.572515395076898</v>
      </c>
      <c r="J74" s="15">
        <v>-17.9712614474414</v>
      </c>
    </row>
    <row r="75" spans="1:10" x14ac:dyDescent="0.25">
      <c r="A75" s="1">
        <v>74</v>
      </c>
      <c r="B75" s="2">
        <v>666</v>
      </c>
      <c r="C75" s="5">
        <v>2.3165959813901198</v>
      </c>
      <c r="D75" s="5">
        <v>0.55836121728252097</v>
      </c>
      <c r="E75" s="5">
        <v>45.635524585087602</v>
      </c>
      <c r="F75" s="5">
        <v>28.0400030493293</v>
      </c>
      <c r="G75" s="5">
        <v>-9.2580332307196702</v>
      </c>
      <c r="H75" s="5">
        <v>-39.145907622327599</v>
      </c>
      <c r="I75" s="5">
        <v>16.655451785968499</v>
      </c>
      <c r="J75" s="15">
        <v>-17.082592367340698</v>
      </c>
    </row>
    <row r="76" spans="1:10" x14ac:dyDescent="0.25">
      <c r="A76" s="1">
        <v>75</v>
      </c>
      <c r="B76" s="2">
        <v>675</v>
      </c>
      <c r="C76" s="5">
        <v>2.4598294940182899</v>
      </c>
      <c r="D76" s="5">
        <v>0.56047927503027495</v>
      </c>
      <c r="E76" s="5">
        <v>46.459822893013197</v>
      </c>
      <c r="F76" s="5">
        <v>28.992958200573799</v>
      </c>
      <c r="G76" s="5">
        <v>-8.88143040573914</v>
      </c>
      <c r="H76" s="5">
        <v>-39.004984279667802</v>
      </c>
      <c r="I76" s="5">
        <v>16.921536841837401</v>
      </c>
      <c r="J76" s="15">
        <v>-15.669724648207101</v>
      </c>
    </row>
    <row r="77" spans="1:10" x14ac:dyDescent="0.25">
      <c r="A77" s="1">
        <v>76</v>
      </c>
      <c r="B77" s="2">
        <v>684</v>
      </c>
      <c r="C77" s="5">
        <v>2.7071248022899299</v>
      </c>
      <c r="D77" s="5">
        <v>0.56508987502352503</v>
      </c>
      <c r="E77" s="5">
        <v>43.944497821871103</v>
      </c>
      <c r="F77" s="5">
        <v>30.575262427994801</v>
      </c>
      <c r="G77" s="5">
        <v>-8.1040862578548101</v>
      </c>
      <c r="H77" s="5">
        <v>-41.3927006194141</v>
      </c>
      <c r="I77" s="5">
        <v>20.170785447064102</v>
      </c>
      <c r="J77" s="15">
        <v>-15.8857008563992</v>
      </c>
    </row>
    <row r="78" spans="1:10" x14ac:dyDescent="0.25">
      <c r="A78" s="1">
        <v>77</v>
      </c>
      <c r="B78" s="2">
        <v>693</v>
      </c>
      <c r="C78" s="5">
        <v>2.5319654378716399</v>
      </c>
      <c r="D78" s="5">
        <v>0.57995765024535895</v>
      </c>
      <c r="E78" s="5">
        <v>42.723320844166601</v>
      </c>
      <c r="F78" s="5">
        <v>31.5073864431548</v>
      </c>
      <c r="G78" s="5">
        <v>-9.1023799991800196</v>
      </c>
      <c r="H78" s="5">
        <v>-38.856801442697197</v>
      </c>
      <c r="I78" s="5">
        <v>19.174942193170502</v>
      </c>
      <c r="J78" s="15">
        <v>-16.2442366595915</v>
      </c>
    </row>
    <row r="79" spans="1:10" x14ac:dyDescent="0.25">
      <c r="A79" s="1">
        <v>78</v>
      </c>
      <c r="B79" s="2">
        <v>702</v>
      </c>
      <c r="C79" s="5">
        <v>2.91632129065224</v>
      </c>
      <c r="D79" s="5">
        <v>0.57199607993307899</v>
      </c>
      <c r="E79" s="5">
        <v>45.031814344009803</v>
      </c>
      <c r="F79" s="5">
        <v>29.342382319110801</v>
      </c>
      <c r="G79" s="5">
        <v>-9.8316137123543808</v>
      </c>
      <c r="H79" s="5">
        <v>-36.988552803435397</v>
      </c>
      <c r="I79" s="5">
        <v>16.463902262879099</v>
      </c>
      <c r="J79" s="15">
        <v>-13.9379927110823</v>
      </c>
    </row>
    <row r="80" spans="1:10" x14ac:dyDescent="0.25">
      <c r="A80" s="1">
        <v>79</v>
      </c>
      <c r="B80" s="2">
        <v>711</v>
      </c>
      <c r="C80" s="5">
        <v>2.9341574465813198</v>
      </c>
      <c r="D80" s="5">
        <v>0.56174623164679904</v>
      </c>
      <c r="E80" s="5">
        <v>42.517265804417796</v>
      </c>
      <c r="F80" s="5">
        <v>32.681665629715297</v>
      </c>
      <c r="G80" s="5">
        <v>-10.725795812106</v>
      </c>
      <c r="H80" s="5">
        <v>-34.117312448259803</v>
      </c>
      <c r="I80" s="5">
        <v>16.554452933497899</v>
      </c>
      <c r="J80" s="15">
        <v>-14.3638801015907</v>
      </c>
    </row>
    <row r="81" spans="1:10" x14ac:dyDescent="0.25">
      <c r="A81" s="1">
        <v>80</v>
      </c>
      <c r="B81" s="2">
        <v>720</v>
      </c>
      <c r="C81" s="5">
        <v>2.7909714087979398</v>
      </c>
      <c r="D81" s="5">
        <v>0.55261983685374305</v>
      </c>
      <c r="E81" s="5">
        <v>44.592203287323301</v>
      </c>
      <c r="F81" s="5">
        <v>30.263006802386901</v>
      </c>
      <c r="G81" s="5">
        <v>-9.3575376751043606</v>
      </c>
      <c r="H81" s="5">
        <v>-35.559926935909203</v>
      </c>
      <c r="I81" s="5">
        <v>16.5157856002157</v>
      </c>
      <c r="J81" s="15">
        <v>-14.3339089000016</v>
      </c>
    </row>
    <row r="82" spans="1:10" x14ac:dyDescent="0.25">
      <c r="A82" s="1">
        <v>81</v>
      </c>
      <c r="B82" s="2">
        <v>729</v>
      </c>
      <c r="C82" s="5">
        <v>2.81467881671177</v>
      </c>
      <c r="D82" s="5">
        <v>0.53454459443618096</v>
      </c>
      <c r="E82" s="5">
        <v>44.120305637310402</v>
      </c>
      <c r="F82" s="5">
        <v>30.3809415043931</v>
      </c>
      <c r="G82" s="5">
        <v>-9.6034937442685102</v>
      </c>
      <c r="H82" s="5">
        <v>-36.998845910569102</v>
      </c>
      <c r="I82" s="5">
        <v>16.4122693180128</v>
      </c>
      <c r="J82" s="15">
        <v>-15.2662855576258</v>
      </c>
    </row>
    <row r="83" spans="1:10" x14ac:dyDescent="0.25">
      <c r="A83" s="1">
        <v>82</v>
      </c>
      <c r="B83" s="2">
        <v>738</v>
      </c>
      <c r="C83" s="5">
        <v>2.8244702994601201</v>
      </c>
      <c r="D83" s="5">
        <v>0.53874666588644005</v>
      </c>
      <c r="E83" s="5">
        <v>45.762237380775602</v>
      </c>
      <c r="F83" s="5">
        <v>27.615903139308799</v>
      </c>
      <c r="G83" s="5">
        <v>-9.0512657811011792</v>
      </c>
      <c r="H83" s="5">
        <v>-33.252109939851799</v>
      </c>
      <c r="I83" s="5">
        <v>12.5510928016582</v>
      </c>
      <c r="J83" s="15">
        <v>-14.7056971809379</v>
      </c>
    </row>
    <row r="84" spans="1:10" x14ac:dyDescent="0.25">
      <c r="A84" s="1">
        <v>83</v>
      </c>
      <c r="B84" s="2">
        <v>747</v>
      </c>
      <c r="C84" s="5">
        <v>2.7828429184835102</v>
      </c>
      <c r="D84" s="5">
        <v>0.568679153659299</v>
      </c>
      <c r="E84" s="5">
        <v>42.794611258097298</v>
      </c>
      <c r="F84" s="5">
        <v>30.839687562102799</v>
      </c>
      <c r="G84" s="5">
        <v>-9.5183167990174393</v>
      </c>
      <c r="H84" s="5">
        <v>-41.798909930689</v>
      </c>
      <c r="I84" s="5">
        <v>19.317991468078699</v>
      </c>
      <c r="J84" s="15">
        <v>-16.710627079376799</v>
      </c>
    </row>
    <row r="85" spans="1:10" x14ac:dyDescent="0.25">
      <c r="A85" s="1">
        <v>84</v>
      </c>
      <c r="B85" s="2">
        <v>756</v>
      </c>
      <c r="C85" s="5">
        <v>3.0653615934867702</v>
      </c>
      <c r="D85" s="5">
        <v>0.54978685415575601</v>
      </c>
      <c r="E85" s="5">
        <v>40.409794297665499</v>
      </c>
      <c r="F85" s="5">
        <v>35.364820575542801</v>
      </c>
      <c r="G85" s="5">
        <v>-10.5641000905369</v>
      </c>
      <c r="H85" s="5">
        <v>-37.097823649802798</v>
      </c>
      <c r="I85" s="5">
        <v>19.621520162272802</v>
      </c>
      <c r="J85" s="15">
        <v>-16.1693859679669</v>
      </c>
    </row>
    <row r="86" spans="1:10" x14ac:dyDescent="0.25">
      <c r="A86" s="1">
        <v>85</v>
      </c>
      <c r="B86" s="2">
        <v>765</v>
      </c>
      <c r="C86" s="5">
        <v>3.0360912510259102</v>
      </c>
      <c r="D86" s="5">
        <v>0.51899593830936297</v>
      </c>
      <c r="E86" s="5">
        <v>41.259726079186997</v>
      </c>
      <c r="F86" s="5">
        <v>32.431129953138402</v>
      </c>
      <c r="G86" s="5">
        <v>-8.7657039606067499</v>
      </c>
      <c r="H86" s="5">
        <v>-34.343383408213001</v>
      </c>
      <c r="I86" s="5">
        <v>17.693896048571599</v>
      </c>
      <c r="J86" s="15">
        <v>-14.864964048542699</v>
      </c>
    </row>
    <row r="87" spans="1:10" x14ac:dyDescent="0.25">
      <c r="A87" s="1">
        <v>86</v>
      </c>
      <c r="B87" s="2">
        <v>774</v>
      </c>
      <c r="C87" s="5">
        <v>3.0087515273271701</v>
      </c>
      <c r="D87" s="5">
        <v>0.55802077683002804</v>
      </c>
      <c r="E87" s="5">
        <v>40.400221857494898</v>
      </c>
      <c r="F87" s="5">
        <v>35.125865461312003</v>
      </c>
      <c r="G87" s="5">
        <v>-9.4376702642751198</v>
      </c>
      <c r="H87" s="5">
        <v>-38.4737664278409</v>
      </c>
      <c r="I87" s="5">
        <v>21.070641470515799</v>
      </c>
      <c r="J87" s="15">
        <v>-17.170862613037698</v>
      </c>
    </row>
    <row r="88" spans="1:10" x14ac:dyDescent="0.25">
      <c r="A88" s="1">
        <v>87</v>
      </c>
      <c r="B88" s="2">
        <v>783</v>
      </c>
      <c r="C88" s="5">
        <v>2.7656868155968199</v>
      </c>
      <c r="D88" s="5">
        <v>0.56174623164680004</v>
      </c>
      <c r="E88" s="5">
        <v>40.402828181432596</v>
      </c>
      <c r="F88" s="5">
        <v>35.969505106871303</v>
      </c>
      <c r="G88" s="5">
        <v>-10.238253692291501</v>
      </c>
      <c r="H88" s="5">
        <v>-36.3625088642912</v>
      </c>
      <c r="I88" s="5">
        <v>20.043174168912699</v>
      </c>
      <c r="J88" s="15">
        <v>-14.6623235323415</v>
      </c>
    </row>
    <row r="89" spans="1:10" x14ac:dyDescent="0.25">
      <c r="A89" s="1">
        <v>88</v>
      </c>
      <c r="B89" s="2">
        <v>792</v>
      </c>
      <c r="C89" s="5">
        <v>2.7019229467019001</v>
      </c>
      <c r="D89" s="5">
        <v>0.57216630015932501</v>
      </c>
      <c r="E89" s="5">
        <v>39.744430263678602</v>
      </c>
      <c r="F89" s="5">
        <v>37.346178766165998</v>
      </c>
      <c r="G89" s="5">
        <v>-11.1728259908346</v>
      </c>
      <c r="H89" s="5">
        <v>-38.573525402974397</v>
      </c>
      <c r="I89" s="5">
        <v>21.309483106910498</v>
      </c>
      <c r="J89" s="15">
        <v>-17.286862418857599</v>
      </c>
    </row>
    <row r="90" spans="1:10" x14ac:dyDescent="0.25">
      <c r="A90" s="1">
        <v>89</v>
      </c>
      <c r="B90" s="2">
        <v>801</v>
      </c>
      <c r="C90" s="5">
        <v>2.6750539579950501</v>
      </c>
      <c r="D90" s="5">
        <v>0.55688999639450099</v>
      </c>
      <c r="E90" s="5">
        <v>43.094886649653603</v>
      </c>
      <c r="F90" s="5">
        <v>28.399644071374599</v>
      </c>
      <c r="G90" s="5">
        <v>-8.2700313704312602</v>
      </c>
      <c r="H90" s="5">
        <v>-32.960020531732802</v>
      </c>
      <c r="I90" s="5">
        <v>14.7342911876597</v>
      </c>
      <c r="J90" s="15">
        <v>-16.411633748529699</v>
      </c>
    </row>
    <row r="91" spans="1:10" x14ac:dyDescent="0.25">
      <c r="A91" s="1">
        <v>90</v>
      </c>
      <c r="B91" s="2">
        <v>810</v>
      </c>
      <c r="C91" s="5">
        <v>2.5406055729894099</v>
      </c>
      <c r="D91" s="5">
        <v>0.54821350113198797</v>
      </c>
      <c r="E91" s="5">
        <v>41.199187502190703</v>
      </c>
      <c r="F91" s="5">
        <v>35.004445412105497</v>
      </c>
      <c r="G91" s="5">
        <v>-8.7525320374720508</v>
      </c>
      <c r="H91" s="5">
        <v>-40.301160017867304</v>
      </c>
      <c r="I91" s="5">
        <v>21.931527560368298</v>
      </c>
      <c r="J91" s="15">
        <v>-17.4144465379885</v>
      </c>
    </row>
    <row r="92" spans="1:10" x14ac:dyDescent="0.25">
      <c r="A92" s="1">
        <v>91</v>
      </c>
      <c r="B92" s="2">
        <v>819</v>
      </c>
      <c r="C92" s="5">
        <v>2.5546716140233801</v>
      </c>
      <c r="D92" s="5">
        <v>0.53464672657192802</v>
      </c>
      <c r="E92" s="5">
        <v>41.501570838195498</v>
      </c>
      <c r="F92" s="5">
        <v>36.746207875211198</v>
      </c>
      <c r="G92" s="5">
        <v>-10.1119346684827</v>
      </c>
      <c r="H92" s="5">
        <v>-42.855816515366499</v>
      </c>
      <c r="I92" s="5">
        <v>23.250103526161599</v>
      </c>
      <c r="J92" s="15">
        <v>-17.365062697441701</v>
      </c>
    </row>
    <row r="93" spans="1:10" x14ac:dyDescent="0.25">
      <c r="A93" s="1">
        <v>92</v>
      </c>
      <c r="B93" s="2">
        <v>828</v>
      </c>
      <c r="C93" s="5">
        <v>2.6226065826510601</v>
      </c>
      <c r="D93" s="5">
        <v>0.56218880423503903</v>
      </c>
      <c r="E93" s="5">
        <v>39.803484330460698</v>
      </c>
      <c r="F93" s="5">
        <v>37.3585206808403</v>
      </c>
      <c r="G93" s="5">
        <v>-9.3069748381842796</v>
      </c>
      <c r="H93" s="5">
        <v>-43.198742127144101</v>
      </c>
      <c r="I93" s="5">
        <v>24.691036904817</v>
      </c>
      <c r="J93" s="15">
        <v>-17.928366949103498</v>
      </c>
    </row>
    <row r="94" spans="1:10" x14ac:dyDescent="0.25">
      <c r="A94" s="1">
        <v>93</v>
      </c>
      <c r="B94" s="2">
        <v>837</v>
      </c>
      <c r="C94" s="5">
        <v>2.6707205166771599</v>
      </c>
      <c r="D94" s="5">
        <v>0.546503971927225</v>
      </c>
      <c r="E94" s="5">
        <v>39.1436958893023</v>
      </c>
      <c r="F94" s="5">
        <v>38.784494963664002</v>
      </c>
      <c r="G94" s="5">
        <v>-9.5880343784772304</v>
      </c>
      <c r="H94" s="5">
        <v>-44.020449651823903</v>
      </c>
      <c r="I94" s="5">
        <v>26.2058502204519</v>
      </c>
      <c r="J94" s="15">
        <v>-17.7074274869811</v>
      </c>
    </row>
    <row r="95" spans="1:10" x14ac:dyDescent="0.25">
      <c r="A95" s="1">
        <v>94</v>
      </c>
      <c r="B95" s="2">
        <v>846</v>
      </c>
      <c r="C95" s="5">
        <v>2.45101680743148</v>
      </c>
      <c r="D95" s="5">
        <v>0.55265388089899203</v>
      </c>
      <c r="E95" s="5">
        <v>42.531134522564102</v>
      </c>
      <c r="F95" s="5">
        <v>35.661825427879698</v>
      </c>
      <c r="G95" s="5">
        <v>-9.9138405500000495</v>
      </c>
      <c r="H95" s="5">
        <v>-43.765533893734897</v>
      </c>
      <c r="I95" s="5">
        <v>23.8163516464103</v>
      </c>
      <c r="J95" s="15">
        <v>-15.7997001079098</v>
      </c>
    </row>
    <row r="96" spans="1:10" x14ac:dyDescent="0.25">
      <c r="A96" s="1">
        <v>95</v>
      </c>
      <c r="B96" s="2">
        <v>855</v>
      </c>
      <c r="C96" s="5">
        <v>2.3229836632107399</v>
      </c>
      <c r="D96" s="5">
        <v>0.55576654290127803</v>
      </c>
      <c r="E96" s="5">
        <v>39.832017746399202</v>
      </c>
      <c r="F96" s="5">
        <v>36.288944434464099</v>
      </c>
      <c r="G96" s="5">
        <v>-9.2763026836087192</v>
      </c>
      <c r="H96" s="5">
        <v>-46.783996837574897</v>
      </c>
      <c r="I96" s="5">
        <v>26.143141866873702</v>
      </c>
      <c r="J96" s="15">
        <v>-17.2922219617076</v>
      </c>
    </row>
    <row r="97" spans="1:10" x14ac:dyDescent="0.25">
      <c r="A97" s="1">
        <v>96</v>
      </c>
      <c r="B97" s="2">
        <v>864</v>
      </c>
      <c r="C97" s="5">
        <v>2.01675446541888</v>
      </c>
      <c r="D97" s="5">
        <v>0.52695750862164203</v>
      </c>
      <c r="E97" s="5">
        <v>41.8918834283687</v>
      </c>
      <c r="F97" s="5">
        <v>35.6144670157327</v>
      </c>
      <c r="G97" s="5">
        <v>-9.6550614393307903</v>
      </c>
      <c r="H97" s="5">
        <v>-47.889853417870498</v>
      </c>
      <c r="I97" s="5">
        <v>25.371370974702401</v>
      </c>
      <c r="J97" s="15">
        <v>-17.266184026717699</v>
      </c>
    </row>
    <row r="98" spans="1:10" x14ac:dyDescent="0.25">
      <c r="A98" s="1">
        <v>97</v>
      </c>
      <c r="B98" s="2">
        <v>873</v>
      </c>
      <c r="C98" s="5">
        <v>2.1350358089158501</v>
      </c>
      <c r="D98" s="5">
        <v>0.55853143750876599</v>
      </c>
      <c r="E98" s="5">
        <v>42.284145630019502</v>
      </c>
      <c r="F98" s="5">
        <v>34.457479773335997</v>
      </c>
      <c r="G98" s="5">
        <v>-8.2858203483157702</v>
      </c>
      <c r="H98" s="5">
        <v>-45.370609157588397</v>
      </c>
      <c r="I98" s="5">
        <v>24.170772328552498</v>
      </c>
      <c r="J98" s="15">
        <v>-17.814443648222198</v>
      </c>
    </row>
    <row r="99" spans="1:10" x14ac:dyDescent="0.25">
      <c r="A99" s="1">
        <v>98</v>
      </c>
      <c r="B99" s="2">
        <v>882</v>
      </c>
      <c r="C99" s="5">
        <v>2.28848654917932</v>
      </c>
      <c r="D99" s="5">
        <v>0.56485156670678005</v>
      </c>
      <c r="E99" s="5">
        <v>43.2795934622605</v>
      </c>
      <c r="F99" s="5">
        <v>30.7563792827968</v>
      </c>
      <c r="G99" s="5">
        <v>-8.0010004143807194</v>
      </c>
      <c r="H99" s="5">
        <v>-46.307399449574298</v>
      </c>
      <c r="I99" s="5">
        <v>22.650856203208999</v>
      </c>
      <c r="J99" s="15">
        <v>-18.477408807966199</v>
      </c>
    </row>
    <row r="100" spans="1:10" x14ac:dyDescent="0.25">
      <c r="A100" s="1">
        <v>99</v>
      </c>
      <c r="B100" s="2">
        <v>891</v>
      </c>
      <c r="C100" s="5">
        <v>2.2121083673766901</v>
      </c>
      <c r="D100" s="5">
        <v>0.56806636084481399</v>
      </c>
      <c r="E100" s="5">
        <v>41.326007483736198</v>
      </c>
      <c r="F100" s="5">
        <v>33.333362389008798</v>
      </c>
      <c r="G100" s="5">
        <v>-8.8294129010472702</v>
      </c>
      <c r="H100" s="5">
        <v>-42.310991656302598</v>
      </c>
      <c r="I100" s="5">
        <v>21.870480664469198</v>
      </c>
      <c r="J100" s="15">
        <v>-17.351727727218702</v>
      </c>
    </row>
    <row r="101" spans="1:10" x14ac:dyDescent="0.25">
      <c r="A101" s="1">
        <v>100</v>
      </c>
      <c r="B101" s="2">
        <v>900</v>
      </c>
      <c r="C101" s="5">
        <v>2.5842686912640902</v>
      </c>
      <c r="D101" s="5">
        <v>0.56461325839003595</v>
      </c>
      <c r="E101" s="5">
        <v>41.314216969421601</v>
      </c>
      <c r="F101" s="5">
        <v>32.154482964008302</v>
      </c>
      <c r="G101" s="5">
        <v>-7.3493010779138404</v>
      </c>
      <c r="H101" s="5">
        <v>-49.368116225414802</v>
      </c>
      <c r="I101" s="5">
        <v>24.653856664678798</v>
      </c>
      <c r="J101" s="15">
        <v>-18.323451443318501</v>
      </c>
    </row>
    <row r="102" spans="1:10" x14ac:dyDescent="0.25">
      <c r="A102" s="1">
        <v>101</v>
      </c>
      <c r="B102" s="2">
        <v>909</v>
      </c>
      <c r="C102" s="5">
        <v>2.7653765292493002</v>
      </c>
      <c r="D102" s="5">
        <v>0.55087626360372999</v>
      </c>
      <c r="E102" s="5">
        <v>43.727634832125098</v>
      </c>
      <c r="F102" s="5">
        <v>24.3097265668112</v>
      </c>
      <c r="G102" s="5">
        <v>-4.6218834024423101</v>
      </c>
      <c r="H102" s="5">
        <v>-51.7143271962303</v>
      </c>
      <c r="I102" s="5">
        <v>21.798457309941501</v>
      </c>
      <c r="J102" s="15">
        <v>-20.429977051916701</v>
      </c>
    </row>
    <row r="103" spans="1:10" x14ac:dyDescent="0.25">
      <c r="A103" s="1">
        <v>102</v>
      </c>
      <c r="B103" s="2">
        <v>918</v>
      </c>
      <c r="C103" s="5">
        <v>2.8017585792478399</v>
      </c>
      <c r="D103" s="5">
        <v>0.533039329502913</v>
      </c>
      <c r="E103" s="5">
        <v>42.438142499159902</v>
      </c>
      <c r="F103" s="5">
        <v>29.280154825984901</v>
      </c>
      <c r="G103" s="5">
        <v>-7.1121739017827803</v>
      </c>
      <c r="H103" s="5">
        <v>-53.228275388807504</v>
      </c>
      <c r="I103" s="5">
        <v>24.939505880434101</v>
      </c>
      <c r="J103" s="15">
        <v>-19.498492163840599</v>
      </c>
    </row>
    <row r="104" spans="1:10" x14ac:dyDescent="0.25">
      <c r="A104" s="1">
        <v>103</v>
      </c>
      <c r="B104" s="2">
        <v>927</v>
      </c>
      <c r="C104" s="5">
        <v>2.5868151799860999</v>
      </c>
      <c r="D104" s="5">
        <v>0.560377142894527</v>
      </c>
      <c r="E104" s="5">
        <v>44.483994845200698</v>
      </c>
      <c r="F104" s="5">
        <v>21.501864867198702</v>
      </c>
      <c r="G104" s="5">
        <v>-4.2979906437348996</v>
      </c>
      <c r="H104" s="5">
        <v>-52.721640416373397</v>
      </c>
      <c r="I104" s="5">
        <v>20.673295534711801</v>
      </c>
      <c r="J104" s="15">
        <v>-19.856749163480799</v>
      </c>
    </row>
    <row r="105" spans="1:10" x14ac:dyDescent="0.25">
      <c r="A105" s="1">
        <v>104</v>
      </c>
      <c r="B105" s="2">
        <v>936</v>
      </c>
      <c r="C105" s="5">
        <v>2.61283304948957</v>
      </c>
      <c r="D105" s="5">
        <v>0.56098993570901201</v>
      </c>
      <c r="E105" s="5">
        <v>44.913282853923803</v>
      </c>
      <c r="F105" s="5">
        <v>25.890116055724501</v>
      </c>
      <c r="G105" s="5">
        <v>-5.5845752903406698</v>
      </c>
      <c r="H105" s="5">
        <v>-56.317479291268199</v>
      </c>
      <c r="I105" s="5">
        <v>24.578320647188399</v>
      </c>
      <c r="J105" s="15">
        <v>-18.564364902405501</v>
      </c>
    </row>
    <row r="106" spans="1:10" x14ac:dyDescent="0.25">
      <c r="A106" s="1">
        <v>105</v>
      </c>
      <c r="B106" s="2">
        <v>945</v>
      </c>
      <c r="C106" s="5">
        <v>2.65258756209544</v>
      </c>
      <c r="D106" s="5">
        <v>0.57209821206882705</v>
      </c>
      <c r="E106" s="5">
        <v>42.958042313533497</v>
      </c>
      <c r="F106" s="5">
        <v>24.940576688670401</v>
      </c>
      <c r="G106" s="5">
        <v>-5.0398895844179696</v>
      </c>
      <c r="H106" s="5">
        <v>-52.285223869962998</v>
      </c>
      <c r="I106" s="5">
        <v>22.339699919769</v>
      </c>
      <c r="J106" s="15">
        <v>-18.6311744487389</v>
      </c>
    </row>
    <row r="107" spans="1:10" x14ac:dyDescent="0.25">
      <c r="A107" s="1">
        <v>106</v>
      </c>
      <c r="B107" s="2">
        <v>954</v>
      </c>
      <c r="C107" s="5">
        <v>2.3441257915942102</v>
      </c>
      <c r="D107" s="5">
        <v>0.54247212070321105</v>
      </c>
      <c r="E107" s="5">
        <v>43.014184860292197</v>
      </c>
      <c r="F107" s="5">
        <v>26.202203385309801</v>
      </c>
      <c r="G107" s="5">
        <v>-5.8254839499447097</v>
      </c>
      <c r="H107" s="5">
        <v>-50.580143404843902</v>
      </c>
      <c r="I107" s="5">
        <v>22.143011376438899</v>
      </c>
      <c r="J107" s="15">
        <v>-20.051334032268699</v>
      </c>
    </row>
    <row r="108" spans="1:10" x14ac:dyDescent="0.25">
      <c r="A108" s="1">
        <v>107</v>
      </c>
      <c r="B108" s="2">
        <v>963</v>
      </c>
      <c r="C108" s="5">
        <v>2.19570376413097</v>
      </c>
      <c r="D108" s="5">
        <v>0.58603947112662802</v>
      </c>
      <c r="E108" s="5">
        <v>41.635178319568503</v>
      </c>
      <c r="F108" s="5">
        <v>27.772733681176</v>
      </c>
      <c r="G108" s="5">
        <v>-6.1220373466140803</v>
      </c>
      <c r="H108" s="5">
        <v>-46.6066707854783</v>
      </c>
      <c r="I108" s="5">
        <v>21.218051476131301</v>
      </c>
      <c r="J108" s="15">
        <v>-19.003276644491901</v>
      </c>
    </row>
    <row r="109" spans="1:10" x14ac:dyDescent="0.25">
      <c r="A109" s="1">
        <v>108</v>
      </c>
      <c r="B109" s="2">
        <v>972</v>
      </c>
      <c r="C109" s="5">
        <v>1.9926563439602001</v>
      </c>
      <c r="D109" s="5">
        <v>0.56440899411854095</v>
      </c>
      <c r="E109" s="5">
        <v>41.616200009566299</v>
      </c>
      <c r="F109" s="5">
        <v>28.103940535976399</v>
      </c>
      <c r="G109" s="5">
        <v>-6.6121920993674896</v>
      </c>
      <c r="H109" s="5">
        <v>-48.8327285633884</v>
      </c>
      <c r="I109" s="5">
        <v>22.443237862499199</v>
      </c>
      <c r="J109" s="15">
        <v>-18.591827708308699</v>
      </c>
    </row>
    <row r="110" spans="1:10" x14ac:dyDescent="0.25">
      <c r="A110" s="1">
        <v>109</v>
      </c>
      <c r="B110" s="2">
        <v>981</v>
      </c>
      <c r="C110" s="5">
        <v>1.81436375980138</v>
      </c>
      <c r="D110" s="5">
        <v>0.55019538269874702</v>
      </c>
      <c r="E110" s="5">
        <v>42.749781359387903</v>
      </c>
      <c r="F110" s="5">
        <v>24.6069305931914</v>
      </c>
      <c r="G110" s="5">
        <v>-4.9248518861562802</v>
      </c>
      <c r="H110" s="5">
        <v>-50.016308924199102</v>
      </c>
      <c r="I110" s="5">
        <v>21.257945297960902</v>
      </c>
      <c r="J110" s="15">
        <v>-19.6117490614917</v>
      </c>
    </row>
    <row r="111" spans="1:10" x14ac:dyDescent="0.25">
      <c r="A111" s="1">
        <v>110</v>
      </c>
      <c r="B111" s="2">
        <v>990</v>
      </c>
      <c r="C111" s="5">
        <v>1.71793986438544</v>
      </c>
      <c r="D111" s="5">
        <v>0.56967375791383001</v>
      </c>
      <c r="E111" s="5">
        <v>40.638688884135803</v>
      </c>
      <c r="F111" s="5">
        <v>28.7352254098302</v>
      </c>
      <c r="G111" s="5">
        <v>-6.4035994227625697</v>
      </c>
      <c r="H111" s="5">
        <v>-48.2991381438761</v>
      </c>
      <c r="I111" s="5">
        <v>22.496723254232499</v>
      </c>
      <c r="J111" s="15">
        <v>-19.069075140330199</v>
      </c>
    </row>
    <row r="112" spans="1:10" x14ac:dyDescent="0.25">
      <c r="A112" s="1">
        <v>111</v>
      </c>
      <c r="B112" s="2">
        <v>999</v>
      </c>
      <c r="C112" s="5">
        <v>1.6207413669909501</v>
      </c>
      <c r="D112" s="5">
        <v>0.56423877389229504</v>
      </c>
      <c r="E112" s="5">
        <v>42.6706787069404</v>
      </c>
      <c r="F112" s="5">
        <v>23.787215700840701</v>
      </c>
      <c r="G112" s="5">
        <v>-4.3237613061433704</v>
      </c>
      <c r="H112" s="5">
        <v>-50.836989219590698</v>
      </c>
      <c r="I112" s="5">
        <v>21.257283512535899</v>
      </c>
      <c r="J112" s="15">
        <v>-20.431475209440801</v>
      </c>
    </row>
    <row r="113" spans="1:10" x14ac:dyDescent="0.25">
      <c r="A113" s="1">
        <v>112</v>
      </c>
      <c r="B113" s="2">
        <v>1008</v>
      </c>
      <c r="C113" s="5">
        <v>1.63349972065712</v>
      </c>
      <c r="D113" s="5">
        <v>0.54226785643171704</v>
      </c>
      <c r="E113" s="5">
        <v>40.697780786919097</v>
      </c>
      <c r="F113" s="5">
        <v>27.264254357036901</v>
      </c>
      <c r="G113" s="5">
        <v>-5.2787843431255901</v>
      </c>
      <c r="H113" s="5">
        <v>-47.547550734299001</v>
      </c>
      <c r="I113" s="5">
        <v>21.358898008680299</v>
      </c>
      <c r="J113" s="15">
        <v>-19.257308343989902</v>
      </c>
    </row>
    <row r="114" spans="1:10" x14ac:dyDescent="0.25">
      <c r="A114" s="1">
        <v>113</v>
      </c>
      <c r="B114" s="2">
        <v>1017</v>
      </c>
      <c r="C114" s="5">
        <v>1.5078126143072601</v>
      </c>
      <c r="D114" s="5">
        <v>0.54431782608897195</v>
      </c>
      <c r="E114" s="5">
        <v>42.911291974199997</v>
      </c>
      <c r="F114" s="5">
        <v>24.773793924938399</v>
      </c>
      <c r="G114" s="5">
        <v>-5.0021589753801399</v>
      </c>
      <c r="H114" s="5">
        <v>-50.613510874152297</v>
      </c>
      <c r="I114" s="5">
        <v>21.852310034089999</v>
      </c>
      <c r="J114" s="15">
        <v>-19.905123790222898</v>
      </c>
    </row>
    <row r="115" spans="1:10" x14ac:dyDescent="0.25">
      <c r="A115" s="1">
        <v>114</v>
      </c>
      <c r="B115" s="2">
        <v>1026</v>
      </c>
      <c r="C115" s="5">
        <v>1.55621787146376</v>
      </c>
      <c r="D115" s="5">
        <v>0.55597080717277303</v>
      </c>
      <c r="E115" s="5">
        <v>42.701712324492298</v>
      </c>
      <c r="F115" s="5">
        <v>25.2458662459109</v>
      </c>
      <c r="G115" s="5">
        <v>-5.2409040562524902</v>
      </c>
      <c r="H115" s="5">
        <v>-46.6076355307463</v>
      </c>
      <c r="I115" s="5">
        <v>20.234108083463401</v>
      </c>
      <c r="J115" s="15">
        <v>-18.828364482947102</v>
      </c>
    </row>
    <row r="116" spans="1:10" x14ac:dyDescent="0.25">
      <c r="A116" s="1">
        <v>115</v>
      </c>
      <c r="B116" s="2">
        <v>1035</v>
      </c>
      <c r="C116" s="5">
        <v>1.54378794465359</v>
      </c>
      <c r="D116" s="5">
        <v>0.55648146785150998</v>
      </c>
      <c r="E116" s="5">
        <v>43.476425016120203</v>
      </c>
      <c r="F116" s="5">
        <v>22.208494920393601</v>
      </c>
      <c r="G116" s="5">
        <v>-4.18122688900164</v>
      </c>
      <c r="H116" s="5">
        <v>-48.301715264418903</v>
      </c>
      <c r="I116" s="5">
        <v>19.507268420741902</v>
      </c>
      <c r="J116" s="15">
        <v>-20.020397658603301</v>
      </c>
    </row>
    <row r="117" spans="1:10" x14ac:dyDescent="0.25">
      <c r="A117" s="1">
        <v>116</v>
      </c>
      <c r="B117" s="2">
        <v>1044</v>
      </c>
      <c r="C117" s="5">
        <v>1.49181608769963</v>
      </c>
      <c r="D117" s="5">
        <v>0.54999111842725001</v>
      </c>
      <c r="E117" s="5">
        <v>40.851386799700897</v>
      </c>
      <c r="F117" s="5">
        <v>27.1503894659099</v>
      </c>
      <c r="G117" s="5">
        <v>-5.42681011204587</v>
      </c>
      <c r="H117" s="5">
        <v>-44.360876475870299</v>
      </c>
      <c r="I117" s="5">
        <v>20.259375720397401</v>
      </c>
      <c r="J117" s="15">
        <v>-19.609727941657301</v>
      </c>
    </row>
    <row r="118" spans="1:10" x14ac:dyDescent="0.25">
      <c r="A118" s="1">
        <v>117</v>
      </c>
      <c r="B118" s="2">
        <v>1053</v>
      </c>
      <c r="C118" s="5">
        <v>1.30799088929726</v>
      </c>
      <c r="D118" s="5">
        <v>0.553954881560766</v>
      </c>
      <c r="E118" s="5">
        <v>43.156050042029499</v>
      </c>
      <c r="F118" s="5">
        <v>23.0431029846774</v>
      </c>
      <c r="G118" s="5">
        <v>-4.6023283150179504</v>
      </c>
      <c r="H118" s="5">
        <v>-47.843099207467098</v>
      </c>
      <c r="I118" s="5">
        <v>19.406979521924399</v>
      </c>
      <c r="J118" s="15">
        <v>-19.898021365114399</v>
      </c>
    </row>
    <row r="119" spans="1:10" x14ac:dyDescent="0.25">
      <c r="A119" s="1">
        <v>118</v>
      </c>
      <c r="B119" s="2">
        <v>1062</v>
      </c>
      <c r="C119" s="5">
        <v>1.2512962026644501</v>
      </c>
      <c r="D119" s="5">
        <v>0.56823658107105801</v>
      </c>
      <c r="E119" s="5">
        <v>42.867936772914398</v>
      </c>
      <c r="F119" s="5">
        <v>24.316096889832501</v>
      </c>
      <c r="G119" s="5">
        <v>-4.8110266415107201</v>
      </c>
      <c r="H119" s="5">
        <v>-48.1230220213588</v>
      </c>
      <c r="I119" s="5">
        <v>20.277610640379301</v>
      </c>
      <c r="J119" s="15">
        <v>-19.254805442422501</v>
      </c>
    </row>
    <row r="120" spans="1:10" x14ac:dyDescent="0.25">
      <c r="A120" s="1">
        <v>119</v>
      </c>
      <c r="B120" s="2">
        <v>1071</v>
      </c>
      <c r="C120" s="5">
        <v>1.1428898823337399</v>
      </c>
      <c r="D120" s="5">
        <v>0.54578904697699204</v>
      </c>
      <c r="E120" s="5">
        <v>43.441127768496102</v>
      </c>
      <c r="F120" s="5">
        <v>23.344500708774099</v>
      </c>
      <c r="G120" s="5">
        <v>-4.9814307184460702</v>
      </c>
      <c r="H120" s="5">
        <v>-46.424618032475799</v>
      </c>
      <c r="I120" s="5">
        <v>19.147990645117002</v>
      </c>
      <c r="J120" s="15">
        <v>-19.211054019142502</v>
      </c>
    </row>
    <row r="121" spans="1:10" x14ac:dyDescent="0.25">
      <c r="A121" s="1">
        <v>120</v>
      </c>
      <c r="B121" s="2">
        <v>1080</v>
      </c>
      <c r="C121" s="5">
        <v>1.17029411257628</v>
      </c>
      <c r="D121" s="5">
        <v>0.56181431973729801</v>
      </c>
      <c r="E121" s="5">
        <v>43.390871443475604</v>
      </c>
      <c r="F121" s="5">
        <v>22.3709770503716</v>
      </c>
      <c r="G121" s="5">
        <v>-4.5085201034463402</v>
      </c>
      <c r="H121" s="5">
        <v>-46.805090402485597</v>
      </c>
      <c r="I121" s="5">
        <v>18.882068686305601</v>
      </c>
      <c r="J121" s="15">
        <v>-19.634451018911601</v>
      </c>
    </row>
    <row r="122" spans="1:10" x14ac:dyDescent="0.25">
      <c r="A122" s="1">
        <v>121</v>
      </c>
      <c r="B122" s="2">
        <v>1089</v>
      </c>
      <c r="C122" s="5">
        <v>1.2829694796408599</v>
      </c>
      <c r="D122" s="5">
        <v>0.52460114255714396</v>
      </c>
      <c r="E122" s="5">
        <v>42.733235939433797</v>
      </c>
      <c r="F122" s="5">
        <v>23.2908136652241</v>
      </c>
      <c r="G122" s="5">
        <v>-4.6657914653362003</v>
      </c>
      <c r="H122" s="5">
        <v>-47.314931335437301</v>
      </c>
      <c r="I122" s="5">
        <v>19.710009534251899</v>
      </c>
      <c r="J122" s="15">
        <v>-19.640142643649899</v>
      </c>
    </row>
    <row r="123" spans="1:10" x14ac:dyDescent="0.25">
      <c r="A123" s="1">
        <v>122</v>
      </c>
      <c r="B123" s="2">
        <v>1098</v>
      </c>
      <c r="C123" s="5">
        <v>1.4330536577146999</v>
      </c>
      <c r="D123" s="5">
        <v>0.56444303816379005</v>
      </c>
      <c r="E123" s="5">
        <v>43.884925806444002</v>
      </c>
      <c r="F123" s="5">
        <v>21.1223675538475</v>
      </c>
      <c r="G123" s="5">
        <v>-4.2760698243533302</v>
      </c>
      <c r="H123" s="5">
        <v>-47.853729353798997</v>
      </c>
      <c r="I123" s="5">
        <v>18.917317776047099</v>
      </c>
      <c r="J123" s="15">
        <v>-19.374995255926201</v>
      </c>
    </row>
    <row r="124" spans="1:10" x14ac:dyDescent="0.25">
      <c r="A124" s="1">
        <v>123</v>
      </c>
      <c r="B124" s="2">
        <v>1107</v>
      </c>
      <c r="C124" s="5">
        <v>1.40077188754215</v>
      </c>
      <c r="D124" s="5">
        <v>0.55149638336051998</v>
      </c>
      <c r="E124" s="5">
        <v>43.1557155668756</v>
      </c>
      <c r="F124" s="5">
        <v>22.353640264863099</v>
      </c>
      <c r="G124" s="5">
        <v>-4.5968136368002899</v>
      </c>
      <c r="H124" s="5">
        <v>-45.079316990555199</v>
      </c>
      <c r="I124" s="5">
        <v>18.1124567184475</v>
      </c>
      <c r="J124" s="15">
        <v>-18.503123330228298</v>
      </c>
    </row>
    <row r="125" spans="1:10" x14ac:dyDescent="0.25">
      <c r="A125" s="1">
        <v>124</v>
      </c>
      <c r="B125" s="2">
        <v>1116</v>
      </c>
      <c r="C125" s="5">
        <v>1.22434675919849</v>
      </c>
      <c r="D125" s="5">
        <v>0.54431782608897195</v>
      </c>
      <c r="E125" s="5">
        <v>42.405506452517301</v>
      </c>
      <c r="F125" s="5">
        <v>23.981555913750501</v>
      </c>
      <c r="G125" s="5">
        <v>-4.8520791301218402</v>
      </c>
      <c r="H125" s="5">
        <v>-47.392421063230003</v>
      </c>
      <c r="I125" s="5">
        <v>20.158802959639299</v>
      </c>
      <c r="J125" s="15">
        <v>-19.326486283615701</v>
      </c>
    </row>
    <row r="126" spans="1:10" x14ac:dyDescent="0.25">
      <c r="A126" s="1">
        <v>125</v>
      </c>
      <c r="B126" s="2">
        <v>1125</v>
      </c>
      <c r="C126" s="5">
        <v>1.1109384872694501</v>
      </c>
      <c r="D126" s="5">
        <v>0.55648146785151098</v>
      </c>
      <c r="E126" s="5">
        <v>43.505404748838401</v>
      </c>
      <c r="F126" s="5">
        <v>23.219365324134198</v>
      </c>
      <c r="G126" s="5">
        <v>-5.0364888410883202</v>
      </c>
      <c r="H126" s="5">
        <v>-47.428120002956398</v>
      </c>
      <c r="I126" s="5">
        <v>19.4102936397456</v>
      </c>
      <c r="J126" s="15">
        <v>-19.097637168530799</v>
      </c>
    </row>
    <row r="127" spans="1:10" x14ac:dyDescent="0.25">
      <c r="A127" s="1">
        <v>126</v>
      </c>
      <c r="B127" s="2">
        <v>1134</v>
      </c>
      <c r="C127" s="5">
        <v>1.2030725523625001</v>
      </c>
      <c r="D127" s="5">
        <v>0.57274504892856004</v>
      </c>
      <c r="E127" s="5">
        <v>43.335369091767397</v>
      </c>
      <c r="F127" s="5">
        <v>23.756493635912999</v>
      </c>
      <c r="G127" s="5">
        <v>-5.2693961680239196</v>
      </c>
      <c r="H127" s="5">
        <v>-47.057121590934003</v>
      </c>
      <c r="I127" s="5">
        <v>19.572143934958099</v>
      </c>
      <c r="J127" s="15">
        <v>-18.4142272965709</v>
      </c>
    </row>
    <row r="128" spans="1:10" x14ac:dyDescent="0.25">
      <c r="A128" s="1">
        <v>127</v>
      </c>
      <c r="B128" s="2">
        <v>1143</v>
      </c>
      <c r="C128" s="5">
        <v>1.3013838621162901</v>
      </c>
      <c r="D128" s="5">
        <v>0.55829312919202201</v>
      </c>
      <c r="E128" s="5">
        <v>43.382522608424097</v>
      </c>
      <c r="F128" s="5">
        <v>23.714618556987801</v>
      </c>
      <c r="G128" s="5">
        <v>-4.9425161329274703</v>
      </c>
      <c r="H128" s="5">
        <v>-48.668063555756099</v>
      </c>
      <c r="I128" s="5">
        <v>20.2204125110711</v>
      </c>
      <c r="J128" s="15">
        <v>-18.471465961707398</v>
      </c>
    </row>
    <row r="129" spans="1:10" x14ac:dyDescent="0.25">
      <c r="A129" s="1">
        <v>128</v>
      </c>
      <c r="B129" s="2">
        <v>1152</v>
      </c>
      <c r="C129" s="5">
        <v>1.28855304926264</v>
      </c>
      <c r="D129" s="5">
        <v>0.54093281172469299</v>
      </c>
      <c r="E129" s="5">
        <v>43.596584335245701</v>
      </c>
      <c r="F129" s="5">
        <v>23.184449904533199</v>
      </c>
      <c r="G129" s="5">
        <v>-4.9402682041948403</v>
      </c>
      <c r="H129" s="5">
        <v>-47.630623527356498</v>
      </c>
      <c r="I129" s="5">
        <v>19.3854743318958</v>
      </c>
      <c r="J129" s="15">
        <v>-18.556847205189101</v>
      </c>
    </row>
    <row r="130" spans="1:10" x14ac:dyDescent="0.25">
      <c r="A130" s="1">
        <v>129</v>
      </c>
      <c r="B130" s="2">
        <v>1161</v>
      </c>
      <c r="C130" s="5">
        <v>1.3889833666895699</v>
      </c>
      <c r="D130" s="5">
        <v>0.55299432135148396</v>
      </c>
      <c r="E130" s="5">
        <v>44.152330090558799</v>
      </c>
      <c r="F130" s="5">
        <v>22.949778569954301</v>
      </c>
      <c r="G130" s="5">
        <v>-5.23436667362036</v>
      </c>
      <c r="H130" s="5">
        <v>-47.722127575709997</v>
      </c>
      <c r="I130" s="5">
        <v>19.3894540945454</v>
      </c>
      <c r="J130" s="15">
        <v>-17.504258457149501</v>
      </c>
    </row>
    <row r="131" spans="1:10" x14ac:dyDescent="0.25">
      <c r="A131" s="1">
        <v>130</v>
      </c>
      <c r="B131" s="2">
        <v>1170</v>
      </c>
      <c r="C131" s="5">
        <v>1.3857438933544599</v>
      </c>
      <c r="D131" s="5">
        <v>0.56491965479728001</v>
      </c>
      <c r="E131" s="5">
        <v>42.331780221907003</v>
      </c>
      <c r="F131" s="5">
        <v>24.844600459155501</v>
      </c>
      <c r="G131" s="5">
        <v>-5.2625408160296896</v>
      </c>
      <c r="H131" s="5">
        <v>-46.624041362403197</v>
      </c>
      <c r="I131" s="5">
        <v>20.1850616558452</v>
      </c>
      <c r="J131" s="15">
        <v>-18.8183018616912</v>
      </c>
    </row>
    <row r="132" spans="1:10" x14ac:dyDescent="0.25">
      <c r="A132" s="1">
        <v>131</v>
      </c>
      <c r="B132" s="2">
        <v>1179</v>
      </c>
      <c r="C132" s="5">
        <v>1.25869521838749</v>
      </c>
      <c r="D132" s="5">
        <v>0.552926233260986</v>
      </c>
      <c r="E132" s="5">
        <v>43.769852357448599</v>
      </c>
      <c r="F132" s="5">
        <v>23.598593887145199</v>
      </c>
      <c r="G132" s="5">
        <v>-5.2153364666014399</v>
      </c>
      <c r="H132" s="5">
        <v>-47.735436511737902</v>
      </c>
      <c r="I132" s="5">
        <v>19.798159303629699</v>
      </c>
      <c r="J132" s="15">
        <v>-18.207651665660901</v>
      </c>
    </row>
    <row r="133" spans="1:10" x14ac:dyDescent="0.25">
      <c r="A133" s="1">
        <v>132</v>
      </c>
      <c r="B133" s="2">
        <v>1188</v>
      </c>
      <c r="C133" s="5">
        <v>1.10936927579281</v>
      </c>
      <c r="D133" s="5">
        <v>0.57623219542858795</v>
      </c>
      <c r="E133" s="5">
        <v>42.110312122544897</v>
      </c>
      <c r="F133" s="5">
        <v>25.139410391106601</v>
      </c>
      <c r="G133" s="5">
        <v>-5.2501803830074003</v>
      </c>
      <c r="H133" s="5">
        <v>-46.087390172281502</v>
      </c>
      <c r="I133" s="5">
        <v>19.967345543822901</v>
      </c>
      <c r="J133" s="15">
        <v>-18.487477879527901</v>
      </c>
    </row>
    <row r="134" spans="1:10" x14ac:dyDescent="0.25">
      <c r="A134" s="1">
        <v>133</v>
      </c>
      <c r="B134" s="2">
        <v>1197</v>
      </c>
      <c r="C134" s="5">
        <v>0.93999333332275903</v>
      </c>
      <c r="D134" s="5">
        <v>0.57995765024535795</v>
      </c>
      <c r="E134" s="5">
        <v>42.601661210638099</v>
      </c>
      <c r="F134" s="5">
        <v>24.134734850580902</v>
      </c>
      <c r="G134" s="5">
        <v>-5.0899744023380098</v>
      </c>
      <c r="H134" s="5">
        <v>-47.055403005364099</v>
      </c>
      <c r="I134" s="5">
        <v>19.917172527941499</v>
      </c>
      <c r="J134" s="15">
        <v>-18.855124577071201</v>
      </c>
    </row>
    <row r="135" spans="1:10" x14ac:dyDescent="0.25">
      <c r="A135" s="1">
        <v>134</v>
      </c>
      <c r="B135" s="2">
        <v>1206</v>
      </c>
      <c r="C135" s="5">
        <v>0.87162070862968</v>
      </c>
      <c r="D135" s="5">
        <v>0.54243807665796195</v>
      </c>
      <c r="E135" s="5">
        <v>42.784693212521198</v>
      </c>
      <c r="F135" s="5">
        <v>24.857386783012501</v>
      </c>
      <c r="G135" s="5">
        <v>-5.3373027999709803</v>
      </c>
      <c r="H135" s="5">
        <v>-46.678022218375197</v>
      </c>
      <c r="I135" s="5">
        <v>20.2991530147271</v>
      </c>
      <c r="J135" s="15">
        <v>-18.4381612087886</v>
      </c>
    </row>
    <row r="136" spans="1:10" x14ac:dyDescent="0.25">
      <c r="A136" s="1">
        <v>135</v>
      </c>
      <c r="B136" s="2">
        <v>1215</v>
      </c>
      <c r="C136" s="5">
        <v>0.79504958577475404</v>
      </c>
      <c r="D136" s="5">
        <v>0.54216572429596799</v>
      </c>
      <c r="E136" s="5">
        <v>42.359886385033398</v>
      </c>
      <c r="F136" s="5">
        <v>24.837331236035201</v>
      </c>
      <c r="G136" s="5">
        <v>-5.3036465122133603</v>
      </c>
      <c r="H136" s="5">
        <v>-46.320136768738401</v>
      </c>
      <c r="I136" s="5">
        <v>20.140856907841702</v>
      </c>
      <c r="J136" s="15">
        <v>-18.636687547029201</v>
      </c>
    </row>
    <row r="137" spans="1:10" x14ac:dyDescent="0.25">
      <c r="A137" s="1">
        <v>136</v>
      </c>
      <c r="B137" s="2">
        <v>1224</v>
      </c>
      <c r="C137" s="5">
        <v>0.77245808146450701</v>
      </c>
      <c r="D137" s="5">
        <v>0.55849739346351701</v>
      </c>
      <c r="E137" s="5">
        <v>42.234394690979698</v>
      </c>
      <c r="F137" s="5">
        <v>24.880685462562798</v>
      </c>
      <c r="G137" s="5">
        <v>-5.2990225098664698</v>
      </c>
      <c r="H137" s="5">
        <v>-46.3797196329634</v>
      </c>
      <c r="I137" s="5">
        <v>20.121668309526299</v>
      </c>
      <c r="J137" s="15">
        <v>-19.094801694731299</v>
      </c>
    </row>
    <row r="138" spans="1:10" x14ac:dyDescent="0.25">
      <c r="A138" s="1">
        <v>137</v>
      </c>
      <c r="B138" s="2">
        <v>1233</v>
      </c>
      <c r="C138" s="5">
        <v>0.866305899712976</v>
      </c>
      <c r="D138" s="5">
        <v>0.55484002673724497</v>
      </c>
      <c r="E138" s="5">
        <v>42.134057677847203</v>
      </c>
      <c r="F138" s="5">
        <v>25.637946442869801</v>
      </c>
      <c r="G138" s="5">
        <v>-5.7202565408914996</v>
      </c>
      <c r="H138" s="5">
        <v>-44.511032062914701</v>
      </c>
      <c r="I138" s="5">
        <v>19.629593060657299</v>
      </c>
      <c r="J138" s="15">
        <v>-18.5340529501504</v>
      </c>
    </row>
    <row r="139" spans="1:10" x14ac:dyDescent="0.25">
      <c r="A139" s="1">
        <v>138</v>
      </c>
      <c r="B139" s="2">
        <v>1242</v>
      </c>
      <c r="C139" s="5">
        <v>1.0188538542402199</v>
      </c>
      <c r="D139" s="5">
        <v>0.57213225611407603</v>
      </c>
      <c r="E139" s="5">
        <v>42.990221788861398</v>
      </c>
      <c r="F139" s="5">
        <v>23.1550769453127</v>
      </c>
      <c r="G139" s="5">
        <v>-4.8501029611256703</v>
      </c>
      <c r="H139" s="5">
        <v>-45.189592569077803</v>
      </c>
      <c r="I139" s="5">
        <v>18.667815612183301</v>
      </c>
      <c r="J139" s="15">
        <v>-18.706579521510101</v>
      </c>
    </row>
    <row r="140" spans="1:10" x14ac:dyDescent="0.25">
      <c r="A140" s="3">
        <v>139</v>
      </c>
      <c r="B140" s="4">
        <v>1251</v>
      </c>
      <c r="C140" s="6">
        <v>1.0536609138905799</v>
      </c>
      <c r="D140" s="6">
        <v>0.56195049591829505</v>
      </c>
      <c r="E140" s="6">
        <v>41.725794599879201</v>
      </c>
      <c r="F140" s="6">
        <v>26.637025801801101</v>
      </c>
      <c r="G140" s="6">
        <v>-6.1453485524039699</v>
      </c>
      <c r="H140" s="6">
        <v>-43.695441548263403</v>
      </c>
      <c r="I140" s="6">
        <v>19.765138231013299</v>
      </c>
      <c r="J140" s="19">
        <v>-18.3627240972335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95C4-29C0-4B80-A2AC-283454DE195F}">
  <dimension ref="A1:E140"/>
  <sheetViews>
    <sheetView tabSelected="1" topLeftCell="A4" workbookViewId="0">
      <selection activeCell="O30" sqref="O30"/>
    </sheetView>
  </sheetViews>
  <sheetFormatPr baseColWidth="10" defaultRowHeight="15" x14ac:dyDescent="0.25"/>
  <cols>
    <col min="2" max="2" width="12.5703125" customWidth="1"/>
  </cols>
  <sheetData>
    <row r="1" spans="1:5" x14ac:dyDescent="0.25">
      <c r="A1" s="16" t="s">
        <v>0</v>
      </c>
      <c r="B1" s="17" t="s">
        <v>1</v>
      </c>
      <c r="C1" s="17" t="s">
        <v>25</v>
      </c>
      <c r="D1" s="17" t="s">
        <v>26</v>
      </c>
      <c r="E1" s="18" t="s">
        <v>27</v>
      </c>
    </row>
    <row r="2" spans="1:5" x14ac:dyDescent="0.25">
      <c r="A2" s="1">
        <v>1</v>
      </c>
      <c r="B2" s="2">
        <v>9</v>
      </c>
      <c r="C2" s="5">
        <v>1.0765858210831101</v>
      </c>
      <c r="D2" s="5">
        <v>1.12802938126943</v>
      </c>
      <c r="E2" s="15">
        <v>1.5817079369868099</v>
      </c>
    </row>
    <row r="3" spans="1:5" x14ac:dyDescent="0.25">
      <c r="A3" s="1">
        <v>2</v>
      </c>
      <c r="B3" s="2">
        <v>18</v>
      </c>
      <c r="C3" s="5">
        <v>1.1017930019000901</v>
      </c>
      <c r="D3" s="5">
        <v>1.3422588690546899</v>
      </c>
      <c r="E3" s="15">
        <v>2.1051780226030599</v>
      </c>
    </row>
    <row r="4" spans="1:5" x14ac:dyDescent="0.25">
      <c r="A4" s="1">
        <v>3</v>
      </c>
      <c r="B4" s="2">
        <v>27</v>
      </c>
      <c r="C4" s="5">
        <v>1.0425754922271799</v>
      </c>
      <c r="D4" s="5">
        <v>1.5696019104616199</v>
      </c>
      <c r="E4" s="15">
        <v>1.6260967009125</v>
      </c>
    </row>
    <row r="5" spans="1:5" x14ac:dyDescent="0.25">
      <c r="A5" s="1">
        <v>4</v>
      </c>
      <c r="B5" s="2">
        <v>36</v>
      </c>
      <c r="C5" s="5">
        <v>1.0625635311704</v>
      </c>
      <c r="D5" s="5">
        <v>1.1122947300228401</v>
      </c>
      <c r="E5" s="15">
        <v>1.6119730032997801</v>
      </c>
    </row>
    <row r="6" spans="1:5" x14ac:dyDescent="0.25">
      <c r="A6" s="1">
        <v>5</v>
      </c>
      <c r="B6" s="2">
        <v>45</v>
      </c>
      <c r="C6" s="5">
        <v>1.07429943678344</v>
      </c>
      <c r="D6" s="5">
        <v>1.11724569458866</v>
      </c>
      <c r="E6" s="15">
        <v>1.59640813774269</v>
      </c>
    </row>
    <row r="7" spans="1:5" x14ac:dyDescent="0.25">
      <c r="A7" s="1">
        <v>6</v>
      </c>
      <c r="B7" s="2">
        <v>54</v>
      </c>
      <c r="C7" s="5">
        <v>0.61983358989725301</v>
      </c>
      <c r="D7" s="5">
        <v>1.11831297480446</v>
      </c>
      <c r="E7" s="15">
        <v>1.59784930568706</v>
      </c>
    </row>
    <row r="8" spans="1:5" x14ac:dyDescent="0.25">
      <c r="A8" s="1">
        <v>7</v>
      </c>
      <c r="B8" s="2">
        <v>63</v>
      </c>
      <c r="C8" s="5">
        <v>0.910859778574309</v>
      </c>
      <c r="D8" s="5">
        <v>1.10793776131901</v>
      </c>
      <c r="E8" s="15">
        <v>1.6087184285393801</v>
      </c>
    </row>
    <row r="9" spans="1:5" x14ac:dyDescent="0.25">
      <c r="A9" s="1">
        <v>8</v>
      </c>
      <c r="B9" s="2">
        <v>72</v>
      </c>
      <c r="C9" s="5">
        <v>0.67945287092933804</v>
      </c>
      <c r="D9" s="5">
        <v>1.1350323678382199</v>
      </c>
      <c r="E9" s="15">
        <v>1.5353015019735801</v>
      </c>
    </row>
    <row r="10" spans="1:5" x14ac:dyDescent="0.25">
      <c r="A10" s="1">
        <v>9</v>
      </c>
      <c r="B10" s="2">
        <v>81</v>
      </c>
      <c r="C10" s="5">
        <v>0.58245019249085395</v>
      </c>
      <c r="D10" s="5">
        <v>1.08647136112073</v>
      </c>
      <c r="E10" s="15">
        <v>2.0680840115515302</v>
      </c>
    </row>
    <row r="11" spans="1:5" x14ac:dyDescent="0.25">
      <c r="A11" s="1">
        <v>10</v>
      </c>
      <c r="B11" s="2">
        <v>90</v>
      </c>
      <c r="C11" s="5">
        <v>0.59987859804868104</v>
      </c>
      <c r="D11" s="5">
        <v>0.897201132815171</v>
      </c>
      <c r="E11" s="15">
        <v>2.0424959821984401</v>
      </c>
    </row>
    <row r="12" spans="1:5" x14ac:dyDescent="0.25">
      <c r="A12" s="1">
        <v>11</v>
      </c>
      <c r="B12" s="2">
        <v>99</v>
      </c>
      <c r="C12" s="5">
        <v>0.56796422870906604</v>
      </c>
      <c r="D12" s="5">
        <v>1.0877801828714799</v>
      </c>
      <c r="E12" s="15">
        <v>2.0352687805551999</v>
      </c>
    </row>
    <row r="13" spans="1:5" x14ac:dyDescent="0.25">
      <c r="A13" s="1">
        <v>12</v>
      </c>
      <c r="B13" s="2">
        <v>108</v>
      </c>
      <c r="C13" s="5">
        <v>0.56075162739226803</v>
      </c>
      <c r="D13" s="5">
        <v>0.84310667815803697</v>
      </c>
      <c r="E13" s="15">
        <v>1.5882012772115699</v>
      </c>
    </row>
    <row r="14" spans="1:5" x14ac:dyDescent="0.25">
      <c r="A14" s="1">
        <v>13</v>
      </c>
      <c r="B14" s="2">
        <v>117</v>
      </c>
      <c r="C14" s="5">
        <v>0.57049081499981003</v>
      </c>
      <c r="D14" s="5">
        <v>0.65342228665105495</v>
      </c>
      <c r="E14" s="15">
        <v>1.9118015044174199</v>
      </c>
    </row>
    <row r="15" spans="1:5" x14ac:dyDescent="0.25">
      <c r="A15" s="1">
        <v>14</v>
      </c>
      <c r="B15" s="2">
        <v>126</v>
      </c>
      <c r="C15" s="5">
        <v>0.54103494386044104</v>
      </c>
      <c r="D15" s="5">
        <v>0.61556343035649597</v>
      </c>
      <c r="E15" s="15">
        <v>1.57589098641488</v>
      </c>
    </row>
    <row r="16" spans="1:5" x14ac:dyDescent="0.25">
      <c r="A16" s="1">
        <v>15</v>
      </c>
      <c r="B16" s="2">
        <v>135</v>
      </c>
      <c r="C16" s="5">
        <v>0.58112247472613499</v>
      </c>
      <c r="D16" s="5">
        <v>0.58842988123637596</v>
      </c>
      <c r="E16" s="15">
        <v>1.61487357393772</v>
      </c>
    </row>
    <row r="17" spans="1:5" x14ac:dyDescent="0.25">
      <c r="A17" s="1">
        <v>16</v>
      </c>
      <c r="B17" s="2">
        <v>144</v>
      </c>
      <c r="C17" s="5">
        <v>0.54291469329145003</v>
      </c>
      <c r="D17" s="5">
        <v>0.58603947112662802</v>
      </c>
      <c r="E17" s="15">
        <v>1.0534939615651699</v>
      </c>
    </row>
    <row r="18" spans="1:5" x14ac:dyDescent="0.25">
      <c r="A18" s="1">
        <v>17</v>
      </c>
      <c r="B18" s="2">
        <v>153</v>
      </c>
      <c r="C18" s="5">
        <v>0.56003670244203596</v>
      </c>
      <c r="D18" s="5">
        <v>0.57421626981658003</v>
      </c>
      <c r="E18" s="15">
        <v>0.61744317978750596</v>
      </c>
    </row>
    <row r="19" spans="1:5" x14ac:dyDescent="0.25">
      <c r="A19" s="1">
        <v>18</v>
      </c>
      <c r="B19" s="2">
        <v>162</v>
      </c>
      <c r="C19" s="5">
        <v>0.54602735529373603</v>
      </c>
      <c r="D19" s="5">
        <v>0.59393295334840901</v>
      </c>
      <c r="E19" s="15">
        <v>1.0394374050859201</v>
      </c>
    </row>
    <row r="20" spans="1:5" x14ac:dyDescent="0.25">
      <c r="A20" s="1">
        <v>19</v>
      </c>
      <c r="B20" s="2">
        <v>171</v>
      </c>
      <c r="C20" s="5">
        <v>0.56635683164004902</v>
      </c>
      <c r="D20" s="5">
        <v>0.58207570799311303</v>
      </c>
      <c r="E20" s="15">
        <v>0.66667237847233196</v>
      </c>
    </row>
    <row r="21" spans="1:5" x14ac:dyDescent="0.25">
      <c r="A21" s="1">
        <v>20</v>
      </c>
      <c r="B21" s="2">
        <v>180</v>
      </c>
      <c r="C21" s="5">
        <v>0.533243593774407</v>
      </c>
      <c r="D21" s="5">
        <v>0.62229208809750003</v>
      </c>
      <c r="E21" s="15">
        <v>1.0976542374852001</v>
      </c>
    </row>
    <row r="22" spans="1:5" x14ac:dyDescent="0.25">
      <c r="A22" s="1">
        <v>21</v>
      </c>
      <c r="B22" s="2">
        <v>189</v>
      </c>
      <c r="C22" s="5">
        <v>0.56218880423503803</v>
      </c>
      <c r="D22" s="5">
        <v>0.59430743784615003</v>
      </c>
      <c r="E22" s="15">
        <v>0.63128230670955998</v>
      </c>
    </row>
    <row r="23" spans="1:5" x14ac:dyDescent="0.25">
      <c r="A23" s="1">
        <v>22</v>
      </c>
      <c r="B23" s="2">
        <v>198</v>
      </c>
      <c r="C23" s="5">
        <v>0.554363410103757</v>
      </c>
      <c r="D23" s="5">
        <v>0.57800981272384999</v>
      </c>
      <c r="E23" s="15">
        <v>0.59987859804868104</v>
      </c>
    </row>
    <row r="24" spans="1:5" x14ac:dyDescent="0.25">
      <c r="A24" s="1">
        <v>23</v>
      </c>
      <c r="B24" s="2">
        <v>207</v>
      </c>
      <c r="C24" s="5">
        <v>0.55675382021350395</v>
      </c>
      <c r="D24" s="5">
        <v>0.57951507765711896</v>
      </c>
      <c r="E24" s="15">
        <v>0.60367214095595101</v>
      </c>
    </row>
    <row r="25" spans="1:5" x14ac:dyDescent="0.25">
      <c r="A25" s="1">
        <v>24</v>
      </c>
      <c r="B25" s="2">
        <v>216</v>
      </c>
      <c r="C25" s="5">
        <v>0.54872416181072603</v>
      </c>
      <c r="D25" s="5">
        <v>0.58624373539812302</v>
      </c>
      <c r="E25" s="15">
        <v>0.89916610585094703</v>
      </c>
    </row>
    <row r="26" spans="1:5" x14ac:dyDescent="0.25">
      <c r="A26" s="1">
        <v>25</v>
      </c>
      <c r="B26" s="2">
        <v>225</v>
      </c>
      <c r="C26" s="5">
        <v>0.55917827436850098</v>
      </c>
      <c r="D26" s="5">
        <v>0.59721583557694002</v>
      </c>
      <c r="E26" s="15">
        <v>0.63305992400482203</v>
      </c>
    </row>
    <row r="27" spans="1:5" x14ac:dyDescent="0.25">
      <c r="A27" s="1">
        <v>26</v>
      </c>
      <c r="B27" s="2">
        <v>234</v>
      </c>
      <c r="C27" s="5">
        <v>0.56803231679956401</v>
      </c>
      <c r="D27" s="5">
        <v>0.60384236118219603</v>
      </c>
      <c r="E27" s="15">
        <v>0.61361559283498801</v>
      </c>
    </row>
    <row r="28" spans="1:5" x14ac:dyDescent="0.25">
      <c r="A28" s="1">
        <v>27</v>
      </c>
      <c r="B28" s="2">
        <v>243</v>
      </c>
      <c r="C28" s="5">
        <v>0.55241557258224805</v>
      </c>
      <c r="D28" s="5">
        <v>0.58036617878834895</v>
      </c>
      <c r="E28" s="15">
        <v>0.61597195889948597</v>
      </c>
    </row>
    <row r="29" spans="1:5" x14ac:dyDescent="0.25">
      <c r="A29" s="1">
        <v>28</v>
      </c>
      <c r="B29" s="2">
        <v>252</v>
      </c>
      <c r="C29" s="5">
        <v>0.55484002673724497</v>
      </c>
      <c r="D29" s="5">
        <v>0.58456825023860803</v>
      </c>
      <c r="E29" s="15">
        <v>0.61351346069923995</v>
      </c>
    </row>
    <row r="30" spans="1:5" x14ac:dyDescent="0.25">
      <c r="A30" s="1">
        <v>29</v>
      </c>
      <c r="B30" s="2">
        <v>261</v>
      </c>
      <c r="C30" s="5">
        <v>0.53837218138870002</v>
      </c>
      <c r="D30" s="5">
        <v>0.57968529788336398</v>
      </c>
      <c r="E30" s="15">
        <v>0.60995822610871497</v>
      </c>
    </row>
    <row r="31" spans="1:5" x14ac:dyDescent="0.25">
      <c r="A31" s="1">
        <v>30</v>
      </c>
      <c r="B31" s="2">
        <v>270</v>
      </c>
      <c r="C31" s="5">
        <v>0.55651551189675996</v>
      </c>
      <c r="D31" s="5">
        <v>0.58573307471938496</v>
      </c>
      <c r="E31" s="15">
        <v>0.60835082903969795</v>
      </c>
    </row>
    <row r="32" spans="1:5" x14ac:dyDescent="0.25">
      <c r="A32" s="1">
        <v>31</v>
      </c>
      <c r="B32" s="2">
        <v>279</v>
      </c>
      <c r="C32" s="5">
        <v>0.560377142894527</v>
      </c>
      <c r="D32" s="5">
        <v>0.58207570799311203</v>
      </c>
      <c r="E32" s="15">
        <v>0.61122518272523996</v>
      </c>
    </row>
    <row r="33" spans="1:5" x14ac:dyDescent="0.25">
      <c r="A33" s="1">
        <v>32</v>
      </c>
      <c r="B33" s="2">
        <v>288</v>
      </c>
      <c r="C33" s="5">
        <v>0.56970378959961598</v>
      </c>
      <c r="D33" s="5">
        <v>0.58552881044788996</v>
      </c>
      <c r="E33" s="15">
        <v>0.63357058468355998</v>
      </c>
    </row>
    <row r="34" spans="1:5" x14ac:dyDescent="0.25">
      <c r="A34" s="1">
        <v>33</v>
      </c>
      <c r="B34" s="2">
        <v>297</v>
      </c>
      <c r="C34" s="5">
        <v>0.569912066230575</v>
      </c>
      <c r="D34" s="5">
        <v>0.59554035041742504</v>
      </c>
      <c r="E34" s="15">
        <v>0.60630085938244205</v>
      </c>
    </row>
    <row r="35" spans="1:5" x14ac:dyDescent="0.25">
      <c r="A35" s="1">
        <v>34</v>
      </c>
      <c r="B35" s="2">
        <v>306</v>
      </c>
      <c r="C35" s="5">
        <v>0.55583463099177599</v>
      </c>
      <c r="D35" s="5">
        <v>0.60414875758943898</v>
      </c>
      <c r="E35" s="15">
        <v>0.61207628385646995</v>
      </c>
    </row>
    <row r="36" spans="1:5" x14ac:dyDescent="0.25">
      <c r="A36" s="1">
        <v>35</v>
      </c>
      <c r="B36" s="2">
        <v>315</v>
      </c>
      <c r="C36" s="5">
        <v>0.57937890147612203</v>
      </c>
      <c r="D36" s="5">
        <v>0.60004881827492695</v>
      </c>
      <c r="E36" s="15">
        <v>0.61183797553972497</v>
      </c>
    </row>
    <row r="37" spans="1:5" x14ac:dyDescent="0.25">
      <c r="A37" s="1">
        <v>36</v>
      </c>
      <c r="B37" s="2">
        <v>324</v>
      </c>
      <c r="C37" s="5">
        <v>0.55983243817054096</v>
      </c>
      <c r="D37" s="5">
        <v>0.59588079086991697</v>
      </c>
      <c r="E37" s="15">
        <v>0.62827177684302205</v>
      </c>
    </row>
    <row r="38" spans="1:5" x14ac:dyDescent="0.25">
      <c r="A38" s="1">
        <v>37</v>
      </c>
      <c r="B38" s="2">
        <v>333</v>
      </c>
      <c r="C38" s="5">
        <v>0.56239306850653403</v>
      </c>
      <c r="D38" s="5">
        <v>0.58456825023860803</v>
      </c>
      <c r="E38" s="15">
        <v>0.643888521060338</v>
      </c>
    </row>
    <row r="39" spans="1:5" x14ac:dyDescent="0.25">
      <c r="A39" s="1">
        <v>38</v>
      </c>
      <c r="B39" s="2">
        <v>342</v>
      </c>
      <c r="C39" s="5">
        <v>0.54322841664099797</v>
      </c>
      <c r="D39" s="5">
        <v>0.58617564730762495</v>
      </c>
      <c r="E39" s="15">
        <v>0.62947064536904795</v>
      </c>
    </row>
    <row r="40" spans="1:5" x14ac:dyDescent="0.25">
      <c r="A40" s="1">
        <v>39</v>
      </c>
      <c r="B40" s="2">
        <v>351</v>
      </c>
      <c r="C40" s="5">
        <v>0.56235902446128405</v>
      </c>
      <c r="D40" s="5">
        <v>0.59816906884391696</v>
      </c>
      <c r="E40" s="15">
        <v>0.62998130604778602</v>
      </c>
    </row>
    <row r="41" spans="1:5" x14ac:dyDescent="0.25">
      <c r="A41" s="1">
        <v>40</v>
      </c>
      <c r="B41" s="2">
        <v>360</v>
      </c>
      <c r="C41" s="5">
        <v>0.56252924468752996</v>
      </c>
      <c r="D41" s="5">
        <v>0.588361793145877</v>
      </c>
      <c r="E41" s="15">
        <v>0.61409220946847598</v>
      </c>
    </row>
    <row r="42" spans="1:5" x14ac:dyDescent="0.25">
      <c r="A42" s="1">
        <v>41</v>
      </c>
      <c r="B42" s="2">
        <v>369</v>
      </c>
      <c r="C42" s="5">
        <v>0.54595926720323695</v>
      </c>
      <c r="D42" s="5">
        <v>0.56444303816379005</v>
      </c>
      <c r="E42" s="15">
        <v>0.60357000882020295</v>
      </c>
    </row>
    <row r="43" spans="1:5" x14ac:dyDescent="0.25">
      <c r="A43" s="1">
        <v>42</v>
      </c>
      <c r="B43" s="2">
        <v>378</v>
      </c>
      <c r="C43" s="5">
        <v>0.55682190830400302</v>
      </c>
      <c r="D43" s="5">
        <v>0.58460229428385801</v>
      </c>
      <c r="E43" s="15">
        <v>0.598305245024914</v>
      </c>
    </row>
    <row r="44" spans="1:5" x14ac:dyDescent="0.25">
      <c r="A44" s="1">
        <v>43</v>
      </c>
      <c r="B44" s="2">
        <v>387</v>
      </c>
      <c r="C44" s="5">
        <v>0.53208609623593395</v>
      </c>
      <c r="D44" s="5">
        <v>0.58829370505537903</v>
      </c>
      <c r="E44" s="15">
        <v>0.61761340001375198</v>
      </c>
    </row>
    <row r="45" spans="1:5" x14ac:dyDescent="0.25">
      <c r="A45" s="1">
        <v>44</v>
      </c>
      <c r="B45" s="2">
        <v>396</v>
      </c>
      <c r="C45" s="5">
        <v>0.550229426743996</v>
      </c>
      <c r="D45" s="5">
        <v>0.59037771875788403</v>
      </c>
      <c r="E45" s="15">
        <v>0.66298457065534</v>
      </c>
    </row>
    <row r="46" spans="1:5" x14ac:dyDescent="0.25">
      <c r="A46" s="1">
        <v>45</v>
      </c>
      <c r="B46" s="2">
        <v>405</v>
      </c>
      <c r="C46" s="5">
        <v>0.553130497532482</v>
      </c>
      <c r="D46" s="5">
        <v>0.60199665579643602</v>
      </c>
      <c r="E46" s="15">
        <v>0.63736412759082905</v>
      </c>
    </row>
    <row r="47" spans="1:5" x14ac:dyDescent="0.25">
      <c r="A47" s="1">
        <v>46</v>
      </c>
      <c r="B47" s="2">
        <v>414</v>
      </c>
      <c r="C47" s="5">
        <v>0.51804270504238603</v>
      </c>
      <c r="D47" s="5">
        <v>0.58559689853838803</v>
      </c>
      <c r="E47" s="15">
        <v>0.63585886265756097</v>
      </c>
    </row>
    <row r="48" spans="1:5" x14ac:dyDescent="0.25">
      <c r="A48" s="1">
        <v>47</v>
      </c>
      <c r="B48" s="2">
        <v>423</v>
      </c>
      <c r="C48" s="5">
        <v>0.53652647600293801</v>
      </c>
      <c r="D48" s="5">
        <v>0.58668630798636201</v>
      </c>
      <c r="E48" s="15">
        <v>0.62157716314726696</v>
      </c>
    </row>
    <row r="49" spans="1:5" x14ac:dyDescent="0.25">
      <c r="A49" s="1">
        <v>48</v>
      </c>
      <c r="B49" s="2">
        <v>432</v>
      </c>
      <c r="C49" s="5">
        <v>0.55528259932548296</v>
      </c>
      <c r="D49" s="5">
        <v>0.58183739967636905</v>
      </c>
      <c r="E49" s="15">
        <v>0.62164525123776604</v>
      </c>
    </row>
    <row r="50" spans="1:5" x14ac:dyDescent="0.25">
      <c r="A50" s="1">
        <v>49</v>
      </c>
      <c r="B50" s="2">
        <v>441</v>
      </c>
      <c r="C50" s="5">
        <v>0.579855518109611</v>
      </c>
      <c r="D50" s="5">
        <v>0.598305245024915</v>
      </c>
      <c r="E50" s="15">
        <v>0.63705773118358699</v>
      </c>
    </row>
    <row r="51" spans="1:5" x14ac:dyDescent="0.25">
      <c r="A51" s="1">
        <v>50</v>
      </c>
      <c r="B51" s="2">
        <v>450</v>
      </c>
      <c r="C51" s="5">
        <v>0.57428435790707899</v>
      </c>
      <c r="D51" s="5">
        <v>0.58675439607686097</v>
      </c>
      <c r="E51" s="15">
        <v>0.61559747440174495</v>
      </c>
    </row>
    <row r="52" spans="1:5" x14ac:dyDescent="0.25">
      <c r="A52" s="1">
        <v>51</v>
      </c>
      <c r="B52" s="2">
        <v>459</v>
      </c>
      <c r="C52" s="5">
        <v>0.55651551189675996</v>
      </c>
      <c r="D52" s="5">
        <v>0.58395545742412402</v>
      </c>
      <c r="E52" s="15">
        <v>0.61436456183047095</v>
      </c>
    </row>
    <row r="53" spans="1:5" x14ac:dyDescent="0.25">
      <c r="A53" s="1">
        <v>52</v>
      </c>
      <c r="B53" s="2">
        <v>468</v>
      </c>
      <c r="C53" s="5">
        <v>0.56440899411853995</v>
      </c>
      <c r="D53" s="5">
        <v>0.59406912952940605</v>
      </c>
      <c r="E53" s="15">
        <v>0.62581327864277603</v>
      </c>
    </row>
    <row r="54" spans="1:5" x14ac:dyDescent="0.25">
      <c r="A54" s="1">
        <v>53</v>
      </c>
      <c r="B54" s="2">
        <v>477</v>
      </c>
      <c r="C54" s="5">
        <v>0.56823658107106001</v>
      </c>
      <c r="D54" s="5">
        <v>0.59369464503166403</v>
      </c>
      <c r="E54" s="15">
        <v>0.63555246625031703</v>
      </c>
    </row>
    <row r="55" spans="1:5" x14ac:dyDescent="0.25">
      <c r="A55" s="1">
        <v>54</v>
      </c>
      <c r="B55" s="2">
        <v>486</v>
      </c>
      <c r="C55" s="5">
        <v>0.55661764403250702</v>
      </c>
      <c r="D55" s="5">
        <v>0.57086529949755205</v>
      </c>
      <c r="E55" s="15">
        <v>0.60561997847745896</v>
      </c>
    </row>
    <row r="56" spans="1:5" x14ac:dyDescent="0.25">
      <c r="A56" s="1">
        <v>55</v>
      </c>
      <c r="B56" s="2">
        <v>495</v>
      </c>
      <c r="C56" s="5">
        <v>0.55808886492052701</v>
      </c>
      <c r="D56" s="5">
        <v>0.59714774748644095</v>
      </c>
      <c r="E56" s="15">
        <v>0.62127076674002402</v>
      </c>
    </row>
    <row r="57" spans="1:5" x14ac:dyDescent="0.25">
      <c r="A57" s="1">
        <v>56</v>
      </c>
      <c r="B57" s="2">
        <v>504</v>
      </c>
      <c r="C57" s="5">
        <v>0.56837275725205605</v>
      </c>
      <c r="D57" s="5">
        <v>0.60353596477495397</v>
      </c>
      <c r="E57" s="15">
        <v>0.62218995596175297</v>
      </c>
    </row>
    <row r="58" spans="1:5" x14ac:dyDescent="0.25">
      <c r="A58" s="1">
        <v>57</v>
      </c>
      <c r="B58" s="2">
        <v>513</v>
      </c>
      <c r="C58" s="5">
        <v>0.56154196737530504</v>
      </c>
      <c r="D58" s="5">
        <v>0.59639145154865503</v>
      </c>
      <c r="E58" s="15">
        <v>0.60579019870370499</v>
      </c>
    </row>
    <row r="59" spans="1:5" x14ac:dyDescent="0.25">
      <c r="A59" s="1">
        <v>58</v>
      </c>
      <c r="B59" s="2">
        <v>522</v>
      </c>
      <c r="C59" s="5">
        <v>0.56058140716602201</v>
      </c>
      <c r="D59" s="5">
        <v>0.589798969988648</v>
      </c>
      <c r="E59" s="15">
        <v>0.63377484895505498</v>
      </c>
    </row>
    <row r="60" spans="1:5" x14ac:dyDescent="0.25">
      <c r="A60" s="1">
        <v>59</v>
      </c>
      <c r="B60" s="2">
        <v>531</v>
      </c>
      <c r="C60" s="5">
        <v>0.57835025317634103</v>
      </c>
      <c r="D60" s="5">
        <v>0.59796480457242196</v>
      </c>
      <c r="E60" s="15">
        <v>0.62861221729551398</v>
      </c>
    </row>
    <row r="61" spans="1:5" x14ac:dyDescent="0.25">
      <c r="A61" s="1">
        <v>60</v>
      </c>
      <c r="B61" s="2">
        <v>540</v>
      </c>
      <c r="C61" s="5">
        <v>0.556651688077756</v>
      </c>
      <c r="D61" s="5">
        <v>0.58511295496259497</v>
      </c>
      <c r="E61" s="15">
        <v>0.60858913735644204</v>
      </c>
    </row>
    <row r="62" spans="1:5" x14ac:dyDescent="0.25">
      <c r="A62" s="1">
        <v>61</v>
      </c>
      <c r="B62" s="2">
        <v>549</v>
      </c>
      <c r="C62" s="5">
        <v>0.54858798562972899</v>
      </c>
      <c r="D62" s="5">
        <v>0.59222342414364504</v>
      </c>
      <c r="E62" s="15">
        <v>0.61108900654424303</v>
      </c>
    </row>
    <row r="63" spans="1:5" x14ac:dyDescent="0.25">
      <c r="A63" s="1">
        <v>62</v>
      </c>
      <c r="B63" s="2">
        <v>558</v>
      </c>
      <c r="C63" s="5">
        <v>0.56030905480403004</v>
      </c>
      <c r="D63" s="5">
        <v>0.58986705807914597</v>
      </c>
      <c r="E63" s="15">
        <v>0.62403566134751298</v>
      </c>
    </row>
    <row r="64" spans="1:5" x14ac:dyDescent="0.25">
      <c r="A64" s="1">
        <v>63</v>
      </c>
      <c r="B64" s="2">
        <v>567</v>
      </c>
      <c r="C64" s="5">
        <v>0.54838372135823399</v>
      </c>
      <c r="D64" s="5">
        <v>0.57233652038557103</v>
      </c>
      <c r="E64" s="15">
        <v>0.63380889300030296</v>
      </c>
    </row>
    <row r="65" spans="1:5" x14ac:dyDescent="0.25">
      <c r="A65" s="1">
        <v>64</v>
      </c>
      <c r="B65" s="2">
        <v>576</v>
      </c>
      <c r="C65" s="5">
        <v>0.56478347861628198</v>
      </c>
      <c r="D65" s="5">
        <v>0.578418341266841</v>
      </c>
      <c r="E65" s="15">
        <v>0.62789729234528102</v>
      </c>
    </row>
    <row r="66" spans="1:5" x14ac:dyDescent="0.25">
      <c r="A66" s="1">
        <v>65</v>
      </c>
      <c r="B66" s="2">
        <v>585</v>
      </c>
      <c r="C66" s="5">
        <v>0.54817945708673899</v>
      </c>
      <c r="D66" s="5">
        <v>0.58702674843885405</v>
      </c>
      <c r="E66" s="15">
        <v>0.61375176901598405</v>
      </c>
    </row>
    <row r="67" spans="1:5" x14ac:dyDescent="0.25">
      <c r="A67" s="1">
        <v>66</v>
      </c>
      <c r="B67" s="2">
        <v>594</v>
      </c>
      <c r="C67" s="5">
        <v>0.54465826654146399</v>
      </c>
      <c r="D67" s="5">
        <v>0.56649300782104595</v>
      </c>
      <c r="E67" s="15">
        <v>0.60613063915619703</v>
      </c>
    </row>
    <row r="68" spans="1:5" x14ac:dyDescent="0.25">
      <c r="A68" s="1">
        <v>67</v>
      </c>
      <c r="B68" s="2">
        <v>603</v>
      </c>
      <c r="C68" s="5">
        <v>0.54513488317495196</v>
      </c>
      <c r="D68" s="5">
        <v>0.57896304599082704</v>
      </c>
      <c r="E68" s="15">
        <v>0.62615371909526796</v>
      </c>
    </row>
    <row r="69" spans="1:5" x14ac:dyDescent="0.25">
      <c r="A69" s="1">
        <v>68</v>
      </c>
      <c r="B69" s="2">
        <v>612</v>
      </c>
      <c r="C69" s="5">
        <v>0.52107995201186796</v>
      </c>
      <c r="D69" s="5">
        <v>0.58580116280988404</v>
      </c>
      <c r="E69" s="15">
        <v>0.62998130604778602</v>
      </c>
    </row>
    <row r="70" spans="1:5" x14ac:dyDescent="0.25">
      <c r="A70" s="1">
        <v>69</v>
      </c>
      <c r="B70" s="2">
        <v>621</v>
      </c>
      <c r="C70" s="5">
        <v>0.55330071775872602</v>
      </c>
      <c r="D70" s="5">
        <v>0.58139482708812895</v>
      </c>
      <c r="E70" s="15">
        <v>0.62577923459752605</v>
      </c>
    </row>
    <row r="71" spans="1:5" x14ac:dyDescent="0.25">
      <c r="A71" s="1">
        <v>70</v>
      </c>
      <c r="B71" s="2">
        <v>630</v>
      </c>
      <c r="C71" s="5">
        <v>0.56263137682327902</v>
      </c>
      <c r="D71" s="5">
        <v>0.58969683785289995</v>
      </c>
      <c r="E71" s="15">
        <v>0.63206531975029101</v>
      </c>
    </row>
    <row r="72" spans="1:5" x14ac:dyDescent="0.25">
      <c r="A72" s="1">
        <v>71</v>
      </c>
      <c r="B72" s="2">
        <v>639</v>
      </c>
      <c r="C72" s="5">
        <v>0.55825908514677403</v>
      </c>
      <c r="D72" s="5">
        <v>0.57995765024535895</v>
      </c>
      <c r="E72" s="15">
        <v>0.627727072119034</v>
      </c>
    </row>
    <row r="73" spans="1:5" x14ac:dyDescent="0.25">
      <c r="A73" s="1">
        <v>72</v>
      </c>
      <c r="B73" s="2">
        <v>648</v>
      </c>
      <c r="C73" s="5">
        <v>0.527025596712141</v>
      </c>
      <c r="D73" s="5">
        <v>0.59977646591293399</v>
      </c>
      <c r="E73" s="15">
        <v>0.61580173867323995</v>
      </c>
    </row>
    <row r="74" spans="1:5" x14ac:dyDescent="0.25">
      <c r="A74" s="1">
        <v>73</v>
      </c>
      <c r="B74" s="2">
        <v>657</v>
      </c>
      <c r="C74" s="5">
        <v>0.55419318987750998</v>
      </c>
      <c r="D74" s="5">
        <v>0.57435244599757795</v>
      </c>
      <c r="E74" s="15">
        <v>0.62564305841653001</v>
      </c>
    </row>
    <row r="75" spans="1:5" x14ac:dyDescent="0.25">
      <c r="A75" s="1">
        <v>74</v>
      </c>
      <c r="B75" s="2">
        <v>666</v>
      </c>
      <c r="C75" s="5">
        <v>0.55836121728252097</v>
      </c>
      <c r="D75" s="5">
        <v>0.57650454779058102</v>
      </c>
      <c r="E75" s="15">
        <v>0.61146349104198505</v>
      </c>
    </row>
    <row r="76" spans="1:5" x14ac:dyDescent="0.25">
      <c r="A76" s="1">
        <v>75</v>
      </c>
      <c r="B76" s="2">
        <v>675</v>
      </c>
      <c r="C76" s="5">
        <v>0.56047927503027495</v>
      </c>
      <c r="D76" s="5">
        <v>0.58012787047160497</v>
      </c>
      <c r="E76" s="15">
        <v>1.08105159869839</v>
      </c>
    </row>
    <row r="77" spans="1:5" x14ac:dyDescent="0.25">
      <c r="A77" s="1">
        <v>76</v>
      </c>
      <c r="B77" s="2">
        <v>684</v>
      </c>
      <c r="C77" s="5">
        <v>0.56508987502352503</v>
      </c>
      <c r="D77" s="5">
        <v>0.60032117063692103</v>
      </c>
      <c r="E77" s="15">
        <v>0.61576769462799097</v>
      </c>
    </row>
    <row r="78" spans="1:5" x14ac:dyDescent="0.25">
      <c r="A78" s="1">
        <v>77</v>
      </c>
      <c r="B78" s="2">
        <v>693</v>
      </c>
      <c r="C78" s="5">
        <v>0.57995765024535895</v>
      </c>
      <c r="D78" s="5">
        <v>0.60978800588246995</v>
      </c>
      <c r="E78" s="15">
        <v>1.0710123562248699</v>
      </c>
    </row>
    <row r="79" spans="1:5" x14ac:dyDescent="0.25">
      <c r="A79" s="1">
        <v>78</v>
      </c>
      <c r="B79" s="2">
        <v>702</v>
      </c>
      <c r="C79" s="5">
        <v>0.57199607993307899</v>
      </c>
      <c r="D79" s="5">
        <v>0.595812702779419</v>
      </c>
      <c r="E79" s="15">
        <v>0.637466259726577</v>
      </c>
    </row>
    <row r="80" spans="1:5" x14ac:dyDescent="0.25">
      <c r="A80" s="1">
        <v>79</v>
      </c>
      <c r="B80" s="2">
        <v>711</v>
      </c>
      <c r="C80" s="5">
        <v>0.56174623164679904</v>
      </c>
      <c r="D80" s="5">
        <v>0.60240518433942603</v>
      </c>
      <c r="E80" s="15">
        <v>0.61119113867999098</v>
      </c>
    </row>
    <row r="81" spans="1:5" x14ac:dyDescent="0.25">
      <c r="A81" s="1">
        <v>80</v>
      </c>
      <c r="B81" s="2">
        <v>720</v>
      </c>
      <c r="C81" s="5">
        <v>0.55261983685374305</v>
      </c>
      <c r="D81" s="5">
        <v>0.58583520685513202</v>
      </c>
      <c r="E81" s="15">
        <v>0.60602850702044897</v>
      </c>
    </row>
    <row r="82" spans="1:5" x14ac:dyDescent="0.25">
      <c r="A82" s="1">
        <v>81</v>
      </c>
      <c r="B82" s="2">
        <v>729</v>
      </c>
      <c r="C82" s="5">
        <v>0.53454459443618096</v>
      </c>
      <c r="D82" s="5">
        <v>0.58224592821935905</v>
      </c>
      <c r="E82" s="15">
        <v>0.640163066243567</v>
      </c>
    </row>
    <row r="83" spans="1:5" x14ac:dyDescent="0.25">
      <c r="A83" s="1">
        <v>82</v>
      </c>
      <c r="B83" s="2">
        <v>738</v>
      </c>
      <c r="C83" s="5">
        <v>0.53874666588644005</v>
      </c>
      <c r="D83" s="5">
        <v>0.58822561696487996</v>
      </c>
      <c r="E83" s="15">
        <v>0.61371772497073496</v>
      </c>
    </row>
    <row r="84" spans="1:5" x14ac:dyDescent="0.25">
      <c r="A84" s="1">
        <v>83</v>
      </c>
      <c r="B84" s="2">
        <v>747</v>
      </c>
      <c r="C84" s="5">
        <v>0.568679153659299</v>
      </c>
      <c r="D84" s="5">
        <v>0.60408066949894101</v>
      </c>
      <c r="E84" s="15">
        <v>1.1194902879396</v>
      </c>
    </row>
    <row r="85" spans="1:5" x14ac:dyDescent="0.25">
      <c r="A85" s="1">
        <v>84</v>
      </c>
      <c r="B85" s="2">
        <v>756</v>
      </c>
      <c r="C85" s="5">
        <v>0.54978685415575601</v>
      </c>
      <c r="D85" s="5">
        <v>0.58344479674538596</v>
      </c>
      <c r="E85" s="15">
        <v>0.60609659511094804</v>
      </c>
    </row>
    <row r="86" spans="1:5" x14ac:dyDescent="0.25">
      <c r="A86" s="1">
        <v>85</v>
      </c>
      <c r="B86" s="2">
        <v>765</v>
      </c>
      <c r="C86" s="5">
        <v>0.51899593830936297</v>
      </c>
      <c r="D86" s="5">
        <v>0.589798969988648</v>
      </c>
      <c r="E86" s="15">
        <v>0.620276162485494</v>
      </c>
    </row>
    <row r="87" spans="1:5" x14ac:dyDescent="0.25">
      <c r="A87" s="1">
        <v>86</v>
      </c>
      <c r="B87" s="2">
        <v>774</v>
      </c>
      <c r="C87" s="5">
        <v>0.55802077683002804</v>
      </c>
      <c r="D87" s="5">
        <v>0.59796480457242196</v>
      </c>
      <c r="E87" s="15">
        <v>0.60172430343444305</v>
      </c>
    </row>
    <row r="88" spans="1:5" x14ac:dyDescent="0.25">
      <c r="A88" s="1">
        <v>87</v>
      </c>
      <c r="B88" s="2">
        <v>783</v>
      </c>
      <c r="C88" s="5">
        <v>0.56174623164680004</v>
      </c>
      <c r="D88" s="5">
        <v>0.59246173246038902</v>
      </c>
      <c r="E88" s="15">
        <v>0.61993572203300196</v>
      </c>
    </row>
    <row r="89" spans="1:5" x14ac:dyDescent="0.25">
      <c r="A89" s="1">
        <v>88</v>
      </c>
      <c r="B89" s="2">
        <v>792</v>
      </c>
      <c r="C89" s="5">
        <v>0.57216630015932501</v>
      </c>
      <c r="D89" s="5">
        <v>0.59191702773640298</v>
      </c>
      <c r="E89" s="15">
        <v>0.64563209431035096</v>
      </c>
    </row>
    <row r="90" spans="1:5" x14ac:dyDescent="0.25">
      <c r="A90" s="1">
        <v>89</v>
      </c>
      <c r="B90" s="2">
        <v>801</v>
      </c>
      <c r="C90" s="5">
        <v>0.55688999639450099</v>
      </c>
      <c r="D90" s="5">
        <v>0.57203012397832897</v>
      </c>
      <c r="E90" s="15">
        <v>0.61478041731576505</v>
      </c>
    </row>
    <row r="91" spans="1:5" x14ac:dyDescent="0.25">
      <c r="A91" s="1">
        <v>90</v>
      </c>
      <c r="B91" s="2">
        <v>810</v>
      </c>
      <c r="C91" s="5">
        <v>0.54821350113198797</v>
      </c>
      <c r="D91" s="5">
        <v>0.59871377356790401</v>
      </c>
      <c r="E91" s="15">
        <v>0.61785170833049596</v>
      </c>
    </row>
    <row r="92" spans="1:5" x14ac:dyDescent="0.25">
      <c r="A92" s="1">
        <v>91</v>
      </c>
      <c r="B92" s="2">
        <v>819</v>
      </c>
      <c r="C92" s="5">
        <v>0.53464672657192802</v>
      </c>
      <c r="D92" s="5">
        <v>0.580059782381106</v>
      </c>
      <c r="E92" s="15">
        <v>0.63182701143354603</v>
      </c>
    </row>
    <row r="93" spans="1:5" x14ac:dyDescent="0.25">
      <c r="A93" s="1">
        <v>92</v>
      </c>
      <c r="B93" s="2">
        <v>828</v>
      </c>
      <c r="C93" s="5">
        <v>0.56218880423503903</v>
      </c>
      <c r="D93" s="5">
        <v>0.59591483491516595</v>
      </c>
      <c r="E93" s="15">
        <v>0.62560901437128102</v>
      </c>
    </row>
    <row r="94" spans="1:5" x14ac:dyDescent="0.25">
      <c r="A94" s="1">
        <v>93</v>
      </c>
      <c r="B94" s="2">
        <v>837</v>
      </c>
      <c r="C94" s="5">
        <v>0.546503971927225</v>
      </c>
      <c r="D94" s="5">
        <v>0.59919771714369696</v>
      </c>
      <c r="E94" s="15">
        <v>0.615699606537493</v>
      </c>
    </row>
    <row r="95" spans="1:5" x14ac:dyDescent="0.25">
      <c r="A95" s="1">
        <v>94</v>
      </c>
      <c r="B95" s="2">
        <v>846</v>
      </c>
      <c r="C95" s="5">
        <v>0.55265388089899203</v>
      </c>
      <c r="D95" s="5">
        <v>0.57223438824982398</v>
      </c>
      <c r="E95" s="15">
        <v>0.61036675465170498</v>
      </c>
    </row>
    <row r="96" spans="1:5" x14ac:dyDescent="0.25">
      <c r="A96" s="1">
        <v>95</v>
      </c>
      <c r="B96" s="2">
        <v>855</v>
      </c>
      <c r="C96" s="5">
        <v>0.55576654290127803</v>
      </c>
      <c r="D96" s="5">
        <v>0.58771495628614301</v>
      </c>
      <c r="E96" s="15">
        <v>0.613853901151732</v>
      </c>
    </row>
    <row r="97" spans="1:5" x14ac:dyDescent="0.25">
      <c r="A97" s="1">
        <v>96</v>
      </c>
      <c r="B97" s="2">
        <v>864</v>
      </c>
      <c r="C97" s="5">
        <v>0.52695750862164203</v>
      </c>
      <c r="D97" s="5">
        <v>0.58973088189815004</v>
      </c>
      <c r="E97" s="15">
        <v>0.65137347473912899</v>
      </c>
    </row>
    <row r="98" spans="1:5" x14ac:dyDescent="0.25">
      <c r="A98" s="1">
        <v>97</v>
      </c>
      <c r="B98" s="2">
        <v>873</v>
      </c>
      <c r="C98" s="5">
        <v>0.55853143750876599</v>
      </c>
      <c r="D98" s="5">
        <v>0.59793076052717298</v>
      </c>
      <c r="E98" s="15">
        <v>0.62769302807378602</v>
      </c>
    </row>
    <row r="99" spans="1:5" x14ac:dyDescent="0.25">
      <c r="A99" s="1">
        <v>98</v>
      </c>
      <c r="B99" s="2">
        <v>882</v>
      </c>
      <c r="C99" s="5">
        <v>0.56485156670678005</v>
      </c>
      <c r="D99" s="5">
        <v>0.583580972926382</v>
      </c>
      <c r="E99" s="15">
        <v>0.61624431126148005</v>
      </c>
    </row>
    <row r="100" spans="1:5" x14ac:dyDescent="0.25">
      <c r="A100" s="1">
        <v>99</v>
      </c>
      <c r="B100" s="2">
        <v>891</v>
      </c>
      <c r="C100" s="5">
        <v>0.56806636084481399</v>
      </c>
      <c r="D100" s="5">
        <v>0.59195107178165196</v>
      </c>
      <c r="E100" s="15">
        <v>0.62827177684302205</v>
      </c>
    </row>
    <row r="101" spans="1:5" x14ac:dyDescent="0.25">
      <c r="A101" s="1">
        <v>100</v>
      </c>
      <c r="B101" s="2">
        <v>900</v>
      </c>
      <c r="C101" s="5">
        <v>0.56461325839003595</v>
      </c>
      <c r="D101" s="5">
        <v>0.61207628385646995</v>
      </c>
      <c r="E101" s="15">
        <v>0.630015350093035</v>
      </c>
    </row>
    <row r="102" spans="1:5" x14ac:dyDescent="0.25">
      <c r="A102" s="1">
        <v>101</v>
      </c>
      <c r="B102" s="2">
        <v>909</v>
      </c>
      <c r="C102" s="5">
        <v>0.55087626360372999</v>
      </c>
      <c r="D102" s="5">
        <v>0.58822561696488096</v>
      </c>
      <c r="E102" s="15">
        <v>0.63209936379554099</v>
      </c>
    </row>
    <row r="103" spans="1:5" x14ac:dyDescent="0.25">
      <c r="A103" s="1">
        <v>102</v>
      </c>
      <c r="B103" s="2">
        <v>918</v>
      </c>
      <c r="C103" s="5">
        <v>0.533039329502913</v>
      </c>
      <c r="D103" s="5">
        <v>0.58344479674538496</v>
      </c>
      <c r="E103" s="15">
        <v>0.60329765645820899</v>
      </c>
    </row>
    <row r="104" spans="1:5" x14ac:dyDescent="0.25">
      <c r="A104" s="1">
        <v>103</v>
      </c>
      <c r="B104" s="2">
        <v>927</v>
      </c>
      <c r="C104" s="5">
        <v>0.560377142894527</v>
      </c>
      <c r="D104" s="5">
        <v>0.60001477422967897</v>
      </c>
      <c r="E104" s="15">
        <v>1.0725587175957201</v>
      </c>
    </row>
    <row r="105" spans="1:5" x14ac:dyDescent="0.25">
      <c r="A105" s="1">
        <v>104</v>
      </c>
      <c r="B105" s="2">
        <v>936</v>
      </c>
      <c r="C105" s="5">
        <v>0.56098993570901201</v>
      </c>
      <c r="D105" s="5">
        <v>0.60015095041067501</v>
      </c>
      <c r="E105" s="15">
        <v>0.62943660132379897</v>
      </c>
    </row>
    <row r="106" spans="1:5" x14ac:dyDescent="0.25">
      <c r="A106" s="1">
        <v>105</v>
      </c>
      <c r="B106" s="2">
        <v>945</v>
      </c>
      <c r="C106" s="5">
        <v>0.57209821206882705</v>
      </c>
      <c r="D106" s="5">
        <v>0.58969683785290095</v>
      </c>
      <c r="E106" s="15">
        <v>0.61422838564947302</v>
      </c>
    </row>
    <row r="107" spans="1:5" x14ac:dyDescent="0.25">
      <c r="A107" s="1">
        <v>106</v>
      </c>
      <c r="B107" s="2">
        <v>954</v>
      </c>
      <c r="C107" s="5">
        <v>0.54247212070321105</v>
      </c>
      <c r="D107" s="5">
        <v>0.57865664958358498</v>
      </c>
      <c r="E107" s="15">
        <v>0.61378581306123403</v>
      </c>
    </row>
    <row r="108" spans="1:5" x14ac:dyDescent="0.25">
      <c r="A108" s="1">
        <v>107</v>
      </c>
      <c r="B108" s="2">
        <v>963</v>
      </c>
      <c r="C108" s="5">
        <v>0.58603947112662802</v>
      </c>
      <c r="D108" s="5">
        <v>0.594375525936648</v>
      </c>
      <c r="E108" s="15">
        <v>0.61809001664724095</v>
      </c>
    </row>
    <row r="109" spans="1:5" x14ac:dyDescent="0.25">
      <c r="A109" s="1">
        <v>108</v>
      </c>
      <c r="B109" s="2">
        <v>972</v>
      </c>
      <c r="C109" s="5">
        <v>0.56440899411853995</v>
      </c>
      <c r="D109" s="5">
        <v>0.59273408482238299</v>
      </c>
      <c r="E109" s="15">
        <v>0.61781766428524598</v>
      </c>
    </row>
    <row r="110" spans="1:5" x14ac:dyDescent="0.25">
      <c r="A110" s="1">
        <v>109</v>
      </c>
      <c r="B110" s="2">
        <v>981</v>
      </c>
      <c r="C110" s="5">
        <v>0.55019538269874702</v>
      </c>
      <c r="D110" s="5">
        <v>0.59403508548415596</v>
      </c>
      <c r="E110" s="15">
        <v>0.61781766428524698</v>
      </c>
    </row>
    <row r="111" spans="1:5" x14ac:dyDescent="0.25">
      <c r="A111" s="1">
        <v>110</v>
      </c>
      <c r="B111" s="2">
        <v>990</v>
      </c>
      <c r="C111" s="5">
        <v>0.56967375791383001</v>
      </c>
      <c r="D111" s="5">
        <v>0.60370618500119999</v>
      </c>
      <c r="E111" s="15">
        <v>0.61207628385646995</v>
      </c>
    </row>
    <row r="112" spans="1:5" x14ac:dyDescent="0.25">
      <c r="A112" s="1">
        <v>111</v>
      </c>
      <c r="B112" s="2">
        <v>999</v>
      </c>
      <c r="C112" s="5">
        <v>0.56423877389229504</v>
      </c>
      <c r="D112" s="5">
        <v>0.60585828679420395</v>
      </c>
      <c r="E112" s="15">
        <v>0.617579355968502</v>
      </c>
    </row>
    <row r="113" spans="1:5" x14ac:dyDescent="0.25">
      <c r="A113" s="1">
        <v>112</v>
      </c>
      <c r="B113" s="2">
        <v>1008</v>
      </c>
      <c r="C113" s="5">
        <v>0.54226785643171704</v>
      </c>
      <c r="D113" s="5">
        <v>0.58238210440035498</v>
      </c>
      <c r="E113" s="15">
        <v>0.60821465285870202</v>
      </c>
    </row>
    <row r="114" spans="1:5" x14ac:dyDescent="0.25">
      <c r="A114" s="1">
        <v>113</v>
      </c>
      <c r="B114" s="2">
        <v>1017</v>
      </c>
      <c r="C114" s="5">
        <v>0.54431782608897195</v>
      </c>
      <c r="D114" s="5">
        <v>0.57814598890484603</v>
      </c>
      <c r="E114" s="15">
        <v>0.62325264830678195</v>
      </c>
    </row>
    <row r="115" spans="1:5" x14ac:dyDescent="0.25">
      <c r="A115" s="1">
        <v>114</v>
      </c>
      <c r="B115" s="2">
        <v>1026</v>
      </c>
      <c r="C115" s="5">
        <v>0.55597080717277303</v>
      </c>
      <c r="D115" s="5">
        <v>0.58723833965265404</v>
      </c>
      <c r="E115" s="15">
        <v>0.62201973573550695</v>
      </c>
    </row>
    <row r="116" spans="1:5" x14ac:dyDescent="0.25">
      <c r="A116" s="1">
        <v>115</v>
      </c>
      <c r="B116" s="2">
        <v>1035</v>
      </c>
      <c r="C116" s="5">
        <v>0.55648146785150998</v>
      </c>
      <c r="D116" s="5">
        <v>0.58644799966961803</v>
      </c>
      <c r="E116" s="15">
        <v>0.60852104926594397</v>
      </c>
    </row>
    <row r="117" spans="1:5" x14ac:dyDescent="0.25">
      <c r="A117" s="1">
        <v>116</v>
      </c>
      <c r="B117" s="2">
        <v>1044</v>
      </c>
      <c r="C117" s="5">
        <v>0.54999111842725001</v>
      </c>
      <c r="D117" s="5">
        <v>0.59813502479866798</v>
      </c>
      <c r="E117" s="15">
        <v>0.62745471975704104</v>
      </c>
    </row>
    <row r="118" spans="1:5" x14ac:dyDescent="0.25">
      <c r="A118" s="1">
        <v>117</v>
      </c>
      <c r="B118" s="2">
        <v>1053</v>
      </c>
      <c r="C118" s="5">
        <v>0.553954881560766</v>
      </c>
      <c r="D118" s="5">
        <v>0.58173526754062099</v>
      </c>
      <c r="E118" s="15">
        <v>0.63182701143354703</v>
      </c>
    </row>
    <row r="119" spans="1:5" x14ac:dyDescent="0.25">
      <c r="A119" s="1">
        <v>118</v>
      </c>
      <c r="B119" s="2">
        <v>1062</v>
      </c>
      <c r="C119" s="5">
        <v>0.56823658107105801</v>
      </c>
      <c r="D119" s="5">
        <v>0.61146349104198405</v>
      </c>
      <c r="E119" s="15">
        <v>0.621509075056769</v>
      </c>
    </row>
    <row r="120" spans="1:5" x14ac:dyDescent="0.25">
      <c r="A120" s="1">
        <v>119</v>
      </c>
      <c r="B120" s="2">
        <v>1071</v>
      </c>
      <c r="C120" s="5">
        <v>0.54578904697699204</v>
      </c>
      <c r="D120" s="5">
        <v>0.59406912952940605</v>
      </c>
      <c r="E120" s="15">
        <v>0.64143002286009199</v>
      </c>
    </row>
    <row r="121" spans="1:5" x14ac:dyDescent="0.25">
      <c r="A121" s="1">
        <v>120</v>
      </c>
      <c r="B121" s="2">
        <v>1080</v>
      </c>
      <c r="C121" s="5">
        <v>0.56181431973729801</v>
      </c>
      <c r="D121" s="5">
        <v>0.58563094258363801</v>
      </c>
      <c r="E121" s="15">
        <v>0.61802192855674198</v>
      </c>
    </row>
    <row r="122" spans="1:5" x14ac:dyDescent="0.25">
      <c r="A122" s="1">
        <v>121</v>
      </c>
      <c r="B122" s="2">
        <v>1089</v>
      </c>
      <c r="C122" s="5">
        <v>0.52460114255714396</v>
      </c>
      <c r="D122" s="5">
        <v>0.569912066230574</v>
      </c>
      <c r="E122" s="15">
        <v>0.60141790702719999</v>
      </c>
    </row>
    <row r="123" spans="1:5" x14ac:dyDescent="0.25">
      <c r="A123" s="1">
        <v>122</v>
      </c>
      <c r="B123" s="2">
        <v>1098</v>
      </c>
      <c r="C123" s="5">
        <v>0.56444303816379005</v>
      </c>
      <c r="D123" s="5">
        <v>0.59981050995818397</v>
      </c>
      <c r="E123" s="15">
        <v>0.66138501470866395</v>
      </c>
    </row>
    <row r="124" spans="1:5" x14ac:dyDescent="0.25">
      <c r="A124" s="1">
        <v>123</v>
      </c>
      <c r="B124" s="2">
        <v>1107</v>
      </c>
      <c r="C124" s="5">
        <v>0.55149638336051898</v>
      </c>
      <c r="D124" s="5">
        <v>0.59020749853163901</v>
      </c>
      <c r="E124" s="15">
        <v>0.62564305841653001</v>
      </c>
    </row>
    <row r="125" spans="1:5" x14ac:dyDescent="0.25">
      <c r="A125" s="1">
        <v>124</v>
      </c>
      <c r="B125" s="2">
        <v>1116</v>
      </c>
      <c r="C125" s="5">
        <v>0.54431782608897095</v>
      </c>
      <c r="D125" s="5">
        <v>0.58419376574086701</v>
      </c>
      <c r="E125" s="15">
        <v>0.63353654063831</v>
      </c>
    </row>
    <row r="126" spans="1:5" x14ac:dyDescent="0.25">
      <c r="A126" s="1">
        <v>125</v>
      </c>
      <c r="B126" s="2">
        <v>1125</v>
      </c>
      <c r="C126" s="5">
        <v>0.55648146785151098</v>
      </c>
      <c r="D126" s="5">
        <v>0.59386486525791105</v>
      </c>
      <c r="E126" s="15">
        <v>0.61771553214950004</v>
      </c>
    </row>
    <row r="127" spans="1:5" x14ac:dyDescent="0.25">
      <c r="A127" s="1">
        <v>126</v>
      </c>
      <c r="B127" s="2">
        <v>1134</v>
      </c>
      <c r="C127" s="5">
        <v>0.57274504892856004</v>
      </c>
      <c r="D127" s="5">
        <v>0.59099051157236904</v>
      </c>
      <c r="E127" s="15">
        <v>0.627727072119035</v>
      </c>
    </row>
    <row r="128" spans="1:5" x14ac:dyDescent="0.25">
      <c r="A128" s="1">
        <v>127</v>
      </c>
      <c r="B128" s="2">
        <v>1143</v>
      </c>
      <c r="C128" s="5">
        <v>0.55829312919202201</v>
      </c>
      <c r="D128" s="5">
        <v>0.59030963066738595</v>
      </c>
      <c r="E128" s="15">
        <v>0.631452526935806</v>
      </c>
    </row>
    <row r="129" spans="1:5" x14ac:dyDescent="0.25">
      <c r="A129" s="1">
        <v>128</v>
      </c>
      <c r="B129" s="2">
        <v>1152</v>
      </c>
      <c r="C129" s="5">
        <v>0.54093281172469299</v>
      </c>
      <c r="D129" s="5">
        <v>0.56530146623732502</v>
      </c>
      <c r="E129" s="15">
        <v>0.60736355172747203</v>
      </c>
    </row>
    <row r="130" spans="1:5" x14ac:dyDescent="0.25">
      <c r="A130" s="1">
        <v>129</v>
      </c>
      <c r="B130" s="2">
        <v>1161</v>
      </c>
      <c r="C130" s="5">
        <v>0.55299432135148396</v>
      </c>
      <c r="D130" s="5">
        <v>0.594579790208144</v>
      </c>
      <c r="E130" s="15">
        <v>0.61966336967100799</v>
      </c>
    </row>
    <row r="131" spans="1:5" x14ac:dyDescent="0.25">
      <c r="A131" s="1">
        <v>130</v>
      </c>
      <c r="B131" s="2">
        <v>1170</v>
      </c>
      <c r="C131" s="5">
        <v>0.56491965479728001</v>
      </c>
      <c r="D131" s="5">
        <v>0.58467038237435598</v>
      </c>
      <c r="E131" s="15">
        <v>0.62383139707601898</v>
      </c>
    </row>
    <row r="132" spans="1:5" x14ac:dyDescent="0.25">
      <c r="A132" s="1">
        <v>131</v>
      </c>
      <c r="B132" s="2">
        <v>1179</v>
      </c>
      <c r="C132" s="5">
        <v>0.552926233260986</v>
      </c>
      <c r="D132" s="5">
        <v>0.59222342414364404</v>
      </c>
      <c r="E132" s="15">
        <v>0.61023057847070805</v>
      </c>
    </row>
    <row r="133" spans="1:5" x14ac:dyDescent="0.25">
      <c r="A133" s="1">
        <v>132</v>
      </c>
      <c r="B133" s="2">
        <v>1188</v>
      </c>
      <c r="C133" s="5">
        <v>0.57623219542858795</v>
      </c>
      <c r="D133" s="5">
        <v>0.588361793145878</v>
      </c>
      <c r="E133" s="15">
        <v>0.62577923459752605</v>
      </c>
    </row>
    <row r="134" spans="1:5" x14ac:dyDescent="0.25">
      <c r="A134" s="1">
        <v>133</v>
      </c>
      <c r="B134" s="2">
        <v>1197</v>
      </c>
      <c r="C134" s="5">
        <v>0.57995765024535795</v>
      </c>
      <c r="D134" s="5">
        <v>0.608248696903951</v>
      </c>
      <c r="E134" s="15">
        <v>0.62140694292102105</v>
      </c>
    </row>
    <row r="135" spans="1:5" x14ac:dyDescent="0.25">
      <c r="A135" s="1">
        <v>134</v>
      </c>
      <c r="B135" s="2">
        <v>1206</v>
      </c>
      <c r="C135" s="5">
        <v>0.54243807665796195</v>
      </c>
      <c r="D135" s="5">
        <v>0.59598292300566502</v>
      </c>
      <c r="E135" s="15">
        <v>0.61785170833049596</v>
      </c>
    </row>
    <row r="136" spans="1:5" x14ac:dyDescent="0.25">
      <c r="A136" s="1">
        <v>135</v>
      </c>
      <c r="B136" s="2">
        <v>1215</v>
      </c>
      <c r="C136" s="5">
        <v>0.54216572429596799</v>
      </c>
      <c r="D136" s="5">
        <v>0.57452266622382397</v>
      </c>
      <c r="E136" s="15">
        <v>0.61959528158050903</v>
      </c>
    </row>
    <row r="137" spans="1:5" x14ac:dyDescent="0.25">
      <c r="A137" s="1">
        <v>136</v>
      </c>
      <c r="B137" s="2">
        <v>1224</v>
      </c>
      <c r="C137" s="5">
        <v>0.55849739346351701</v>
      </c>
      <c r="D137" s="5">
        <v>0.58432994192186305</v>
      </c>
      <c r="E137" s="15">
        <v>0.59844142120591004</v>
      </c>
    </row>
    <row r="138" spans="1:5" x14ac:dyDescent="0.25">
      <c r="A138" s="1">
        <v>137</v>
      </c>
      <c r="B138" s="2">
        <v>1233</v>
      </c>
      <c r="C138" s="5">
        <v>0.55484002673724497</v>
      </c>
      <c r="D138" s="5">
        <v>0.56601639118755798</v>
      </c>
      <c r="E138" s="15">
        <v>0.61983358989725401</v>
      </c>
    </row>
    <row r="139" spans="1:5" x14ac:dyDescent="0.25">
      <c r="A139" s="1">
        <v>138</v>
      </c>
      <c r="B139" s="2">
        <v>1242</v>
      </c>
      <c r="C139" s="5">
        <v>0.57213225611407603</v>
      </c>
      <c r="D139" s="5">
        <v>0.58839583719112798</v>
      </c>
      <c r="E139" s="15">
        <v>0.64371830083409198</v>
      </c>
    </row>
    <row r="140" spans="1:5" x14ac:dyDescent="0.25">
      <c r="A140" s="3">
        <v>139</v>
      </c>
      <c r="B140" s="4">
        <v>1251</v>
      </c>
      <c r="C140" s="6">
        <v>0.56195049591829505</v>
      </c>
      <c r="D140" s="6">
        <v>0.58986705807914597</v>
      </c>
      <c r="E140" s="19">
        <v>0.61559747440174595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xmean</vt:lpstr>
      <vt:lpstr>xbest</vt:lpstr>
      <vt:lpstr>xbestAndMedian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2023-03-04T11:39:18Z</dcterms:modified>
</cp:coreProperties>
</file>