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andre\Documents\GitHub\pijersi-certu\docs\optimize-minimax-weights\"/>
    </mc:Choice>
  </mc:AlternateContent>
  <xr:revisionPtr revIDLastSave="0" documentId="13_ncr:1_{942F529D-DB6C-484B-B5F2-0605C6A7D9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xmean" sheetId="2" r:id="rId1"/>
    <sheet name="xbest" sheetId="3" r:id="rId2"/>
    <sheet name="xbestAndMedi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J4" i="2" s="1"/>
  <c r="I5" i="2"/>
  <c r="J5" i="2" s="1"/>
  <c r="I6" i="2"/>
  <c r="N6" i="2" s="1"/>
  <c r="I7" i="2"/>
  <c r="J7" i="2" s="1"/>
  <c r="I8" i="2"/>
  <c r="I9" i="2"/>
  <c r="N9" i="2" s="1"/>
  <c r="I10" i="2"/>
  <c r="M10" i="2" s="1"/>
  <c r="I11" i="2"/>
  <c r="I12" i="2"/>
  <c r="L12" i="2" s="1"/>
  <c r="I13" i="2"/>
  <c r="K13" i="2" s="1"/>
  <c r="I14" i="2"/>
  <c r="N14" i="2" s="1"/>
  <c r="I15" i="2"/>
  <c r="J15" i="2" s="1"/>
  <c r="I16" i="2"/>
  <c r="I17" i="2"/>
  <c r="L17" i="2" s="1"/>
  <c r="I18" i="2"/>
  <c r="N18" i="2" s="1"/>
  <c r="I19" i="2"/>
  <c r="M19" i="2" s="1"/>
  <c r="I20" i="2"/>
  <c r="N20" i="2" s="1"/>
  <c r="I21" i="2"/>
  <c r="M21" i="2" s="1"/>
  <c r="I22" i="2"/>
  <c r="N22" i="2" s="1"/>
  <c r="I23" i="2"/>
  <c r="N23" i="2" s="1"/>
  <c r="I24" i="2"/>
  <c r="I25" i="2"/>
  <c r="L25" i="2" s="1"/>
  <c r="I26" i="2"/>
  <c r="M26" i="2" s="1"/>
  <c r="N12" i="2"/>
  <c r="M3" i="2"/>
  <c r="M7" i="2"/>
  <c r="M8" i="2"/>
  <c r="M11" i="2"/>
  <c r="M12" i="2"/>
  <c r="M16" i="2"/>
  <c r="M24" i="2"/>
  <c r="N3" i="2"/>
  <c r="N4" i="2"/>
  <c r="N5" i="2"/>
  <c r="N8" i="2"/>
  <c r="N11" i="2"/>
  <c r="N16" i="2"/>
  <c r="N17" i="2"/>
  <c r="N19" i="2"/>
  <c r="N24" i="2"/>
  <c r="N25" i="2"/>
  <c r="L3" i="2"/>
  <c r="L8" i="2"/>
  <c r="L11" i="2"/>
  <c r="L16" i="2"/>
  <c r="L19" i="2"/>
  <c r="L20" i="2"/>
  <c r="L23" i="2"/>
  <c r="L24" i="2"/>
  <c r="K3" i="2"/>
  <c r="K8" i="2"/>
  <c r="K11" i="2"/>
  <c r="K16" i="2"/>
  <c r="K19" i="2"/>
  <c r="K20" i="2"/>
  <c r="K23" i="2"/>
  <c r="K24" i="2"/>
  <c r="K25" i="2"/>
  <c r="J3" i="2"/>
  <c r="J8" i="2"/>
  <c r="J9" i="2"/>
  <c r="J11" i="2"/>
  <c r="J12" i="2"/>
  <c r="J16" i="2"/>
  <c r="J17" i="2"/>
  <c r="J18" i="2"/>
  <c r="J19" i="2"/>
  <c r="J20" i="2"/>
  <c r="J24" i="2"/>
  <c r="J25" i="2"/>
  <c r="M25" i="2" l="1"/>
  <c r="K10" i="2"/>
  <c r="K17" i="2"/>
  <c r="K9" i="2"/>
  <c r="L9" i="2"/>
  <c r="M17" i="2"/>
  <c r="M9" i="2"/>
  <c r="K18" i="2"/>
  <c r="L26" i="2"/>
  <c r="J26" i="2"/>
  <c r="J10" i="2"/>
  <c r="K26" i="2"/>
  <c r="L18" i="2"/>
  <c r="L10" i="2"/>
  <c r="M18" i="2"/>
  <c r="N26" i="2"/>
  <c r="N10" i="2"/>
  <c r="J23" i="2"/>
  <c r="K7" i="2"/>
  <c r="L7" i="2"/>
  <c r="N15" i="2"/>
  <c r="N7" i="2"/>
  <c r="M15" i="2"/>
  <c r="M23" i="2"/>
  <c r="M4" i="2"/>
  <c r="K15" i="2"/>
  <c r="L15" i="2"/>
  <c r="K12" i="2"/>
  <c r="M20" i="2"/>
  <c r="L4" i="2"/>
  <c r="M13" i="2"/>
  <c r="N13" i="2"/>
  <c r="K5" i="2"/>
  <c r="K4" i="2"/>
  <c r="K21" i="2"/>
  <c r="N21" i="2"/>
  <c r="J22" i="2"/>
  <c r="J14" i="2"/>
  <c r="J6" i="2"/>
  <c r="L5" i="2"/>
  <c r="M5" i="2"/>
  <c r="J21" i="2"/>
  <c r="J13" i="2"/>
  <c r="L13" i="2"/>
  <c r="L21" i="2"/>
  <c r="L22" i="2"/>
  <c r="L14" i="2"/>
  <c r="L6" i="2"/>
  <c r="M22" i="2"/>
  <c r="M14" i="2"/>
  <c r="M6" i="2"/>
  <c r="K22" i="2"/>
  <c r="K14" i="2"/>
  <c r="K6" i="2"/>
</calcChain>
</file>

<file path=xl/sharedStrings.xml><?xml version="1.0" encoding="utf-8"?>
<sst xmlns="http://schemas.openxmlformats.org/spreadsheetml/2006/main" count="35" uniqueCount="27">
  <si>
    <t>iteration</t>
  </si>
  <si>
    <t>evaluation</t>
  </si>
  <si>
    <t>xmean_1</t>
  </si>
  <si>
    <t>xmean_2</t>
  </si>
  <si>
    <t>xmean_3</t>
  </si>
  <si>
    <t>xmean_4</t>
  </si>
  <si>
    <t>xmean_5</t>
  </si>
  <si>
    <t>xmean_6</t>
  </si>
  <si>
    <t>fighter_weight</t>
  </si>
  <si>
    <t>cube_weight</t>
  </si>
  <si>
    <t>dg_min_weight</t>
  </si>
  <si>
    <t>dg_ave_weight</t>
  </si>
  <si>
    <t>dc_ave_weight</t>
  </si>
  <si>
    <t>credit_weight</t>
  </si>
  <si>
    <t>fighter</t>
  </si>
  <si>
    <t>cube</t>
  </si>
  <si>
    <t>dg_min</t>
  </si>
  <si>
    <t>dg_ave</t>
  </si>
  <si>
    <t>dc_ave</t>
  </si>
  <si>
    <t>credit</t>
  </si>
  <si>
    <t>iter</t>
  </si>
  <si>
    <t>evals</t>
  </si>
  <si>
    <t>sigma</t>
  </si>
  <si>
    <t>fitness</t>
  </si>
  <si>
    <t>bestever</t>
  </si>
  <si>
    <t>best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</si>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</sst>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44"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Convergence of Minimax-3 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xmean!$C$2</c:f>
              <c:strCache>
                <c:ptCount val="1"/>
                <c:pt idx="0">
                  <c:v>fighter_weight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xmean!$B$3:$B$26</c:f>
              <c:numCache>
                <c:formatCode>General</c:formatCode>
                <c:ptCount val="24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  <c:pt idx="4">
                  <c:v>45</c:v>
                </c:pt>
                <c:pt idx="5">
                  <c:v>54</c:v>
                </c:pt>
                <c:pt idx="6">
                  <c:v>63</c:v>
                </c:pt>
                <c:pt idx="7">
                  <c:v>72</c:v>
                </c:pt>
                <c:pt idx="8">
                  <c:v>81</c:v>
                </c:pt>
                <c:pt idx="9">
                  <c:v>90</c:v>
                </c:pt>
                <c:pt idx="10">
                  <c:v>99</c:v>
                </c:pt>
                <c:pt idx="11">
                  <c:v>108</c:v>
                </c:pt>
                <c:pt idx="12">
                  <c:v>117</c:v>
                </c:pt>
                <c:pt idx="13">
                  <c:v>126</c:v>
                </c:pt>
                <c:pt idx="14">
                  <c:v>135</c:v>
                </c:pt>
                <c:pt idx="15">
                  <c:v>144</c:v>
                </c:pt>
                <c:pt idx="16">
                  <c:v>153</c:v>
                </c:pt>
                <c:pt idx="17">
                  <c:v>162</c:v>
                </c:pt>
                <c:pt idx="18">
                  <c:v>171</c:v>
                </c:pt>
                <c:pt idx="19">
                  <c:v>180</c:v>
                </c:pt>
                <c:pt idx="20">
                  <c:v>189</c:v>
                </c:pt>
                <c:pt idx="21">
                  <c:v>198</c:v>
                </c:pt>
                <c:pt idx="22">
                  <c:v>207</c:v>
                </c:pt>
                <c:pt idx="23">
                  <c:v>216</c:v>
                </c:pt>
              </c:numCache>
            </c:numRef>
          </c:xVal>
          <c:yVal>
            <c:numRef>
              <c:f>xmean!$C$3:$C$26</c:f>
              <c:numCache>
                <c:formatCode>0.00</c:formatCode>
                <c:ptCount val="24"/>
                <c:pt idx="0">
                  <c:v>44.406201099178901</c:v>
                </c:pt>
                <c:pt idx="1">
                  <c:v>47.461665921607</c:v>
                </c:pt>
                <c:pt idx="2">
                  <c:v>45.966567193564899</c:v>
                </c:pt>
                <c:pt idx="3">
                  <c:v>49.4971397457671</c:v>
                </c:pt>
                <c:pt idx="4">
                  <c:v>50.463854567858597</c:v>
                </c:pt>
                <c:pt idx="5">
                  <c:v>47.302955525880797</c:v>
                </c:pt>
                <c:pt idx="6">
                  <c:v>49.383822274152898</c:v>
                </c:pt>
                <c:pt idx="7">
                  <c:v>49.283871611591003</c:v>
                </c:pt>
                <c:pt idx="8">
                  <c:v>52.759752890317799</c:v>
                </c:pt>
                <c:pt idx="9">
                  <c:v>56.842931426986901</c:v>
                </c:pt>
                <c:pt idx="10">
                  <c:v>59.042168404732301</c:v>
                </c:pt>
                <c:pt idx="11">
                  <c:v>61.324326484434998</c:v>
                </c:pt>
                <c:pt idx="12">
                  <c:v>56.097153340059897</c:v>
                </c:pt>
                <c:pt idx="13">
                  <c:v>56.595090740309601</c:v>
                </c:pt>
                <c:pt idx="14">
                  <c:v>54.84746917332</c:v>
                </c:pt>
                <c:pt idx="15">
                  <c:v>52.913433050068797</c:v>
                </c:pt>
                <c:pt idx="16">
                  <c:v>58.266549264256</c:v>
                </c:pt>
                <c:pt idx="17">
                  <c:v>57.024064573051596</c:v>
                </c:pt>
                <c:pt idx="18">
                  <c:v>58.480301709555498</c:v>
                </c:pt>
                <c:pt idx="19">
                  <c:v>59.965439137021399</c:v>
                </c:pt>
                <c:pt idx="20">
                  <c:v>63.719337117358499</c:v>
                </c:pt>
                <c:pt idx="21">
                  <c:v>66.033714851714507</c:v>
                </c:pt>
                <c:pt idx="22">
                  <c:v>65.766640163363505</c:v>
                </c:pt>
                <c:pt idx="23">
                  <c:v>65.525734489922698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AA-4CCF-A981-690DAD2E89F7}"/>
            </c:ext>
          </c:extLst>
        </c:ser>
        <c:ser>
          <c:idx val="1"/>
          <c:order val="1"/>
          <c:tx>
            <c:strRef>
              <c:f>xmean!$D$2</c:f>
              <c:strCache>
                <c:ptCount val="1"/>
                <c:pt idx="0">
                  <c:v>cube_weight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xmean!$B$3:$B$26</c:f>
              <c:numCache>
                <c:formatCode>General</c:formatCode>
                <c:ptCount val="24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  <c:pt idx="4">
                  <c:v>45</c:v>
                </c:pt>
                <c:pt idx="5">
                  <c:v>54</c:v>
                </c:pt>
                <c:pt idx="6">
                  <c:v>63</c:v>
                </c:pt>
                <c:pt idx="7">
                  <c:v>72</c:v>
                </c:pt>
                <c:pt idx="8">
                  <c:v>81</c:v>
                </c:pt>
                <c:pt idx="9">
                  <c:v>90</c:v>
                </c:pt>
                <c:pt idx="10">
                  <c:v>99</c:v>
                </c:pt>
                <c:pt idx="11">
                  <c:v>108</c:v>
                </c:pt>
                <c:pt idx="12">
                  <c:v>117</c:v>
                </c:pt>
                <c:pt idx="13">
                  <c:v>126</c:v>
                </c:pt>
                <c:pt idx="14">
                  <c:v>135</c:v>
                </c:pt>
                <c:pt idx="15">
                  <c:v>144</c:v>
                </c:pt>
                <c:pt idx="16">
                  <c:v>153</c:v>
                </c:pt>
                <c:pt idx="17">
                  <c:v>162</c:v>
                </c:pt>
                <c:pt idx="18">
                  <c:v>171</c:v>
                </c:pt>
                <c:pt idx="19">
                  <c:v>180</c:v>
                </c:pt>
                <c:pt idx="20">
                  <c:v>189</c:v>
                </c:pt>
                <c:pt idx="21">
                  <c:v>198</c:v>
                </c:pt>
                <c:pt idx="22">
                  <c:v>207</c:v>
                </c:pt>
                <c:pt idx="23">
                  <c:v>216</c:v>
                </c:pt>
              </c:numCache>
            </c:numRef>
          </c:xVal>
          <c:yVal>
            <c:numRef>
              <c:f>xmean!$D$3:$D$26</c:f>
              <c:numCache>
                <c:formatCode>0.00</c:formatCode>
                <c:ptCount val="24"/>
                <c:pt idx="0">
                  <c:v>18.146828436931099</c:v>
                </c:pt>
                <c:pt idx="1">
                  <c:v>17.7609550385889</c:v>
                </c:pt>
                <c:pt idx="2">
                  <c:v>13.6695165081313</c:v>
                </c:pt>
                <c:pt idx="3">
                  <c:v>12.546181859638899</c:v>
                </c:pt>
                <c:pt idx="4">
                  <c:v>11.634186983036701</c:v>
                </c:pt>
                <c:pt idx="5">
                  <c:v>11.8555892983058</c:v>
                </c:pt>
                <c:pt idx="6">
                  <c:v>8.05114105868922</c:v>
                </c:pt>
                <c:pt idx="7">
                  <c:v>7.6704408685631398</c:v>
                </c:pt>
                <c:pt idx="8">
                  <c:v>4.4563939559209604</c:v>
                </c:pt>
                <c:pt idx="9">
                  <c:v>0.82913157511327196</c:v>
                </c:pt>
                <c:pt idx="10">
                  <c:v>4.3120415389374704</c:v>
                </c:pt>
                <c:pt idx="11">
                  <c:v>-0.90330201268513299</c:v>
                </c:pt>
                <c:pt idx="12">
                  <c:v>2.3955835642402601</c:v>
                </c:pt>
                <c:pt idx="13">
                  <c:v>1.70911884446921</c:v>
                </c:pt>
                <c:pt idx="14">
                  <c:v>6.1768552488473896</c:v>
                </c:pt>
                <c:pt idx="15">
                  <c:v>7.6824744838041603</c:v>
                </c:pt>
                <c:pt idx="16">
                  <c:v>5.96742251132184</c:v>
                </c:pt>
                <c:pt idx="17">
                  <c:v>9.7104430954581193</c:v>
                </c:pt>
                <c:pt idx="18">
                  <c:v>12.1286426990875</c:v>
                </c:pt>
                <c:pt idx="19">
                  <c:v>8.5318527171183298</c:v>
                </c:pt>
                <c:pt idx="20">
                  <c:v>5.6874484254601496</c:v>
                </c:pt>
                <c:pt idx="21">
                  <c:v>5.5762995429583899</c:v>
                </c:pt>
                <c:pt idx="22">
                  <c:v>4.8744413979917303</c:v>
                </c:pt>
                <c:pt idx="23">
                  <c:v>4.61622799691101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AA-4CCF-A981-690DAD2E89F7}"/>
            </c:ext>
          </c:extLst>
        </c:ser>
        <c:ser>
          <c:idx val="2"/>
          <c:order val="2"/>
          <c:tx>
            <c:strRef>
              <c:f>xmean!$E$2</c:f>
              <c:strCache>
                <c:ptCount val="1"/>
                <c:pt idx="0">
                  <c:v>dg_min_weight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xmean!$B$3:$B$26</c:f>
              <c:numCache>
                <c:formatCode>General</c:formatCode>
                <c:ptCount val="24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  <c:pt idx="4">
                  <c:v>45</c:v>
                </c:pt>
                <c:pt idx="5">
                  <c:v>54</c:v>
                </c:pt>
                <c:pt idx="6">
                  <c:v>63</c:v>
                </c:pt>
                <c:pt idx="7">
                  <c:v>72</c:v>
                </c:pt>
                <c:pt idx="8">
                  <c:v>81</c:v>
                </c:pt>
                <c:pt idx="9">
                  <c:v>90</c:v>
                </c:pt>
                <c:pt idx="10">
                  <c:v>99</c:v>
                </c:pt>
                <c:pt idx="11">
                  <c:v>108</c:v>
                </c:pt>
                <c:pt idx="12">
                  <c:v>117</c:v>
                </c:pt>
                <c:pt idx="13">
                  <c:v>126</c:v>
                </c:pt>
                <c:pt idx="14">
                  <c:v>135</c:v>
                </c:pt>
                <c:pt idx="15">
                  <c:v>144</c:v>
                </c:pt>
                <c:pt idx="16">
                  <c:v>153</c:v>
                </c:pt>
                <c:pt idx="17">
                  <c:v>162</c:v>
                </c:pt>
                <c:pt idx="18">
                  <c:v>171</c:v>
                </c:pt>
                <c:pt idx="19">
                  <c:v>180</c:v>
                </c:pt>
                <c:pt idx="20">
                  <c:v>189</c:v>
                </c:pt>
                <c:pt idx="21">
                  <c:v>198</c:v>
                </c:pt>
                <c:pt idx="22">
                  <c:v>207</c:v>
                </c:pt>
                <c:pt idx="23">
                  <c:v>216</c:v>
                </c:pt>
              </c:numCache>
            </c:numRef>
          </c:xVal>
          <c:yVal>
            <c:numRef>
              <c:f>xmean!$E$3:$E$26</c:f>
              <c:numCache>
                <c:formatCode>0.00</c:formatCode>
                <c:ptCount val="24"/>
                <c:pt idx="0">
                  <c:v>10.3389556596895</c:v>
                </c:pt>
                <c:pt idx="1">
                  <c:v>8.8094008049015802</c:v>
                </c:pt>
                <c:pt idx="2">
                  <c:v>9.5488535374211203</c:v>
                </c:pt>
                <c:pt idx="3">
                  <c:v>10.108460089399699</c:v>
                </c:pt>
                <c:pt idx="4">
                  <c:v>11.456450190554801</c:v>
                </c:pt>
                <c:pt idx="5">
                  <c:v>10.025766655817799</c:v>
                </c:pt>
                <c:pt idx="6">
                  <c:v>10.033832765605201</c:v>
                </c:pt>
                <c:pt idx="7">
                  <c:v>9.1933141242024607</c:v>
                </c:pt>
                <c:pt idx="8">
                  <c:v>9.4584990364811805</c:v>
                </c:pt>
                <c:pt idx="9">
                  <c:v>9.3667927276544098</c:v>
                </c:pt>
                <c:pt idx="10">
                  <c:v>10.3911856507065</c:v>
                </c:pt>
                <c:pt idx="11">
                  <c:v>9.3138142878927592</c:v>
                </c:pt>
                <c:pt idx="12">
                  <c:v>7.3940348236641196</c:v>
                </c:pt>
                <c:pt idx="13">
                  <c:v>8.6535472785194294</c:v>
                </c:pt>
                <c:pt idx="14">
                  <c:v>9.2542865475363598</c:v>
                </c:pt>
                <c:pt idx="15">
                  <c:v>10.1125662801765</c:v>
                </c:pt>
                <c:pt idx="16">
                  <c:v>11.6524706634916</c:v>
                </c:pt>
                <c:pt idx="17">
                  <c:v>12.4619157623723</c:v>
                </c:pt>
                <c:pt idx="18">
                  <c:v>12.366490357622499</c:v>
                </c:pt>
                <c:pt idx="19">
                  <c:v>13.072511432871901</c:v>
                </c:pt>
                <c:pt idx="20">
                  <c:v>14.5300417217749</c:v>
                </c:pt>
                <c:pt idx="21">
                  <c:v>13.653239407387099</c:v>
                </c:pt>
                <c:pt idx="22">
                  <c:v>13.781933957467899</c:v>
                </c:pt>
                <c:pt idx="23">
                  <c:v>14.4246836987273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AA-4CCF-A981-690DAD2E89F7}"/>
            </c:ext>
          </c:extLst>
        </c:ser>
        <c:ser>
          <c:idx val="3"/>
          <c:order val="3"/>
          <c:tx>
            <c:strRef>
              <c:f>xmean!$F$2</c:f>
              <c:strCache>
                <c:ptCount val="1"/>
                <c:pt idx="0">
                  <c:v>dg_ave_weight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xmean!$B$3:$B$26</c:f>
              <c:numCache>
                <c:formatCode>General</c:formatCode>
                <c:ptCount val="24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  <c:pt idx="4">
                  <c:v>45</c:v>
                </c:pt>
                <c:pt idx="5">
                  <c:v>54</c:v>
                </c:pt>
                <c:pt idx="6">
                  <c:v>63</c:v>
                </c:pt>
                <c:pt idx="7">
                  <c:v>72</c:v>
                </c:pt>
                <c:pt idx="8">
                  <c:v>81</c:v>
                </c:pt>
                <c:pt idx="9">
                  <c:v>90</c:v>
                </c:pt>
                <c:pt idx="10">
                  <c:v>99</c:v>
                </c:pt>
                <c:pt idx="11">
                  <c:v>108</c:v>
                </c:pt>
                <c:pt idx="12">
                  <c:v>117</c:v>
                </c:pt>
                <c:pt idx="13">
                  <c:v>126</c:v>
                </c:pt>
                <c:pt idx="14">
                  <c:v>135</c:v>
                </c:pt>
                <c:pt idx="15">
                  <c:v>144</c:v>
                </c:pt>
                <c:pt idx="16">
                  <c:v>153</c:v>
                </c:pt>
                <c:pt idx="17">
                  <c:v>162</c:v>
                </c:pt>
                <c:pt idx="18">
                  <c:v>171</c:v>
                </c:pt>
                <c:pt idx="19">
                  <c:v>180</c:v>
                </c:pt>
                <c:pt idx="20">
                  <c:v>189</c:v>
                </c:pt>
                <c:pt idx="21">
                  <c:v>198</c:v>
                </c:pt>
                <c:pt idx="22">
                  <c:v>207</c:v>
                </c:pt>
                <c:pt idx="23">
                  <c:v>216</c:v>
                </c:pt>
              </c:numCache>
            </c:numRef>
          </c:xVal>
          <c:yVal>
            <c:numRef>
              <c:f>xmean!$F$3:$F$26</c:f>
              <c:numCache>
                <c:formatCode>0.00</c:formatCode>
                <c:ptCount val="24"/>
                <c:pt idx="0">
                  <c:v>14.4547027582779</c:v>
                </c:pt>
                <c:pt idx="1">
                  <c:v>12.239458286265201</c:v>
                </c:pt>
                <c:pt idx="2">
                  <c:v>10.9675443620179</c:v>
                </c:pt>
                <c:pt idx="3">
                  <c:v>12.5650261120363</c:v>
                </c:pt>
                <c:pt idx="4">
                  <c:v>13.4428347597563</c:v>
                </c:pt>
                <c:pt idx="5">
                  <c:v>14.924986437532599</c:v>
                </c:pt>
                <c:pt idx="6">
                  <c:v>15.470153704665201</c:v>
                </c:pt>
                <c:pt idx="7">
                  <c:v>17.161025015186901</c:v>
                </c:pt>
                <c:pt idx="8">
                  <c:v>17.118259516709401</c:v>
                </c:pt>
                <c:pt idx="9">
                  <c:v>15.9227193548738</c:v>
                </c:pt>
                <c:pt idx="10">
                  <c:v>14.199478261641399</c:v>
                </c:pt>
                <c:pt idx="11">
                  <c:v>10.8854480504615</c:v>
                </c:pt>
                <c:pt idx="12">
                  <c:v>12.0766394550798</c:v>
                </c:pt>
                <c:pt idx="13">
                  <c:v>15.974270375563799</c:v>
                </c:pt>
                <c:pt idx="14">
                  <c:v>13.4975289456571</c:v>
                </c:pt>
                <c:pt idx="15">
                  <c:v>15.241439891992</c:v>
                </c:pt>
                <c:pt idx="16">
                  <c:v>15.497684493602399</c:v>
                </c:pt>
                <c:pt idx="17">
                  <c:v>17.0757961055103</c:v>
                </c:pt>
                <c:pt idx="18">
                  <c:v>14.813619794099001</c:v>
                </c:pt>
                <c:pt idx="19">
                  <c:v>16.902922529360701</c:v>
                </c:pt>
                <c:pt idx="20">
                  <c:v>16.197241507647199</c:v>
                </c:pt>
                <c:pt idx="21">
                  <c:v>15.124791439963801</c:v>
                </c:pt>
                <c:pt idx="22">
                  <c:v>18.747506697756901</c:v>
                </c:pt>
                <c:pt idx="23">
                  <c:v>19.619155464089001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AA-4CCF-A981-690DAD2E89F7}"/>
            </c:ext>
          </c:extLst>
        </c:ser>
        <c:ser>
          <c:idx val="4"/>
          <c:order val="4"/>
          <c:tx>
            <c:strRef>
              <c:f>xmean!$G$2</c:f>
              <c:strCache>
                <c:ptCount val="1"/>
                <c:pt idx="0">
                  <c:v>dc_ave_weight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xmean!$B$3:$B$26</c:f>
              <c:numCache>
                <c:formatCode>General</c:formatCode>
                <c:ptCount val="24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  <c:pt idx="4">
                  <c:v>45</c:v>
                </c:pt>
                <c:pt idx="5">
                  <c:v>54</c:v>
                </c:pt>
                <c:pt idx="6">
                  <c:v>63</c:v>
                </c:pt>
                <c:pt idx="7">
                  <c:v>72</c:v>
                </c:pt>
                <c:pt idx="8">
                  <c:v>81</c:v>
                </c:pt>
                <c:pt idx="9">
                  <c:v>90</c:v>
                </c:pt>
                <c:pt idx="10">
                  <c:v>99</c:v>
                </c:pt>
                <c:pt idx="11">
                  <c:v>108</c:v>
                </c:pt>
                <c:pt idx="12">
                  <c:v>117</c:v>
                </c:pt>
                <c:pt idx="13">
                  <c:v>126</c:v>
                </c:pt>
                <c:pt idx="14">
                  <c:v>135</c:v>
                </c:pt>
                <c:pt idx="15">
                  <c:v>144</c:v>
                </c:pt>
                <c:pt idx="16">
                  <c:v>153</c:v>
                </c:pt>
                <c:pt idx="17">
                  <c:v>162</c:v>
                </c:pt>
                <c:pt idx="18">
                  <c:v>171</c:v>
                </c:pt>
                <c:pt idx="19">
                  <c:v>180</c:v>
                </c:pt>
                <c:pt idx="20">
                  <c:v>189</c:v>
                </c:pt>
                <c:pt idx="21">
                  <c:v>198</c:v>
                </c:pt>
                <c:pt idx="22">
                  <c:v>207</c:v>
                </c:pt>
                <c:pt idx="23">
                  <c:v>216</c:v>
                </c:pt>
              </c:numCache>
            </c:numRef>
          </c:xVal>
          <c:yVal>
            <c:numRef>
              <c:f>xmean!$G$3:$G$26</c:f>
              <c:numCache>
                <c:formatCode>0.00</c:formatCode>
                <c:ptCount val="24"/>
                <c:pt idx="0">
                  <c:v>5.4140958443253897</c:v>
                </c:pt>
                <c:pt idx="1">
                  <c:v>7.2119587759093697</c:v>
                </c:pt>
                <c:pt idx="2">
                  <c:v>6.3258906385592004</c:v>
                </c:pt>
                <c:pt idx="3">
                  <c:v>1.2389054769531</c:v>
                </c:pt>
                <c:pt idx="4">
                  <c:v>1.2080154059316901</c:v>
                </c:pt>
                <c:pt idx="5">
                  <c:v>0.15451698980115999</c:v>
                </c:pt>
                <c:pt idx="6">
                  <c:v>-0.377105279630505</c:v>
                </c:pt>
                <c:pt idx="7">
                  <c:v>-0.49462511202228499</c:v>
                </c:pt>
                <c:pt idx="8">
                  <c:v>1.1730619121439201</c:v>
                </c:pt>
                <c:pt idx="9">
                  <c:v>0.85157829196049895</c:v>
                </c:pt>
                <c:pt idx="10">
                  <c:v>2.1137179125058001</c:v>
                </c:pt>
                <c:pt idx="11">
                  <c:v>7.37910269353491</c:v>
                </c:pt>
                <c:pt idx="12">
                  <c:v>6.2050020603112399</c:v>
                </c:pt>
                <c:pt idx="13">
                  <c:v>5.8753880622802601</c:v>
                </c:pt>
                <c:pt idx="14">
                  <c:v>7.10900607533749</c:v>
                </c:pt>
                <c:pt idx="15">
                  <c:v>4.74874674413502</c:v>
                </c:pt>
                <c:pt idx="16">
                  <c:v>2.9881273357117499</c:v>
                </c:pt>
                <c:pt idx="17">
                  <c:v>0.69854766227826004</c:v>
                </c:pt>
                <c:pt idx="18">
                  <c:v>2.1358434909172002</c:v>
                </c:pt>
                <c:pt idx="19">
                  <c:v>3.1808698095668202</c:v>
                </c:pt>
                <c:pt idx="20">
                  <c:v>3.5643894388052502</c:v>
                </c:pt>
                <c:pt idx="21">
                  <c:v>4.89061372304685</c:v>
                </c:pt>
                <c:pt idx="22">
                  <c:v>3.8150779439003801</c:v>
                </c:pt>
                <c:pt idx="23">
                  <c:v>2.5543281621200702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AA-4CCF-A981-690DAD2E89F7}"/>
            </c:ext>
          </c:extLst>
        </c:ser>
        <c:ser>
          <c:idx val="5"/>
          <c:order val="5"/>
          <c:tx>
            <c:strRef>
              <c:f>xmean!$H$2</c:f>
              <c:strCache>
                <c:ptCount val="1"/>
                <c:pt idx="0">
                  <c:v>credit_weight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xmean!$B$3:$B$26</c:f>
              <c:numCache>
                <c:formatCode>General</c:formatCode>
                <c:ptCount val="24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  <c:pt idx="4">
                  <c:v>45</c:v>
                </c:pt>
                <c:pt idx="5">
                  <c:v>54</c:v>
                </c:pt>
                <c:pt idx="6">
                  <c:v>63</c:v>
                </c:pt>
                <c:pt idx="7">
                  <c:v>72</c:v>
                </c:pt>
                <c:pt idx="8">
                  <c:v>81</c:v>
                </c:pt>
                <c:pt idx="9">
                  <c:v>90</c:v>
                </c:pt>
                <c:pt idx="10">
                  <c:v>99</c:v>
                </c:pt>
                <c:pt idx="11">
                  <c:v>108</c:v>
                </c:pt>
                <c:pt idx="12">
                  <c:v>117</c:v>
                </c:pt>
                <c:pt idx="13">
                  <c:v>126</c:v>
                </c:pt>
                <c:pt idx="14">
                  <c:v>135</c:v>
                </c:pt>
                <c:pt idx="15">
                  <c:v>144</c:v>
                </c:pt>
                <c:pt idx="16">
                  <c:v>153</c:v>
                </c:pt>
                <c:pt idx="17">
                  <c:v>162</c:v>
                </c:pt>
                <c:pt idx="18">
                  <c:v>171</c:v>
                </c:pt>
                <c:pt idx="19">
                  <c:v>180</c:v>
                </c:pt>
                <c:pt idx="20">
                  <c:v>189</c:v>
                </c:pt>
                <c:pt idx="21">
                  <c:v>198</c:v>
                </c:pt>
                <c:pt idx="22">
                  <c:v>207</c:v>
                </c:pt>
                <c:pt idx="23">
                  <c:v>216</c:v>
                </c:pt>
              </c:numCache>
            </c:numRef>
          </c:xVal>
          <c:yVal>
            <c:numRef>
              <c:f>xmean!$H$3:$H$26</c:f>
              <c:numCache>
                <c:formatCode>0.00</c:formatCode>
                <c:ptCount val="24"/>
                <c:pt idx="0">
                  <c:v>-0.64547234030605805</c:v>
                </c:pt>
                <c:pt idx="1">
                  <c:v>0.76714158805252597</c:v>
                </c:pt>
                <c:pt idx="2">
                  <c:v>-3.6292689946198</c:v>
                </c:pt>
                <c:pt idx="3">
                  <c:v>-2.2169332162136901</c:v>
                </c:pt>
                <c:pt idx="4">
                  <c:v>-5.51262435192894</c:v>
                </c:pt>
                <c:pt idx="5">
                  <c:v>-7.5644246893139098</c:v>
                </c:pt>
                <c:pt idx="6">
                  <c:v>-4.3680415013443099</c:v>
                </c:pt>
                <c:pt idx="7">
                  <c:v>-7.1633811920019701</c:v>
                </c:pt>
                <c:pt idx="8">
                  <c:v>-2.8528740348368098</c:v>
                </c:pt>
                <c:pt idx="9">
                  <c:v>-4.5417017787563099</c:v>
                </c:pt>
                <c:pt idx="10">
                  <c:v>-3.2152326880252602</c:v>
                </c:pt>
                <c:pt idx="11">
                  <c:v>-1.71875544105575</c:v>
                </c:pt>
                <c:pt idx="12">
                  <c:v>-7.3385988580191999</c:v>
                </c:pt>
                <c:pt idx="13">
                  <c:v>-6.89734183395184</c:v>
                </c:pt>
                <c:pt idx="14">
                  <c:v>-6.3256235844666202</c:v>
                </c:pt>
                <c:pt idx="15">
                  <c:v>-6.4593547266598001</c:v>
                </c:pt>
                <c:pt idx="16">
                  <c:v>-4.2814748165758099</c:v>
                </c:pt>
                <c:pt idx="17">
                  <c:v>-6.8693851288010697</c:v>
                </c:pt>
                <c:pt idx="18">
                  <c:v>-8.2165823326062402</c:v>
                </c:pt>
                <c:pt idx="19">
                  <c:v>-5.7688709232663298</c:v>
                </c:pt>
                <c:pt idx="20">
                  <c:v>-2.5682927052830702</c:v>
                </c:pt>
                <c:pt idx="21">
                  <c:v>-3.4815162306340701</c:v>
                </c:pt>
                <c:pt idx="22">
                  <c:v>-3.17969878214998</c:v>
                </c:pt>
                <c:pt idx="23">
                  <c:v>-1.20217284478437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AA-4CCF-A981-690DAD2E8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700616"/>
        <c:axId val="374700256"/>
      </c:scatterChart>
      <c:valAx>
        <c:axId val="374700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Cumulated evaluation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4700256"/>
        <c:crosses val="autoZero"/>
        <c:crossBetween val="midCat"/>
      </c:valAx>
      <c:valAx>
        <c:axId val="37470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4700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fitness of Minimax-3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xbest!$D$1</c:f>
              <c:strCache>
                <c:ptCount val="1"/>
                <c:pt idx="0">
                  <c:v>fitness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xbest!$B$2:$B$25</c:f>
              <c:numCache>
                <c:formatCode>General</c:formatCode>
                <c:ptCount val="24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  <c:pt idx="4">
                  <c:v>45</c:v>
                </c:pt>
                <c:pt idx="5">
                  <c:v>54</c:v>
                </c:pt>
                <c:pt idx="6">
                  <c:v>63</c:v>
                </c:pt>
                <c:pt idx="7">
                  <c:v>72</c:v>
                </c:pt>
                <c:pt idx="8">
                  <c:v>81</c:v>
                </c:pt>
                <c:pt idx="9">
                  <c:v>90</c:v>
                </c:pt>
                <c:pt idx="10">
                  <c:v>99</c:v>
                </c:pt>
                <c:pt idx="11">
                  <c:v>108</c:v>
                </c:pt>
                <c:pt idx="12">
                  <c:v>117</c:v>
                </c:pt>
                <c:pt idx="13">
                  <c:v>126</c:v>
                </c:pt>
                <c:pt idx="14">
                  <c:v>135</c:v>
                </c:pt>
                <c:pt idx="15">
                  <c:v>144</c:v>
                </c:pt>
                <c:pt idx="16">
                  <c:v>153</c:v>
                </c:pt>
                <c:pt idx="17">
                  <c:v>162</c:v>
                </c:pt>
                <c:pt idx="18">
                  <c:v>171</c:v>
                </c:pt>
                <c:pt idx="19">
                  <c:v>180</c:v>
                </c:pt>
                <c:pt idx="20">
                  <c:v>189</c:v>
                </c:pt>
                <c:pt idx="21">
                  <c:v>198</c:v>
                </c:pt>
                <c:pt idx="22">
                  <c:v>207</c:v>
                </c:pt>
                <c:pt idx="23">
                  <c:v>216</c:v>
                </c:pt>
              </c:numCache>
            </c:numRef>
          </c:xVal>
          <c:yVal>
            <c:numRef>
              <c:f>xbest!$D$2:$D$25</c:f>
              <c:numCache>
                <c:formatCode>General</c:formatCode>
                <c:ptCount val="24"/>
                <c:pt idx="0">
                  <c:v>0.21224370026452499</c:v>
                </c:pt>
                <c:pt idx="1">
                  <c:v>0.200226194470985</c:v>
                </c:pt>
                <c:pt idx="2">
                  <c:v>0.21224370026452499</c:v>
                </c:pt>
                <c:pt idx="3">
                  <c:v>0.21224370026452499</c:v>
                </c:pt>
                <c:pt idx="4">
                  <c:v>0.197221818022601</c:v>
                </c:pt>
                <c:pt idx="5">
                  <c:v>0.197221818022601</c:v>
                </c:pt>
                <c:pt idx="6">
                  <c:v>0.21224370026452499</c:v>
                </c:pt>
                <c:pt idx="7">
                  <c:v>0.197221818022601</c:v>
                </c:pt>
                <c:pt idx="8">
                  <c:v>0.21224370026452499</c:v>
                </c:pt>
                <c:pt idx="9">
                  <c:v>0.21224370026452499</c:v>
                </c:pt>
                <c:pt idx="10">
                  <c:v>0.21224370026452499</c:v>
                </c:pt>
                <c:pt idx="11">
                  <c:v>0.20323057091937</c:v>
                </c:pt>
                <c:pt idx="12">
                  <c:v>0.21224370026452499</c:v>
                </c:pt>
                <c:pt idx="13">
                  <c:v>0.21224370026452499</c:v>
                </c:pt>
                <c:pt idx="14">
                  <c:v>0.21224370026452499</c:v>
                </c:pt>
                <c:pt idx="15">
                  <c:v>0.21224370026452499</c:v>
                </c:pt>
                <c:pt idx="16">
                  <c:v>0.21224370026452499</c:v>
                </c:pt>
                <c:pt idx="17">
                  <c:v>0.197221818022601</c:v>
                </c:pt>
                <c:pt idx="18">
                  <c:v>0.197221818022601</c:v>
                </c:pt>
                <c:pt idx="19">
                  <c:v>0.21224370026452499</c:v>
                </c:pt>
                <c:pt idx="20">
                  <c:v>0.21224370026452499</c:v>
                </c:pt>
                <c:pt idx="21">
                  <c:v>0.21224370026452499</c:v>
                </c:pt>
                <c:pt idx="22">
                  <c:v>0.21224370026452499</c:v>
                </c:pt>
                <c:pt idx="23">
                  <c:v>0.21224370026452499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20-4370-84BD-5FAC88B83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932712"/>
        <c:axId val="713931272"/>
      </c:scatterChart>
      <c:valAx>
        <c:axId val="71393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Cumulated evaluation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931272"/>
        <c:crosses val="autoZero"/>
        <c:crossBetween val="midCat"/>
      </c:valAx>
      <c:valAx>
        <c:axId val="71393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93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Fitness convergence of Minimax-3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xbestAndMedian!$C$1</c:f>
              <c:strCache>
                <c:ptCount val="1"/>
                <c:pt idx="0">
                  <c:v>bestever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xbestAndMedian!$B$2:$B$25</c:f>
              <c:numCache>
                <c:formatCode>General</c:formatCode>
                <c:ptCount val="24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  <c:pt idx="4">
                  <c:v>45</c:v>
                </c:pt>
                <c:pt idx="5">
                  <c:v>54</c:v>
                </c:pt>
                <c:pt idx="6">
                  <c:v>63</c:v>
                </c:pt>
                <c:pt idx="7">
                  <c:v>72</c:v>
                </c:pt>
                <c:pt idx="8">
                  <c:v>81</c:v>
                </c:pt>
                <c:pt idx="9">
                  <c:v>90</c:v>
                </c:pt>
                <c:pt idx="10">
                  <c:v>99</c:v>
                </c:pt>
                <c:pt idx="11">
                  <c:v>108</c:v>
                </c:pt>
                <c:pt idx="12">
                  <c:v>117</c:v>
                </c:pt>
                <c:pt idx="13">
                  <c:v>126</c:v>
                </c:pt>
                <c:pt idx="14">
                  <c:v>135</c:v>
                </c:pt>
                <c:pt idx="15">
                  <c:v>144</c:v>
                </c:pt>
                <c:pt idx="16">
                  <c:v>153</c:v>
                </c:pt>
                <c:pt idx="17">
                  <c:v>162</c:v>
                </c:pt>
                <c:pt idx="18">
                  <c:v>171</c:v>
                </c:pt>
                <c:pt idx="19">
                  <c:v>180</c:v>
                </c:pt>
                <c:pt idx="20">
                  <c:v>189</c:v>
                </c:pt>
                <c:pt idx="21">
                  <c:v>198</c:v>
                </c:pt>
                <c:pt idx="22">
                  <c:v>207</c:v>
                </c:pt>
                <c:pt idx="23">
                  <c:v>216</c:v>
                </c:pt>
              </c:numCache>
            </c:numRef>
          </c:xVal>
          <c:yVal>
            <c:numRef>
              <c:f>xbestAndMedian!$C$2:$C$25</c:f>
              <c:numCache>
                <c:formatCode>General</c:formatCode>
                <c:ptCount val="24"/>
                <c:pt idx="0">
                  <c:v>0.21224370026452499</c:v>
                </c:pt>
                <c:pt idx="1">
                  <c:v>0.200226194470985</c:v>
                </c:pt>
                <c:pt idx="2">
                  <c:v>0.200226194470985</c:v>
                </c:pt>
                <c:pt idx="3">
                  <c:v>0.200226194470985</c:v>
                </c:pt>
                <c:pt idx="4">
                  <c:v>0.197221818022601</c:v>
                </c:pt>
                <c:pt idx="5">
                  <c:v>0.197221818022601</c:v>
                </c:pt>
                <c:pt idx="6">
                  <c:v>0.197221818022601</c:v>
                </c:pt>
                <c:pt idx="7">
                  <c:v>0.197221818022601</c:v>
                </c:pt>
                <c:pt idx="8">
                  <c:v>0.197221818022601</c:v>
                </c:pt>
                <c:pt idx="9">
                  <c:v>0.197221818022601</c:v>
                </c:pt>
                <c:pt idx="10">
                  <c:v>0.197221818022601</c:v>
                </c:pt>
                <c:pt idx="11">
                  <c:v>0.197221818022601</c:v>
                </c:pt>
                <c:pt idx="12">
                  <c:v>0.197221818022601</c:v>
                </c:pt>
                <c:pt idx="13">
                  <c:v>0.197221818022601</c:v>
                </c:pt>
                <c:pt idx="14">
                  <c:v>0.197221818022601</c:v>
                </c:pt>
                <c:pt idx="15">
                  <c:v>0.197221818022601</c:v>
                </c:pt>
                <c:pt idx="16">
                  <c:v>0.197221818022601</c:v>
                </c:pt>
                <c:pt idx="17">
                  <c:v>0.197221818022601</c:v>
                </c:pt>
                <c:pt idx="18">
                  <c:v>0.197221818022601</c:v>
                </c:pt>
                <c:pt idx="19">
                  <c:v>0.197221818022601</c:v>
                </c:pt>
                <c:pt idx="20">
                  <c:v>0.197221818022601</c:v>
                </c:pt>
                <c:pt idx="21">
                  <c:v>0.197221818022601</c:v>
                </c:pt>
                <c:pt idx="22">
                  <c:v>0.197221818022601</c:v>
                </c:pt>
                <c:pt idx="23">
                  <c:v>0.197221818022601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79-4353-813F-348C1473AC6F}"/>
            </c:ext>
          </c:extLst>
        </c:ser>
        <c:ser>
          <c:idx val="1"/>
          <c:order val="1"/>
          <c:tx>
            <c:strRef>
              <c:f>xbestAndMedian!$D$1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xbestAndMedian!$B$2:$B$25</c:f>
              <c:numCache>
                <c:formatCode>General</c:formatCode>
                <c:ptCount val="24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  <c:pt idx="4">
                  <c:v>45</c:v>
                </c:pt>
                <c:pt idx="5">
                  <c:v>54</c:v>
                </c:pt>
                <c:pt idx="6">
                  <c:v>63</c:v>
                </c:pt>
                <c:pt idx="7">
                  <c:v>72</c:v>
                </c:pt>
                <c:pt idx="8">
                  <c:v>81</c:v>
                </c:pt>
                <c:pt idx="9">
                  <c:v>90</c:v>
                </c:pt>
                <c:pt idx="10">
                  <c:v>99</c:v>
                </c:pt>
                <c:pt idx="11">
                  <c:v>108</c:v>
                </c:pt>
                <c:pt idx="12">
                  <c:v>117</c:v>
                </c:pt>
                <c:pt idx="13">
                  <c:v>126</c:v>
                </c:pt>
                <c:pt idx="14">
                  <c:v>135</c:v>
                </c:pt>
                <c:pt idx="15">
                  <c:v>144</c:v>
                </c:pt>
                <c:pt idx="16">
                  <c:v>153</c:v>
                </c:pt>
                <c:pt idx="17">
                  <c:v>162</c:v>
                </c:pt>
                <c:pt idx="18">
                  <c:v>171</c:v>
                </c:pt>
                <c:pt idx="19">
                  <c:v>180</c:v>
                </c:pt>
                <c:pt idx="20">
                  <c:v>189</c:v>
                </c:pt>
                <c:pt idx="21">
                  <c:v>198</c:v>
                </c:pt>
                <c:pt idx="22">
                  <c:v>207</c:v>
                </c:pt>
                <c:pt idx="23">
                  <c:v>216</c:v>
                </c:pt>
              </c:numCache>
            </c:numRef>
          </c:xVal>
          <c:yVal>
            <c:numRef>
              <c:f>xbestAndMedian!$D$2:$D$25</c:f>
              <c:numCache>
                <c:formatCode>0.00E+00</c:formatCode>
                <c:ptCount val="24"/>
                <c:pt idx="0">
                  <c:v>0.21224370026452499</c:v>
                </c:pt>
                <c:pt idx="1">
                  <c:v>0.200226194470985</c:v>
                </c:pt>
                <c:pt idx="2">
                  <c:v>0.21224370026452499</c:v>
                </c:pt>
                <c:pt idx="3">
                  <c:v>0.21224370026452499</c:v>
                </c:pt>
                <c:pt idx="4">
                  <c:v>0.197221818022601</c:v>
                </c:pt>
                <c:pt idx="5">
                  <c:v>0.197221818022601</c:v>
                </c:pt>
                <c:pt idx="6">
                  <c:v>0.21224370026452499</c:v>
                </c:pt>
                <c:pt idx="7">
                  <c:v>0.197221818022601</c:v>
                </c:pt>
                <c:pt idx="8">
                  <c:v>0.21224370026452499</c:v>
                </c:pt>
                <c:pt idx="9">
                  <c:v>0.21224370026452499</c:v>
                </c:pt>
                <c:pt idx="10">
                  <c:v>0.21224370026452499</c:v>
                </c:pt>
                <c:pt idx="11">
                  <c:v>0.20323057091937</c:v>
                </c:pt>
                <c:pt idx="12">
                  <c:v>0.21224370026452499</c:v>
                </c:pt>
                <c:pt idx="13">
                  <c:v>0.21224370026452499</c:v>
                </c:pt>
                <c:pt idx="14">
                  <c:v>0.21224370026452499</c:v>
                </c:pt>
                <c:pt idx="15">
                  <c:v>0.21224370026452499</c:v>
                </c:pt>
                <c:pt idx="16">
                  <c:v>0.21224370026452499</c:v>
                </c:pt>
                <c:pt idx="17">
                  <c:v>0.197221818022601</c:v>
                </c:pt>
                <c:pt idx="18">
                  <c:v>0.197221818022601</c:v>
                </c:pt>
                <c:pt idx="19">
                  <c:v>0.21224370026452499</c:v>
                </c:pt>
                <c:pt idx="20">
                  <c:v>0.21224370026452499</c:v>
                </c:pt>
                <c:pt idx="21">
                  <c:v>0.21224370026452499</c:v>
                </c:pt>
                <c:pt idx="22">
                  <c:v>0.21224370026452499</c:v>
                </c:pt>
                <c:pt idx="23">
                  <c:v>0.21224370026452499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79-4353-813F-348C1473AC6F}"/>
            </c:ext>
          </c:extLst>
        </c:ser>
        <c:ser>
          <c:idx val="2"/>
          <c:order val="2"/>
          <c:tx>
            <c:strRef>
              <c:f>xbestAndMedian!$E$1</c:f>
              <c:strCache>
                <c:ptCount val="1"/>
                <c:pt idx="0">
                  <c:v>median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xbestAndMedian!$B$2:$B$25</c:f>
              <c:numCache>
                <c:formatCode>General</c:formatCode>
                <c:ptCount val="24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  <c:pt idx="4">
                  <c:v>45</c:v>
                </c:pt>
                <c:pt idx="5">
                  <c:v>54</c:v>
                </c:pt>
                <c:pt idx="6">
                  <c:v>63</c:v>
                </c:pt>
                <c:pt idx="7">
                  <c:v>72</c:v>
                </c:pt>
                <c:pt idx="8">
                  <c:v>81</c:v>
                </c:pt>
                <c:pt idx="9">
                  <c:v>90</c:v>
                </c:pt>
                <c:pt idx="10">
                  <c:v>99</c:v>
                </c:pt>
                <c:pt idx="11">
                  <c:v>108</c:v>
                </c:pt>
                <c:pt idx="12">
                  <c:v>117</c:v>
                </c:pt>
                <c:pt idx="13">
                  <c:v>126</c:v>
                </c:pt>
                <c:pt idx="14">
                  <c:v>135</c:v>
                </c:pt>
                <c:pt idx="15">
                  <c:v>144</c:v>
                </c:pt>
                <c:pt idx="16">
                  <c:v>153</c:v>
                </c:pt>
                <c:pt idx="17">
                  <c:v>162</c:v>
                </c:pt>
                <c:pt idx="18">
                  <c:v>171</c:v>
                </c:pt>
                <c:pt idx="19">
                  <c:v>180</c:v>
                </c:pt>
                <c:pt idx="20">
                  <c:v>189</c:v>
                </c:pt>
                <c:pt idx="21">
                  <c:v>198</c:v>
                </c:pt>
                <c:pt idx="22">
                  <c:v>207</c:v>
                </c:pt>
                <c:pt idx="23">
                  <c:v>216</c:v>
                </c:pt>
              </c:numCache>
            </c:numRef>
          </c:xVal>
          <c:yVal>
            <c:numRef>
              <c:f>xbestAndMedian!$E$2:$E$25</c:f>
              <c:numCache>
                <c:formatCode>General</c:formatCode>
                <c:ptCount val="24"/>
                <c:pt idx="0">
                  <c:v>1.24309783499015</c:v>
                </c:pt>
                <c:pt idx="1">
                  <c:v>1.1899878866213101</c:v>
                </c:pt>
                <c:pt idx="2">
                  <c:v>1.18397913372454</c:v>
                </c:pt>
                <c:pt idx="3">
                  <c:v>0.21224370026452499</c:v>
                </c:pt>
                <c:pt idx="4">
                  <c:v>0.21224370026452499</c:v>
                </c:pt>
                <c:pt idx="5">
                  <c:v>1.20500976886323</c:v>
                </c:pt>
                <c:pt idx="6">
                  <c:v>0.46742333846058898</c:v>
                </c:pt>
                <c:pt idx="7">
                  <c:v>0.21224370026452499</c:v>
                </c:pt>
                <c:pt idx="8">
                  <c:v>0.21224370026452499</c:v>
                </c:pt>
                <c:pt idx="9">
                  <c:v>0.21224370026452499</c:v>
                </c:pt>
                <c:pt idx="10">
                  <c:v>0.21224370026452499</c:v>
                </c:pt>
                <c:pt idx="11">
                  <c:v>0.21224370026452499</c:v>
                </c:pt>
                <c:pt idx="12">
                  <c:v>1.2192990252631299</c:v>
                </c:pt>
                <c:pt idx="13">
                  <c:v>1.2192990252631299</c:v>
                </c:pt>
                <c:pt idx="14">
                  <c:v>1.20427714302121</c:v>
                </c:pt>
                <c:pt idx="15">
                  <c:v>0.21224370026452499</c:v>
                </c:pt>
                <c:pt idx="16">
                  <c:v>0.21224370026452499</c:v>
                </c:pt>
                <c:pt idx="17">
                  <c:v>0.21224370026452499</c:v>
                </c:pt>
                <c:pt idx="18">
                  <c:v>0.21224370026452499</c:v>
                </c:pt>
                <c:pt idx="19">
                  <c:v>0.21224370026452499</c:v>
                </c:pt>
                <c:pt idx="20">
                  <c:v>1.1899878866213101</c:v>
                </c:pt>
                <c:pt idx="21">
                  <c:v>0.21224370026452499</c:v>
                </c:pt>
                <c:pt idx="22">
                  <c:v>0.21224370026452499</c:v>
                </c:pt>
                <c:pt idx="23">
                  <c:v>0.21224370026452499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79-4353-813F-348C1473A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588832"/>
        <c:axId val="757589912"/>
      </c:scatterChart>
      <c:valAx>
        <c:axId val="75758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Cumulated count of evaluations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7589912"/>
        <c:crosses val="autoZero"/>
        <c:crossBetween val="midCat"/>
      </c:valAx>
      <c:valAx>
        <c:axId val="75758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of standard Minimax-3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758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361949</xdr:colOff>
      <xdr:row>27</xdr:row>
      <xdr:rowOff>128587</xdr:rowOff>
    </xdr:from>
    <xdr:to>
      <xdr:col>7</xdr:col>
      <xdr:colOff>325437</xdr:colOff>
      <xdr:row>53</xdr:row>
      <xdr:rowOff>142875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52634EA0-A976-D905-A515-EF09B5B69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26</xdr:row>
      <xdr:rowOff>33336</xdr:rowOff>
    </xdr:from>
    <xdr:to>
      <xdr:col>7</xdr:col>
      <xdr:colOff>395288</xdr:colOff>
      <xdr:row>44</xdr:row>
      <xdr:rowOff>133349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8ED9F5B-0656-6AE0-EF04-BB805F789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0</xdr:row>
      <xdr:rowOff>157161</xdr:rowOff>
    </xdr:from>
    <xdr:to>
      <xdr:col>13</xdr:col>
      <xdr:colOff>620713</xdr:colOff>
      <xdr:row>20</xdr:row>
      <xdr:rowOff>28574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9F8D2DF-5821-719B-AB1A-F82A46D16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6DC061-1DFE-4FB4-A81C-013F48AF9306}" name="Tableau1" displayName="Tableau1" ref="A2:N26" totalsRowShown="0" headerRowDxfId="43" dataDxfId="41" headerRowBorderDxfId="42" tableBorderDxfId="40" totalsRowBorderDxfId="39">
  <autoFilter ref="A2:N26" xr:uid="{5C6DC061-1DFE-4FB4-A81C-013F48AF9306}"/>
  <tableColumns count="14">
    <tableColumn id="1" xr3:uid="{D0F266AA-8EE6-4D75-9CFE-FCCE82052158}" name="iteration" dataDxfId="38"/>
    <tableColumn id="2" xr3:uid="{F238E929-6FBA-4380-AB76-71965DB98AA2}" name="evaluation" dataDxfId="37"/>
    <tableColumn id="3" xr3:uid="{0818741A-F302-4DE1-9833-BE255CF40E6C}" name="fighter_weight" dataDxfId="36"/>
    <tableColumn id="4" xr3:uid="{ECFF527B-0550-46CA-8199-D6BAF0ECAEBD}" name="cube_weight" dataDxfId="35"/>
    <tableColumn id="5" xr3:uid="{B1341B57-6424-4C7F-9BEE-9D49779A50BF}" name="dg_min_weight" dataDxfId="34"/>
    <tableColumn id="6" xr3:uid="{B2CDE3A2-561A-4F3F-B5B7-C41DD7FD8310}" name="dg_ave_weight" dataDxfId="33"/>
    <tableColumn id="7" xr3:uid="{0BF71F6A-DFC0-4902-8288-D2D2A6850C71}" name="dc_ave_weight" dataDxfId="32"/>
    <tableColumn id="8" xr3:uid="{1D1A5061-69DF-4C90-9011-D88D4C4FD30B}" name="credit_weight" dataDxfId="31"/>
    <tableColumn id="9" xr3:uid="{70C43BA5-9240-49F0-8490-F796D5FA3D03}" name="fighter" dataDxfId="30">
      <calculatedColumnFormula>40</calculatedColumnFormula>
    </tableColumn>
    <tableColumn id="10" xr3:uid="{C22D30DE-4E4B-466D-A164-082475438F7F}" name="cube" dataDxfId="29">
      <calculatedColumnFormula>xmean!$D3/xmean!$C3*xmean!$I3</calculatedColumnFormula>
    </tableColumn>
    <tableColumn id="11" xr3:uid="{D6889DF9-7CE1-4589-837A-8256705E54A7}" name="dg_min" dataDxfId="28">
      <calculatedColumnFormula>xmean!$E3/xmean!$C3*xmean!$I3</calculatedColumnFormula>
    </tableColumn>
    <tableColumn id="12" xr3:uid="{506E791D-7EA1-4E8C-8AA7-2F72F1ADC453}" name="dg_ave" dataDxfId="27">
      <calculatedColumnFormula>xmean!$F3/xmean!$C3*xmean!$I3</calculatedColumnFormula>
    </tableColumn>
    <tableColumn id="13" xr3:uid="{F1FFA624-7008-4A5C-869B-AC743397B0EB}" name="dc_ave" dataDxfId="26">
      <calculatedColumnFormula>xmean!$G3/xmean!$C3*xmean!$I3</calculatedColumnFormula>
    </tableColumn>
    <tableColumn id="14" xr3:uid="{5ED3DAB0-B89E-448F-A202-4F8B5A02B2BC}" name="credit" dataDxfId="25">
      <calculatedColumnFormula>xmean!$H3/xmean!$C3*xmean!$I3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65EFA2-F065-4024-BC3B-788B6E023FE6}" name="Tableau2" displayName="Tableau2" ref="A1:J25" totalsRowShown="0" headerRowDxfId="24" dataDxfId="22" headerRowBorderDxfId="23" tableBorderDxfId="21" totalsRowBorderDxfId="20">
  <autoFilter ref="A1:J25" xr:uid="{BB65EFA2-F065-4024-BC3B-788B6E023FE6}"/>
  <tableColumns count="10">
    <tableColumn id="1" xr3:uid="{B9F4C6EB-10EE-4F79-AC7A-9B4DE41A152B}" name="iter" dataDxfId="19"/>
    <tableColumn id="2" xr3:uid="{87D10E86-B216-4618-9157-8BA881E8202E}" name="evals" dataDxfId="18"/>
    <tableColumn id="3" xr3:uid="{BF56D4D2-A698-4FE0-B457-A48303200FBB}" name="sigma" dataDxfId="17"/>
    <tableColumn id="4" xr3:uid="{E8C8C39B-0EBF-4B22-8E81-94D7A04434F4}" name="fitness" dataDxfId="16"/>
    <tableColumn id="5" xr3:uid="{9C4733F0-C9A9-431C-B5E4-07687466EBF1}" name="fighter" dataDxfId="15"/>
    <tableColumn id="6" xr3:uid="{B66659BA-04AE-4637-9214-E02AD0657362}" name="cube" dataDxfId="14"/>
    <tableColumn id="7" xr3:uid="{AA24FCEA-1824-4654-B4E8-AB5C844434C5}" name="dg_min" dataDxfId="13"/>
    <tableColumn id="8" xr3:uid="{7E08ABAF-556D-4AEA-BA01-A65DB296C2F6}" name="dg_ave" dataDxfId="12"/>
    <tableColumn id="9" xr3:uid="{D5C5D281-DEBE-4078-8C6E-9A88568DBD4C}" name="dc_ave" dataDxfId="11"/>
    <tableColumn id="10" xr3:uid="{96F0043D-D63A-40AA-85D1-B5C334F74464}" name="credit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A19C9C-3555-47F5-9034-9DBE2D580351}" name="Tableau3" displayName="Tableau3" ref="A1:E25" totalsRowShown="0" headerRowDxfId="9" dataDxfId="7" headerRowBorderDxfId="8" tableBorderDxfId="6" totalsRowBorderDxfId="5">
  <autoFilter ref="A1:E25" xr:uid="{95A19C9C-3555-47F5-9034-9DBE2D580351}"/>
  <tableColumns count="5">
    <tableColumn id="1" xr3:uid="{3DEE3C65-6049-4E72-BECC-36C8C71A960A}" name="iteration" dataDxfId="4"/>
    <tableColumn id="2" xr3:uid="{9AB74BD3-C42D-460B-80BA-D4EA014C69D1}" name="evaluation" dataDxfId="3"/>
    <tableColumn id="3" xr3:uid="{1F8FDC37-41F4-4C78-8594-DDC70630B9CD}" name="bestever" dataDxfId="2"/>
    <tableColumn id="4" xr3:uid="{73BA70A8-EAD3-4B1B-B7C5-FE10653331CA}" name="best" dataDxfId="1"/>
    <tableColumn id="5" xr3:uid="{049852A9-7436-4427-9C06-F072EECD7555}" name="med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88AD-5B84-46A2-B649-3DCEF75DF869}">
  <dimension ref="A1:N26"/>
  <sheetViews>
    <sheetView tabSelected="1" topLeftCell="A32" workbookViewId="0">
      <selection activeCell="J41" sqref="J41"/>
    </sheetView>
  </sheetViews>
  <sheetFormatPr baseColWidth="10" defaultRowHeight="15" x14ac:dyDescent="0.25"/>
  <cols>
    <col min="1" max="1" width="16.85546875" customWidth="1"/>
    <col min="2" max="2" width="16.42578125" customWidth="1"/>
    <col min="3" max="3" width="19.28515625" customWidth="1"/>
    <col min="4" max="4" width="20" customWidth="1"/>
    <col min="5" max="5" width="19.140625" customWidth="1"/>
    <col min="6" max="6" width="16.5703125" customWidth="1"/>
    <col min="7" max="7" width="16.42578125" customWidth="1"/>
    <col min="8" max="8" width="15.42578125" customWidth="1"/>
    <col min="9" max="9" width="12" customWidth="1"/>
  </cols>
  <sheetData>
    <row r="1" spans="1:14" x14ac:dyDescent="0.25"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4" x14ac:dyDescent="0.25">
      <c r="A2" s="4" t="s">
        <v>0</v>
      </c>
      <c r="B2" s="3" t="s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5" t="s">
        <v>19</v>
      </c>
    </row>
    <row r="3" spans="1:14" x14ac:dyDescent="0.25">
      <c r="A3" s="1">
        <v>1</v>
      </c>
      <c r="B3" s="1">
        <v>9</v>
      </c>
      <c r="C3" s="2">
        <v>44.406201099178901</v>
      </c>
      <c r="D3" s="2">
        <v>18.146828436931099</v>
      </c>
      <c r="E3" s="2">
        <v>10.3389556596895</v>
      </c>
      <c r="F3" s="2">
        <v>14.4547027582779</v>
      </c>
      <c r="G3" s="2">
        <v>5.4140958443253897</v>
      </c>
      <c r="H3" s="2">
        <v>-0.64547234030605805</v>
      </c>
      <c r="I3" s="8">
        <f>40</f>
        <v>40</v>
      </c>
      <c r="J3" s="8">
        <f>xmean!$D3/xmean!$C3*xmean!$I3</f>
        <v>16.346211103625926</v>
      </c>
      <c r="K3" s="8">
        <f>xmean!$E3/xmean!$C3*xmean!$I3</f>
        <v>9.3130737633674094</v>
      </c>
      <c r="L3" s="8">
        <f>xmean!$F3/xmean!$C3*xmean!$I3</f>
        <v>13.020436245824394</v>
      </c>
      <c r="M3" s="8">
        <f>xmean!$G3/xmean!$C3*xmean!$I3</f>
        <v>4.8768826968407346</v>
      </c>
      <c r="N3" s="9">
        <f>xmean!$H3/xmean!$C3*xmean!$I3</f>
        <v>-0.58142540845989477</v>
      </c>
    </row>
    <row r="4" spans="1:14" x14ac:dyDescent="0.25">
      <c r="A4" s="1">
        <v>2</v>
      </c>
      <c r="B4" s="1">
        <v>18</v>
      </c>
      <c r="C4" s="2">
        <v>47.461665921607</v>
      </c>
      <c r="D4" s="2">
        <v>17.7609550385889</v>
      </c>
      <c r="E4" s="2">
        <v>8.8094008049015802</v>
      </c>
      <c r="F4" s="2">
        <v>12.239458286265201</v>
      </c>
      <c r="G4" s="2">
        <v>7.2119587759093697</v>
      </c>
      <c r="H4" s="2">
        <v>0.76714158805252597</v>
      </c>
      <c r="I4" s="8">
        <f>40</f>
        <v>40</v>
      </c>
      <c r="J4" s="2">
        <f>xmean!$D4/xmean!$C4*xmean!$I4</f>
        <v>14.968673933970107</v>
      </c>
      <c r="K4" s="2">
        <f>xmean!$E4/xmean!$C4*xmean!$I4</f>
        <v>7.4244345484645837</v>
      </c>
      <c r="L4" s="2">
        <f>xmean!$F4/xmean!$C4*xmean!$I4</f>
        <v>10.31523698007673</v>
      </c>
      <c r="M4" s="2">
        <f>xmean!$G4/xmean!$C4*xmean!$I4</f>
        <v>6.0781336987382186</v>
      </c>
      <c r="N4" s="7">
        <f>xmean!$H4/xmean!$C4*xmean!$I4</f>
        <v>0.64653574471627095</v>
      </c>
    </row>
    <row r="5" spans="1:14" x14ac:dyDescent="0.25">
      <c r="A5" s="1">
        <v>3</v>
      </c>
      <c r="B5" s="1">
        <v>27</v>
      </c>
      <c r="C5" s="2">
        <v>45.966567193564899</v>
      </c>
      <c r="D5" s="2">
        <v>13.6695165081313</v>
      </c>
      <c r="E5" s="2">
        <v>9.5488535374211203</v>
      </c>
      <c r="F5" s="2">
        <v>10.9675443620179</v>
      </c>
      <c r="G5" s="2">
        <v>6.3258906385592004</v>
      </c>
      <c r="H5" s="2">
        <v>-3.6292689946198</v>
      </c>
      <c r="I5" s="8">
        <f>40</f>
        <v>40</v>
      </c>
      <c r="J5" s="8">
        <f>xmean!$D5/xmean!$C5*xmean!$I5</f>
        <v>11.895181513615372</v>
      </c>
      <c r="K5" s="8">
        <f>xmean!$E5/xmean!$C5*xmean!$I5</f>
        <v>8.3093901680418849</v>
      </c>
      <c r="L5" s="8">
        <f>xmean!$F5/xmean!$C5*xmean!$I5</f>
        <v>9.5439316282494158</v>
      </c>
      <c r="M5" s="8">
        <f>xmean!$G5/xmean!$C5*xmean!$I5</f>
        <v>5.504775339799397</v>
      </c>
      <c r="N5" s="9">
        <f>xmean!$H5/xmean!$C5*xmean!$I5</f>
        <v>-3.158181448997027</v>
      </c>
    </row>
    <row r="6" spans="1:14" x14ac:dyDescent="0.25">
      <c r="A6" s="1">
        <v>4</v>
      </c>
      <c r="B6" s="1">
        <v>36</v>
      </c>
      <c r="C6" s="2">
        <v>49.4971397457671</v>
      </c>
      <c r="D6" s="2">
        <v>12.546181859638899</v>
      </c>
      <c r="E6" s="2">
        <v>10.108460089399699</v>
      </c>
      <c r="F6" s="2">
        <v>12.5650261120363</v>
      </c>
      <c r="G6" s="2">
        <v>1.2389054769531</v>
      </c>
      <c r="H6" s="2">
        <v>-2.2169332162136901</v>
      </c>
      <c r="I6" s="8">
        <f>40</f>
        <v>40</v>
      </c>
      <c r="J6" s="2">
        <f>xmean!$D6/xmean!$C6*xmean!$I6</f>
        <v>10.138914631495915</v>
      </c>
      <c r="K6" s="2">
        <f>xmean!$E6/xmean!$C6*xmean!$I6</f>
        <v>8.1689246217619313</v>
      </c>
      <c r="L6" s="2">
        <f>xmean!$F6/xmean!$C6*xmean!$I6</f>
        <v>10.154143190151375</v>
      </c>
      <c r="M6" s="2">
        <f>xmean!$G6/xmean!$C6*xmean!$I6</f>
        <v>1.0011935908349523</v>
      </c>
      <c r="N6" s="7">
        <f>xmean!$H6/xmean!$C6*xmean!$I6</f>
        <v>-1.7915647066481477</v>
      </c>
    </row>
    <row r="7" spans="1:14" x14ac:dyDescent="0.25">
      <c r="A7" s="1">
        <v>5</v>
      </c>
      <c r="B7" s="1">
        <v>45</v>
      </c>
      <c r="C7" s="2">
        <v>50.463854567858597</v>
      </c>
      <c r="D7" s="2">
        <v>11.634186983036701</v>
      </c>
      <c r="E7" s="2">
        <v>11.456450190554801</v>
      </c>
      <c r="F7" s="2">
        <v>13.4428347597563</v>
      </c>
      <c r="G7" s="2">
        <v>1.2080154059316901</v>
      </c>
      <c r="H7" s="2">
        <v>-5.51262435192894</v>
      </c>
      <c r="I7" s="8">
        <f>40</f>
        <v>40</v>
      </c>
      <c r="J7" s="8">
        <f>xmean!$D7/xmean!$C7*xmean!$I7</f>
        <v>9.2217981227670549</v>
      </c>
      <c r="K7" s="8">
        <f>xmean!$E7/xmean!$C7*xmean!$I7</f>
        <v>9.0809156681833301</v>
      </c>
      <c r="L7" s="8">
        <f>xmean!$F7/xmean!$C7*xmean!$I7</f>
        <v>10.655416535159643</v>
      </c>
      <c r="M7" s="8">
        <f>xmean!$G7/xmean!$C7*xmean!$I7</f>
        <v>0.95752923852241634</v>
      </c>
      <c r="N7" s="9">
        <f>xmean!$H7/xmean!$C7*xmean!$I7</f>
        <v>-4.3695626496514492</v>
      </c>
    </row>
    <row r="8" spans="1:14" x14ac:dyDescent="0.25">
      <c r="A8" s="1">
        <v>6</v>
      </c>
      <c r="B8" s="1">
        <v>54</v>
      </c>
      <c r="C8" s="2">
        <v>47.302955525880797</v>
      </c>
      <c r="D8" s="2">
        <v>11.8555892983058</v>
      </c>
      <c r="E8" s="2">
        <v>10.025766655817799</v>
      </c>
      <c r="F8" s="2">
        <v>14.924986437532599</v>
      </c>
      <c r="G8" s="2">
        <v>0.15451698980115999</v>
      </c>
      <c r="H8" s="2">
        <v>-7.5644246893139098</v>
      </c>
      <c r="I8" s="8">
        <f>40</f>
        <v>40</v>
      </c>
      <c r="J8" s="2">
        <f>xmean!$D8/xmean!$C8*xmean!$I8</f>
        <v>10.025241904235154</v>
      </c>
      <c r="K8" s="2">
        <f>xmean!$E8/xmean!$C8*xmean!$I8</f>
        <v>8.477919863026246</v>
      </c>
      <c r="L8" s="2">
        <f>xmean!$F8/xmean!$C8*xmean!$I8</f>
        <v>12.620764408149265</v>
      </c>
      <c r="M8" s="2">
        <f>xmean!$G8/xmean!$C8*xmean!$I8</f>
        <v>0.13066159446770242</v>
      </c>
      <c r="N8" s="7">
        <f>xmean!$H8/xmean!$C8*xmean!$I8</f>
        <v>-6.3965767933254805</v>
      </c>
    </row>
    <row r="9" spans="1:14" x14ac:dyDescent="0.25">
      <c r="A9" s="1">
        <v>7</v>
      </c>
      <c r="B9" s="1">
        <v>63</v>
      </c>
      <c r="C9" s="2">
        <v>49.383822274152898</v>
      </c>
      <c r="D9" s="2">
        <v>8.05114105868922</v>
      </c>
      <c r="E9" s="2">
        <v>10.033832765605201</v>
      </c>
      <c r="F9" s="2">
        <v>15.470153704665201</v>
      </c>
      <c r="G9" s="2">
        <v>-0.377105279630505</v>
      </c>
      <c r="H9" s="2">
        <v>-4.3680415013443099</v>
      </c>
      <c r="I9" s="8">
        <f>40</f>
        <v>40</v>
      </c>
      <c r="J9" s="8">
        <f>xmean!$D9/xmean!$C9*xmean!$I9</f>
        <v>6.521278174049419</v>
      </c>
      <c r="K9" s="8">
        <f>xmean!$E9/xmean!$C9*xmean!$I9</f>
        <v>8.1272224818100636</v>
      </c>
      <c r="L9" s="8">
        <f>xmean!$F9/xmean!$C9*xmean!$I9</f>
        <v>12.530543803420544</v>
      </c>
      <c r="M9" s="8">
        <f>xmean!$G9/xmean!$C9*xmean!$I9</f>
        <v>-0.30544843413457601</v>
      </c>
      <c r="N9" s="9">
        <f>xmean!$H9/xmean!$C9*xmean!$I9</f>
        <v>-3.5380343603986346</v>
      </c>
    </row>
    <row r="10" spans="1:14" x14ac:dyDescent="0.25">
      <c r="A10" s="1">
        <v>8</v>
      </c>
      <c r="B10" s="1">
        <v>72</v>
      </c>
      <c r="C10" s="2">
        <v>49.283871611591003</v>
      </c>
      <c r="D10" s="2">
        <v>7.6704408685631398</v>
      </c>
      <c r="E10" s="2">
        <v>9.1933141242024607</v>
      </c>
      <c r="F10" s="2">
        <v>17.161025015186901</v>
      </c>
      <c r="G10" s="2">
        <v>-0.49462511202228499</v>
      </c>
      <c r="H10" s="2">
        <v>-7.1633811920019701</v>
      </c>
      <c r="I10" s="8">
        <f>40</f>
        <v>40</v>
      </c>
      <c r="J10" s="2">
        <f>xmean!$D10/xmean!$C10*xmean!$I10</f>
        <v>6.2255180997258659</v>
      </c>
      <c r="K10" s="2">
        <f>xmean!$E10/xmean!$C10*xmean!$I10</f>
        <v>7.4615194168635881</v>
      </c>
      <c r="L10" s="2">
        <f>xmean!$F10/xmean!$C10*xmean!$I10</f>
        <v>13.928309164047757</v>
      </c>
      <c r="M10" s="2">
        <f>xmean!$G10/xmean!$C10*xmean!$I10</f>
        <v>-0.40144988276931948</v>
      </c>
      <c r="N10" s="7">
        <f>xmean!$H10/xmean!$C10*xmean!$I10</f>
        <v>-5.8139760191382575</v>
      </c>
    </row>
    <row r="11" spans="1:14" x14ac:dyDescent="0.25">
      <c r="A11" s="1">
        <v>9</v>
      </c>
      <c r="B11" s="1">
        <v>81</v>
      </c>
      <c r="C11" s="2">
        <v>52.759752890317799</v>
      </c>
      <c r="D11" s="2">
        <v>4.4563939559209604</v>
      </c>
      <c r="E11" s="2">
        <v>9.4584990364811805</v>
      </c>
      <c r="F11" s="2">
        <v>17.118259516709401</v>
      </c>
      <c r="G11" s="2">
        <v>1.1730619121439201</v>
      </c>
      <c r="H11" s="2">
        <v>-2.8528740348368098</v>
      </c>
      <c r="I11" s="8">
        <f>40</f>
        <v>40</v>
      </c>
      <c r="J11" s="8">
        <f>xmean!$D11/xmean!$C11*xmean!$I11</f>
        <v>3.3786314088205485</v>
      </c>
      <c r="K11" s="8">
        <f>xmean!$E11/xmean!$C11*xmean!$I11</f>
        <v>7.1709957066284558</v>
      </c>
      <c r="L11" s="8">
        <f>xmean!$F11/xmean!$C11*xmean!$I11</f>
        <v>12.978271185080441</v>
      </c>
      <c r="M11" s="8">
        <f>xmean!$G11/xmean!$C11*xmean!$I11</f>
        <v>0.88936118755718774</v>
      </c>
      <c r="N11" s="9">
        <f>xmean!$H11/xmean!$C11*xmean!$I11</f>
        <v>-2.1629169043059369</v>
      </c>
    </row>
    <row r="12" spans="1:14" x14ac:dyDescent="0.25">
      <c r="A12" s="1">
        <v>10</v>
      </c>
      <c r="B12" s="1">
        <v>90</v>
      </c>
      <c r="C12" s="2">
        <v>56.842931426986901</v>
      </c>
      <c r="D12" s="2">
        <v>0.82913157511327196</v>
      </c>
      <c r="E12" s="2">
        <v>9.3667927276544098</v>
      </c>
      <c r="F12" s="2">
        <v>15.9227193548738</v>
      </c>
      <c r="G12" s="2">
        <v>0.85157829196049895</v>
      </c>
      <c r="H12" s="2">
        <v>-4.5417017787563099</v>
      </c>
      <c r="I12" s="8">
        <f>40</f>
        <v>40</v>
      </c>
      <c r="J12" s="2">
        <f>xmean!$D12/xmean!$C12*xmean!$I12</f>
        <v>0.58345448012530277</v>
      </c>
      <c r="K12" s="2">
        <f>xmean!$E12/xmean!$C12*xmean!$I12</f>
        <v>6.5913509331838629</v>
      </c>
      <c r="L12" s="2">
        <f>xmean!$F12/xmean!$C12*xmean!$I12</f>
        <v>11.204713729675305</v>
      </c>
      <c r="M12" s="2">
        <f>xmean!$G12/xmean!$C12*xmean!$I12</f>
        <v>0.59925008832757098</v>
      </c>
      <c r="N12" s="7">
        <f>xmean!$H12/xmean!$C12*xmean!$I12</f>
        <v>-3.1959659114977166</v>
      </c>
    </row>
    <row r="13" spans="1:14" x14ac:dyDescent="0.25">
      <c r="A13" s="1">
        <v>11</v>
      </c>
      <c r="B13" s="1">
        <v>99</v>
      </c>
      <c r="C13" s="2">
        <v>59.042168404732301</v>
      </c>
      <c r="D13" s="2">
        <v>4.3120415389374704</v>
      </c>
      <c r="E13" s="2">
        <v>10.3911856507065</v>
      </c>
      <c r="F13" s="2">
        <v>14.199478261641399</v>
      </c>
      <c r="G13" s="2">
        <v>2.1137179125058001</v>
      </c>
      <c r="H13" s="2">
        <v>-3.2152326880252602</v>
      </c>
      <c r="I13" s="8">
        <f>40</f>
        <v>40</v>
      </c>
      <c r="J13" s="8">
        <f>xmean!$D13/xmean!$C13*xmean!$I13</f>
        <v>2.9213300632040169</v>
      </c>
      <c r="K13" s="8">
        <f>xmean!$E13/xmean!$C13*xmean!$I13</f>
        <v>7.0398401220464892</v>
      </c>
      <c r="L13" s="8">
        <f>xmean!$F13/xmean!$C13*xmean!$I13</f>
        <v>9.6198894080613027</v>
      </c>
      <c r="M13" s="8">
        <f>xmean!$G13/xmean!$C13*xmean!$I13</f>
        <v>1.4320056120001059</v>
      </c>
      <c r="N13" s="9">
        <f>xmean!$H13/xmean!$C13*xmean!$I13</f>
        <v>-2.1782619269569752</v>
      </c>
    </row>
    <row r="14" spans="1:14" x14ac:dyDescent="0.25">
      <c r="A14" s="1">
        <v>12</v>
      </c>
      <c r="B14" s="1">
        <v>108</v>
      </c>
      <c r="C14" s="2">
        <v>61.324326484434998</v>
      </c>
      <c r="D14" s="2">
        <v>-0.90330201268513299</v>
      </c>
      <c r="E14" s="2">
        <v>9.3138142878927592</v>
      </c>
      <c r="F14" s="2">
        <v>10.8854480504615</v>
      </c>
      <c r="G14" s="2">
        <v>7.37910269353491</v>
      </c>
      <c r="H14" s="2">
        <v>-1.71875544105575</v>
      </c>
      <c r="I14" s="8">
        <f>40</f>
        <v>40</v>
      </c>
      <c r="J14" s="2">
        <f>xmean!$D14/xmean!$C14*xmean!$I14</f>
        <v>-0.5891965322534144</v>
      </c>
      <c r="K14" s="2">
        <f>xmean!$E14/xmean!$C14*xmean!$I14</f>
        <v>6.0751188455411675</v>
      </c>
      <c r="L14" s="2">
        <f>xmean!$F14/xmean!$C14*xmean!$I14</f>
        <v>7.100247927369824</v>
      </c>
      <c r="M14" s="2">
        <f>xmean!$G14/xmean!$C14*xmean!$I14</f>
        <v>4.8131650955239325</v>
      </c>
      <c r="N14" s="7">
        <f>xmean!$H14/xmean!$C14*xmean!$I14</f>
        <v>-1.1210920948260197</v>
      </c>
    </row>
    <row r="15" spans="1:14" x14ac:dyDescent="0.25">
      <c r="A15" s="1">
        <v>13</v>
      </c>
      <c r="B15" s="1">
        <v>117</v>
      </c>
      <c r="C15" s="2">
        <v>56.097153340059897</v>
      </c>
      <c r="D15" s="2">
        <v>2.3955835642402601</v>
      </c>
      <c r="E15" s="2">
        <v>7.3940348236641196</v>
      </c>
      <c r="F15" s="2">
        <v>12.0766394550798</v>
      </c>
      <c r="G15" s="2">
        <v>6.2050020603112399</v>
      </c>
      <c r="H15" s="2">
        <v>-7.3385988580191999</v>
      </c>
      <c r="I15" s="8">
        <f>40</f>
        <v>40</v>
      </c>
      <c r="J15" s="8">
        <f>xmean!$D15/xmean!$C15*xmean!$I15</f>
        <v>1.7081676495905431</v>
      </c>
      <c r="K15" s="8">
        <f>xmean!$E15/xmean!$C15*xmean!$I15</f>
        <v>5.2723066205100411</v>
      </c>
      <c r="L15" s="8">
        <f>xmean!$F15/xmean!$C15*xmean!$I15</f>
        <v>8.6112315766694518</v>
      </c>
      <c r="M15" s="8">
        <f>xmean!$G15/xmean!$C15*xmean!$I15</f>
        <v>4.4244684023067151</v>
      </c>
      <c r="N15" s="9">
        <f>xmean!$H15/xmean!$C15*xmean!$I15</f>
        <v>-5.2327780795098464</v>
      </c>
    </row>
    <row r="16" spans="1:14" x14ac:dyDescent="0.25">
      <c r="A16" s="1">
        <v>14</v>
      </c>
      <c r="B16" s="1">
        <v>126</v>
      </c>
      <c r="C16" s="2">
        <v>56.595090740309601</v>
      </c>
      <c r="D16" s="2">
        <v>1.70911884446921</v>
      </c>
      <c r="E16" s="2">
        <v>8.6535472785194294</v>
      </c>
      <c r="F16" s="2">
        <v>15.974270375563799</v>
      </c>
      <c r="G16" s="2">
        <v>5.8753880622802601</v>
      </c>
      <c r="H16" s="2">
        <v>-6.89734183395184</v>
      </c>
      <c r="I16" s="8">
        <f>40</f>
        <v>40</v>
      </c>
      <c r="J16" s="2">
        <f>xmean!$D16/xmean!$C16*xmean!$I16</f>
        <v>1.2079626145042279</v>
      </c>
      <c r="K16" s="2">
        <f>xmean!$E16/xmean!$C16*xmean!$I16</f>
        <v>6.1161116028433042</v>
      </c>
      <c r="L16" s="2">
        <f>xmean!$F16/xmean!$C16*xmean!$I16</f>
        <v>11.290216283149235</v>
      </c>
      <c r="M16" s="2">
        <f>xmean!$G16/xmean!$C16*xmean!$I16</f>
        <v>4.1525778900080752</v>
      </c>
      <c r="N16" s="7">
        <f>xmean!$H16/xmean!$C16*xmean!$I16</f>
        <v>-4.8748693526092284</v>
      </c>
    </row>
    <row r="17" spans="1:14" x14ac:dyDescent="0.25">
      <c r="A17" s="1">
        <v>15</v>
      </c>
      <c r="B17" s="1">
        <v>135</v>
      </c>
      <c r="C17" s="2">
        <v>54.84746917332</v>
      </c>
      <c r="D17" s="2">
        <v>6.1768552488473896</v>
      </c>
      <c r="E17" s="2">
        <v>9.2542865475363598</v>
      </c>
      <c r="F17" s="2">
        <v>13.4975289456571</v>
      </c>
      <c r="G17" s="2">
        <v>7.10900607533749</v>
      </c>
      <c r="H17" s="2">
        <v>-6.3256235844666202</v>
      </c>
      <c r="I17" s="8">
        <f>40</f>
        <v>40</v>
      </c>
      <c r="J17" s="8">
        <f>xmean!$D17/xmean!$C17*xmean!$I17</f>
        <v>4.5047513345261585</v>
      </c>
      <c r="K17" s="8">
        <f>xmean!$E17/xmean!$C17*xmean!$I17</f>
        <v>6.7491074334113588</v>
      </c>
      <c r="L17" s="8">
        <f>xmean!$F17/xmean!$C17*xmean!$I17</f>
        <v>9.8436840562356061</v>
      </c>
      <c r="M17" s="8">
        <f>xmean!$G17/xmean!$C17*xmean!$I17</f>
        <v>5.1845645259384874</v>
      </c>
      <c r="N17" s="9">
        <f>xmean!$H17/xmean!$C17*xmean!$I17</f>
        <v>-4.6132473784541776</v>
      </c>
    </row>
    <row r="18" spans="1:14" x14ac:dyDescent="0.25">
      <c r="A18" s="1">
        <v>16</v>
      </c>
      <c r="B18" s="1">
        <v>144</v>
      </c>
      <c r="C18" s="2">
        <v>52.913433050068797</v>
      </c>
      <c r="D18" s="2">
        <v>7.6824744838041603</v>
      </c>
      <c r="E18" s="2">
        <v>10.1125662801765</v>
      </c>
      <c r="F18" s="2">
        <v>15.241439891992</v>
      </c>
      <c r="G18" s="2">
        <v>4.74874674413502</v>
      </c>
      <c r="H18" s="2">
        <v>-6.4593547266598001</v>
      </c>
      <c r="I18" s="8">
        <f>40</f>
        <v>40</v>
      </c>
      <c r="J18" s="2">
        <f>xmean!$D18/xmean!$C18*xmean!$I18</f>
        <v>5.8075796945812961</v>
      </c>
      <c r="K18" s="2">
        <f>xmean!$E18/xmean!$C18*xmean!$I18</f>
        <v>7.6446117344966726</v>
      </c>
      <c r="L18" s="2">
        <f>xmean!$F18/xmean!$C18*xmean!$I18</f>
        <v>11.52179249270781</v>
      </c>
      <c r="M18" s="2">
        <f>xmean!$G18/xmean!$C18*xmean!$I18</f>
        <v>3.5898232039804086</v>
      </c>
      <c r="N18" s="7">
        <f>xmean!$H18/xmean!$C18*xmean!$I18</f>
        <v>-4.8829602271677981</v>
      </c>
    </row>
    <row r="19" spans="1:14" x14ac:dyDescent="0.25">
      <c r="A19" s="1">
        <v>17</v>
      </c>
      <c r="B19" s="1">
        <v>153</v>
      </c>
      <c r="C19" s="2">
        <v>58.266549264256</v>
      </c>
      <c r="D19" s="2">
        <v>5.96742251132184</v>
      </c>
      <c r="E19" s="2">
        <v>11.6524706634916</v>
      </c>
      <c r="F19" s="2">
        <v>15.497684493602399</v>
      </c>
      <c r="G19" s="2">
        <v>2.9881273357117499</v>
      </c>
      <c r="H19" s="2">
        <v>-4.2814748165758099</v>
      </c>
      <c r="I19" s="8">
        <f>40</f>
        <v>40</v>
      </c>
      <c r="J19" s="8">
        <f>xmean!$D19/xmean!$C19*xmean!$I19</f>
        <v>4.09663698068531</v>
      </c>
      <c r="K19" s="8">
        <f>xmean!$E19/xmean!$C19*xmean!$I19</f>
        <v>7.9994238963040054</v>
      </c>
      <c r="L19" s="8">
        <f>xmean!$F19/xmean!$C19*xmean!$I19</f>
        <v>10.639164109970423</v>
      </c>
      <c r="M19" s="8">
        <f>xmean!$G19/xmean!$C19*xmean!$I19</f>
        <v>2.0513501303533253</v>
      </c>
      <c r="N19" s="9">
        <f>xmean!$H19/xmean!$C19*xmean!$I19</f>
        <v>-2.93923348517384</v>
      </c>
    </row>
    <row r="20" spans="1:14" x14ac:dyDescent="0.25">
      <c r="A20" s="1">
        <v>18</v>
      </c>
      <c r="B20" s="1">
        <v>162</v>
      </c>
      <c r="C20" s="2">
        <v>57.024064573051596</v>
      </c>
      <c r="D20" s="2">
        <v>9.7104430954581193</v>
      </c>
      <c r="E20" s="2">
        <v>12.4619157623723</v>
      </c>
      <c r="F20" s="2">
        <v>17.0757961055103</v>
      </c>
      <c r="G20" s="2">
        <v>0.69854766227826004</v>
      </c>
      <c r="H20" s="2">
        <v>-6.8693851288010697</v>
      </c>
      <c r="I20" s="8">
        <f>40</f>
        <v>40</v>
      </c>
      <c r="J20" s="2">
        <f>xmean!$D20/xmean!$C20*xmean!$I20</f>
        <v>6.8114703279478785</v>
      </c>
      <c r="K20" s="2">
        <f>xmean!$E20/xmean!$C20*xmean!$I20</f>
        <v>8.7415135035895322</v>
      </c>
      <c r="L20" s="2">
        <f>xmean!$F20/xmean!$C20*xmean!$I20</f>
        <v>11.977957890837525</v>
      </c>
      <c r="M20" s="2">
        <f>xmean!$G20/xmean!$C20*xmean!$I20</f>
        <v>0.49000201406784971</v>
      </c>
      <c r="N20" s="7">
        <f>xmean!$H20/xmean!$C20*xmean!$I20</f>
        <v>-4.8185868055763956</v>
      </c>
    </row>
    <row r="21" spans="1:14" x14ac:dyDescent="0.25">
      <c r="A21" s="1">
        <v>19</v>
      </c>
      <c r="B21" s="1">
        <v>171</v>
      </c>
      <c r="C21" s="2">
        <v>58.480301709555498</v>
      </c>
      <c r="D21" s="2">
        <v>12.1286426990875</v>
      </c>
      <c r="E21" s="2">
        <v>12.366490357622499</v>
      </c>
      <c r="F21" s="2">
        <v>14.813619794099001</v>
      </c>
      <c r="G21" s="2">
        <v>2.1358434909172002</v>
      </c>
      <c r="H21" s="2">
        <v>-8.2165823326062402</v>
      </c>
      <c r="I21" s="8">
        <f>40</f>
        <v>40</v>
      </c>
      <c r="J21" s="8">
        <f>xmean!$D21/xmean!$C21*xmean!$I21</f>
        <v>8.2958824387225878</v>
      </c>
      <c r="K21" s="8">
        <f>xmean!$E21/xmean!$C21*xmean!$I21</f>
        <v>8.4585680963419883</v>
      </c>
      <c r="L21" s="8">
        <f>xmean!$F21/xmean!$C21*xmean!$I21</f>
        <v>10.132382604776131</v>
      </c>
      <c r="M21" s="8">
        <f>xmean!$G21/xmean!$C21*xmean!$I21</f>
        <v>1.4608977234932494</v>
      </c>
      <c r="N21" s="9">
        <f>xmean!$H21/xmean!$C21*xmean!$I21</f>
        <v>-5.6200683597114045</v>
      </c>
    </row>
    <row r="22" spans="1:14" x14ac:dyDescent="0.25">
      <c r="A22" s="1">
        <v>20</v>
      </c>
      <c r="B22" s="1">
        <v>180</v>
      </c>
      <c r="C22" s="2">
        <v>59.965439137021399</v>
      </c>
      <c r="D22" s="2">
        <v>8.5318527171183298</v>
      </c>
      <c r="E22" s="2">
        <v>13.072511432871901</v>
      </c>
      <c r="F22" s="2">
        <v>16.902922529360701</v>
      </c>
      <c r="G22" s="2">
        <v>3.1808698095668202</v>
      </c>
      <c r="H22" s="2">
        <v>-5.7688709232663298</v>
      </c>
      <c r="I22" s="8">
        <f>40</f>
        <v>40</v>
      </c>
      <c r="J22" s="2">
        <f>xmean!$D22/xmean!$C22*xmean!$I22</f>
        <v>5.6911800129557921</v>
      </c>
      <c r="K22" s="2">
        <f>xmean!$E22/xmean!$C22*xmean!$I22</f>
        <v>8.7200304848938952</v>
      </c>
      <c r="L22" s="2">
        <f>xmean!$F22/xmean!$C22*xmean!$I22</f>
        <v>11.275109644898901</v>
      </c>
      <c r="M22" s="2">
        <f>xmean!$G22/xmean!$C22*xmean!$I22</f>
        <v>2.121802061549829</v>
      </c>
      <c r="N22" s="7">
        <f>xmean!$H22/xmean!$C22*xmean!$I22</f>
        <v>-3.8481305273755599</v>
      </c>
    </row>
    <row r="23" spans="1:14" x14ac:dyDescent="0.25">
      <c r="A23" s="1">
        <v>21</v>
      </c>
      <c r="B23" s="1">
        <v>189</v>
      </c>
      <c r="C23" s="2">
        <v>63.719337117358499</v>
      </c>
      <c r="D23" s="2">
        <v>5.6874484254601496</v>
      </c>
      <c r="E23" s="2">
        <v>14.5300417217749</v>
      </c>
      <c r="F23" s="2">
        <v>16.197241507647199</v>
      </c>
      <c r="G23" s="2">
        <v>3.5643894388052502</v>
      </c>
      <c r="H23" s="2">
        <v>-2.5682927052830702</v>
      </c>
      <c r="I23" s="8">
        <f>40</f>
        <v>40</v>
      </c>
      <c r="J23" s="8">
        <f>xmean!$D23/xmean!$C23*xmean!$I23</f>
        <v>3.5703123621546702</v>
      </c>
      <c r="K23" s="8">
        <f>xmean!$E23/xmean!$C23*xmean!$I23</f>
        <v>9.1212761331860168</v>
      </c>
      <c r="L23" s="8">
        <f>xmean!$F23/xmean!$C23*xmean!$I23</f>
        <v>10.16786566866825</v>
      </c>
      <c r="M23" s="8">
        <f>xmean!$G23/xmean!$C23*xmean!$I23</f>
        <v>2.2375558818136136</v>
      </c>
      <c r="N23" s="9">
        <f>xmean!$H23/xmean!$C23*xmean!$I23</f>
        <v>-1.6122532477403395</v>
      </c>
    </row>
    <row r="24" spans="1:14" x14ac:dyDescent="0.25">
      <c r="A24" s="1">
        <v>22</v>
      </c>
      <c r="B24" s="1">
        <v>198</v>
      </c>
      <c r="C24" s="2">
        <v>66.033714851714507</v>
      </c>
      <c r="D24" s="2">
        <v>5.5762995429583899</v>
      </c>
      <c r="E24" s="2">
        <v>13.653239407387099</v>
      </c>
      <c r="F24" s="2">
        <v>15.124791439963801</v>
      </c>
      <c r="G24" s="2">
        <v>4.89061372304685</v>
      </c>
      <c r="H24" s="2">
        <v>-3.4815162306340701</v>
      </c>
      <c r="I24" s="8">
        <f>40</f>
        <v>40</v>
      </c>
      <c r="J24" s="2">
        <f>xmean!$D24/xmean!$C24*xmean!$I24</f>
        <v>3.3778499698104483</v>
      </c>
      <c r="K24" s="2">
        <f>xmean!$E24/xmean!$C24*xmean!$I24</f>
        <v>8.2704657389316054</v>
      </c>
      <c r="L24" s="2">
        <f>xmean!$F24/xmean!$C24*xmean!$I24</f>
        <v>9.1618601036928329</v>
      </c>
      <c r="M24" s="2">
        <f>xmean!$G24/xmean!$C24*xmean!$I24</f>
        <v>2.9624949824671991</v>
      </c>
      <c r="N24" s="7">
        <f>xmean!$H24/xmean!$C24*xmean!$I24</f>
        <v>-2.1089325284528808</v>
      </c>
    </row>
    <row r="25" spans="1:14" x14ac:dyDescent="0.25">
      <c r="A25" s="1">
        <v>23</v>
      </c>
      <c r="B25" s="1">
        <v>207</v>
      </c>
      <c r="C25" s="2">
        <v>65.766640163363505</v>
      </c>
      <c r="D25" s="2">
        <v>4.8744413979917303</v>
      </c>
      <c r="E25" s="2">
        <v>13.781933957467899</v>
      </c>
      <c r="F25" s="2">
        <v>18.747506697756901</v>
      </c>
      <c r="G25" s="2">
        <v>3.8150779439003801</v>
      </c>
      <c r="H25" s="2">
        <v>-3.17969878214998</v>
      </c>
      <c r="I25" s="8">
        <f>40</f>
        <v>40</v>
      </c>
      <c r="J25" s="8">
        <f>xmean!$D25/xmean!$C25*xmean!$I25</f>
        <v>2.9646893232700835</v>
      </c>
      <c r="K25" s="8">
        <f>xmean!$E25/xmean!$C25*xmean!$I25</f>
        <v>8.3823250956617219</v>
      </c>
      <c r="L25" s="8">
        <f>xmean!$F25/xmean!$C25*xmean!$I25</f>
        <v>11.402441512102994</v>
      </c>
      <c r="M25" s="8">
        <f>xmean!$G25/xmean!$C25*xmean!$I25</f>
        <v>2.3203727205305151</v>
      </c>
      <c r="N25" s="9">
        <f>xmean!$H25/xmean!$C25*xmean!$I25</f>
        <v>-1.9339280670270815</v>
      </c>
    </row>
    <row r="26" spans="1:14" x14ac:dyDescent="0.25">
      <c r="A26" s="1">
        <v>24</v>
      </c>
      <c r="B26" s="1">
        <v>216</v>
      </c>
      <c r="C26" s="2">
        <v>65.525734489922698</v>
      </c>
      <c r="D26" s="2">
        <v>4.61622799691101</v>
      </c>
      <c r="E26" s="2">
        <v>14.4246836987273</v>
      </c>
      <c r="F26" s="2">
        <v>19.619155464089001</v>
      </c>
      <c r="G26" s="2">
        <v>2.5543281621200702</v>
      </c>
      <c r="H26" s="2">
        <v>-1.20217284478437</v>
      </c>
      <c r="I26" s="8">
        <f>40</f>
        <v>40</v>
      </c>
      <c r="J26" s="2">
        <f>xmean!$D26/xmean!$C26*xmean!$I26</f>
        <v>2.8179633744485209</v>
      </c>
      <c r="K26" s="2">
        <f>xmean!$E26/xmean!$C26*xmean!$I26</f>
        <v>8.805507522206069</v>
      </c>
      <c r="L26" s="2">
        <f>xmean!$F26/xmean!$C26*xmean!$I26</f>
        <v>11.976458175898056</v>
      </c>
      <c r="M26" s="2">
        <f>xmean!$G26/xmean!$C26*xmean!$I26</f>
        <v>1.5592824297225722</v>
      </c>
      <c r="N26" s="7">
        <f>xmean!$H26/xmean!$C26*xmean!$I26</f>
        <v>-0.73386302596531994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F65A-55A3-420A-A0C2-68AD11D38725}">
  <dimension ref="A1:J25"/>
  <sheetViews>
    <sheetView topLeftCell="A25" workbookViewId="0">
      <selection activeCell="H43" sqref="H43"/>
    </sheetView>
  </sheetViews>
  <sheetFormatPr baseColWidth="10" defaultRowHeight="15" x14ac:dyDescent="0.25"/>
  <cols>
    <col min="3" max="4" width="12.5703125" bestFit="1" customWidth="1"/>
    <col min="5" max="5" width="14.85546875" customWidth="1"/>
    <col min="6" max="6" width="13.5703125" bestFit="1" customWidth="1"/>
    <col min="7" max="7" width="12.5703125" bestFit="1" customWidth="1"/>
    <col min="8" max="8" width="13.5703125" bestFit="1" customWidth="1"/>
    <col min="9" max="9" width="12.5703125" bestFit="1" customWidth="1"/>
    <col min="10" max="10" width="13.28515625" bestFit="1" customWidth="1"/>
  </cols>
  <sheetData>
    <row r="1" spans="1:10" x14ac:dyDescent="0.25">
      <c r="A1" s="4" t="s">
        <v>20</v>
      </c>
      <c r="B1" s="3" t="s">
        <v>21</v>
      </c>
      <c r="C1" s="3" t="s">
        <v>22</v>
      </c>
      <c r="D1" s="3" t="s">
        <v>23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5" t="s">
        <v>19</v>
      </c>
    </row>
    <row r="2" spans="1:10" x14ac:dyDescent="0.25">
      <c r="A2" s="1">
        <v>1</v>
      </c>
      <c r="B2" s="1">
        <v>9</v>
      </c>
      <c r="C2" s="1">
        <v>3.6705599867947698</v>
      </c>
      <c r="D2" s="1">
        <v>0.21224370026452499</v>
      </c>
      <c r="E2" s="1">
        <v>43.108180184235202</v>
      </c>
      <c r="F2" s="1">
        <v>19.2181653340647</v>
      </c>
      <c r="G2" s="1">
        <v>12.534140931609601</v>
      </c>
      <c r="H2" s="1">
        <v>12.472811237713399</v>
      </c>
      <c r="I2" s="1">
        <v>7.0526014482316199</v>
      </c>
      <c r="J2" s="1">
        <v>-2.0915042947031202</v>
      </c>
    </row>
    <row r="3" spans="1:10" x14ac:dyDescent="0.25">
      <c r="A3" s="1">
        <v>2</v>
      </c>
      <c r="B3" s="1">
        <v>18</v>
      </c>
      <c r="C3" s="1">
        <v>3.5305796532495499</v>
      </c>
      <c r="D3" s="1">
        <v>0.200226194470985</v>
      </c>
      <c r="E3" s="1">
        <v>46.928362686621099</v>
      </c>
      <c r="F3" s="1">
        <v>15.433631196419499</v>
      </c>
      <c r="G3" s="1">
        <v>7.6997286277996997</v>
      </c>
      <c r="H3" s="1">
        <v>10.1962840478236</v>
      </c>
      <c r="I3" s="1">
        <v>10.1851852494186</v>
      </c>
      <c r="J3" s="1">
        <v>1.50039340539118</v>
      </c>
    </row>
    <row r="4" spans="1:10" x14ac:dyDescent="0.25">
      <c r="A4" s="1">
        <v>3</v>
      </c>
      <c r="B4" s="1">
        <v>27</v>
      </c>
      <c r="C4" s="1">
        <v>3.7532488057515199</v>
      </c>
      <c r="D4" s="1">
        <v>0.21224370026452499</v>
      </c>
      <c r="E4" s="1">
        <v>45.374618125545098</v>
      </c>
      <c r="F4" s="1">
        <v>12.684264154425801</v>
      </c>
      <c r="G4" s="1">
        <v>10.1155731764606</v>
      </c>
      <c r="H4" s="1">
        <v>12.8822788321628</v>
      </c>
      <c r="I4" s="1">
        <v>5.8269938442470997</v>
      </c>
      <c r="J4" s="1">
        <v>-4.6180295817405002</v>
      </c>
    </row>
    <row r="5" spans="1:10" x14ac:dyDescent="0.25">
      <c r="A5" s="1">
        <v>4</v>
      </c>
      <c r="B5" s="1">
        <v>36</v>
      </c>
      <c r="C5" s="1">
        <v>3.9872603370205799</v>
      </c>
      <c r="D5" s="1">
        <v>0.21224370026452499</v>
      </c>
      <c r="E5" s="1">
        <v>50.582108795520099</v>
      </c>
      <c r="F5" s="1">
        <v>16.0151061454537</v>
      </c>
      <c r="G5" s="1">
        <v>7.5696245623304996</v>
      </c>
      <c r="H5" s="1">
        <v>14.5606306060746</v>
      </c>
      <c r="I5" s="1">
        <v>2.4959474283854299</v>
      </c>
      <c r="J5" s="1">
        <v>-3.5591554298197701</v>
      </c>
    </row>
    <row r="6" spans="1:10" x14ac:dyDescent="0.25">
      <c r="A6" s="1">
        <v>5</v>
      </c>
      <c r="B6" s="1">
        <v>45</v>
      </c>
      <c r="C6" s="1">
        <v>4.0857304597140196</v>
      </c>
      <c r="D6" s="1">
        <v>0.197221818022601</v>
      </c>
      <c r="E6" s="1">
        <v>47.954609854845899</v>
      </c>
      <c r="F6" s="1">
        <v>15.4181664451825</v>
      </c>
      <c r="G6" s="1">
        <v>12.3101813592514</v>
      </c>
      <c r="H6" s="1">
        <v>12.138291757449499</v>
      </c>
      <c r="I6" s="1">
        <v>1.63607730411012</v>
      </c>
      <c r="J6" s="1">
        <v>-8.2988234489701203</v>
      </c>
    </row>
    <row r="7" spans="1:10" x14ac:dyDescent="0.25">
      <c r="A7" s="1">
        <v>6</v>
      </c>
      <c r="B7" s="1">
        <v>54</v>
      </c>
      <c r="C7" s="1">
        <v>3.98885117297676</v>
      </c>
      <c r="D7" s="1">
        <v>0.197221818022601</v>
      </c>
      <c r="E7" s="1">
        <v>44.180913248911097</v>
      </c>
      <c r="F7" s="1">
        <v>15.177163177820001</v>
      </c>
      <c r="G7" s="1">
        <v>9.3462758356037998</v>
      </c>
      <c r="H7" s="1">
        <v>17.077381893528099</v>
      </c>
      <c r="I7" s="1">
        <v>-2.2414515493314</v>
      </c>
      <c r="J7" s="1">
        <v>-9.0501764919339607</v>
      </c>
    </row>
    <row r="8" spans="1:10" x14ac:dyDescent="0.25">
      <c r="A8" s="1">
        <v>7</v>
      </c>
      <c r="B8" s="1">
        <v>63</v>
      </c>
      <c r="C8" s="1">
        <v>3.7293554051540601</v>
      </c>
      <c r="D8" s="1">
        <v>0.21224370026452499</v>
      </c>
      <c r="E8" s="1">
        <v>49.185888519373599</v>
      </c>
      <c r="F8" s="1">
        <v>6.71406372149589</v>
      </c>
      <c r="G8" s="1">
        <v>7.2731374128516899</v>
      </c>
      <c r="H8" s="1">
        <v>18.467706426415798</v>
      </c>
      <c r="I8" s="1">
        <v>-2.82295963363639</v>
      </c>
      <c r="J8" s="1">
        <v>-5.7590291417646702</v>
      </c>
    </row>
    <row r="9" spans="1:10" x14ac:dyDescent="0.25">
      <c r="A9" s="1">
        <v>8</v>
      </c>
      <c r="B9" s="1">
        <v>72</v>
      </c>
      <c r="C9" s="1">
        <v>3.5342179353289001</v>
      </c>
      <c r="D9" s="1">
        <v>0.197221818022601</v>
      </c>
      <c r="E9" s="1">
        <v>47.251662545567697</v>
      </c>
      <c r="F9" s="1">
        <v>11.1694340659606</v>
      </c>
      <c r="G9" s="1">
        <v>7.9883465735232697</v>
      </c>
      <c r="H9" s="1">
        <v>17.107358434065699</v>
      </c>
      <c r="I9" s="1">
        <v>-1.0665044175630201</v>
      </c>
      <c r="J9" s="1">
        <v>-9.7208108059870995</v>
      </c>
    </row>
    <row r="10" spans="1:10" x14ac:dyDescent="0.25">
      <c r="A10" s="1">
        <v>9</v>
      </c>
      <c r="B10" s="1">
        <v>81</v>
      </c>
      <c r="C10" s="1">
        <v>3.59109808545757</v>
      </c>
      <c r="D10" s="1">
        <v>0.21224370026452499</v>
      </c>
      <c r="E10" s="1">
        <v>55.838429684952501</v>
      </c>
      <c r="F10" s="1">
        <v>3.5059291646872901</v>
      </c>
      <c r="G10" s="1">
        <v>11.051689218709701</v>
      </c>
      <c r="H10" s="1">
        <v>13.747741875643699</v>
      </c>
      <c r="I10" s="1">
        <v>3.9679156416880299</v>
      </c>
      <c r="J10" s="1">
        <v>-1.9933757344227001</v>
      </c>
    </row>
    <row r="11" spans="1:10" x14ac:dyDescent="0.25">
      <c r="A11" s="1">
        <v>10</v>
      </c>
      <c r="B11" s="1">
        <v>90</v>
      </c>
      <c r="C11" s="1">
        <v>3.9168213460875401</v>
      </c>
      <c r="D11" s="1">
        <v>0.21224370026452499</v>
      </c>
      <c r="E11" s="1">
        <v>55.5248552173991</v>
      </c>
      <c r="F11" s="1">
        <v>1.1859547011723199</v>
      </c>
      <c r="G11" s="1">
        <v>9.8353211986999494</v>
      </c>
      <c r="H11" s="1">
        <v>12.657719565464699</v>
      </c>
      <c r="I11" s="1">
        <v>2.82850944062612</v>
      </c>
      <c r="J11" s="1">
        <v>-5.3489805769304004</v>
      </c>
    </row>
    <row r="12" spans="1:10" x14ac:dyDescent="0.25">
      <c r="A12" s="1">
        <v>11</v>
      </c>
      <c r="B12" s="1">
        <v>99</v>
      </c>
      <c r="C12" s="1">
        <v>4.1371291590090298</v>
      </c>
      <c r="D12" s="1">
        <v>0.21224370026452499</v>
      </c>
      <c r="E12" s="1">
        <v>59.745181482644597</v>
      </c>
      <c r="F12" s="1">
        <v>8.6752820532778898</v>
      </c>
      <c r="G12" s="1">
        <v>10.5506122524357</v>
      </c>
      <c r="H12" s="1">
        <v>13.464584182742801</v>
      </c>
      <c r="I12" s="1">
        <v>3.8463869099063102</v>
      </c>
      <c r="J12" s="1">
        <v>-1.9457341816217599</v>
      </c>
    </row>
    <row r="13" spans="1:10" x14ac:dyDescent="0.25">
      <c r="A13" s="1">
        <v>12</v>
      </c>
      <c r="B13" s="1">
        <v>108</v>
      </c>
      <c r="C13" s="1">
        <v>4.6434058822316304</v>
      </c>
      <c r="D13" s="1">
        <v>0.20323057091937</v>
      </c>
      <c r="E13" s="1">
        <v>61.4671585834027</v>
      </c>
      <c r="F13" s="1">
        <v>-3.1248246726467501</v>
      </c>
      <c r="G13" s="1">
        <v>8.9054271590138097</v>
      </c>
      <c r="H13" s="1">
        <v>10.4169247464212</v>
      </c>
      <c r="I13" s="1">
        <v>9.4508821098450699</v>
      </c>
      <c r="J13" s="1">
        <v>0.46686420088609598</v>
      </c>
    </row>
    <row r="14" spans="1:10" x14ac:dyDescent="0.25">
      <c r="A14" s="1">
        <v>13</v>
      </c>
      <c r="B14" s="1">
        <v>117</v>
      </c>
      <c r="C14" s="1">
        <v>4.53258845459992</v>
      </c>
      <c r="D14" s="1">
        <v>0.21224370026452499</v>
      </c>
      <c r="E14" s="1">
        <v>49.540413155543298</v>
      </c>
      <c r="F14" s="1">
        <v>3.4277802767694698</v>
      </c>
      <c r="G14" s="1">
        <v>5.9856229718587404</v>
      </c>
      <c r="H14" s="1">
        <v>13.119324774373499</v>
      </c>
      <c r="I14" s="1">
        <v>4.0339526756737598</v>
      </c>
      <c r="J14" s="1">
        <v>-8.2663286449792199</v>
      </c>
    </row>
    <row r="15" spans="1:10" x14ac:dyDescent="0.25">
      <c r="A15" s="1">
        <v>14</v>
      </c>
      <c r="B15" s="1">
        <v>126</v>
      </c>
      <c r="C15" s="1">
        <v>4.2740186295199996</v>
      </c>
      <c r="D15" s="1">
        <v>0.21224370026452499</v>
      </c>
      <c r="E15" s="1">
        <v>57.848256703852599</v>
      </c>
      <c r="F15" s="1">
        <v>-1.9668125401699099</v>
      </c>
      <c r="G15" s="1">
        <v>7.4491528559238001</v>
      </c>
      <c r="H15" s="1">
        <v>15.4489938800653</v>
      </c>
      <c r="I15" s="1">
        <v>6.84621226782152</v>
      </c>
      <c r="J15" s="1">
        <v>-9.0219765494723401</v>
      </c>
    </row>
    <row r="16" spans="1:10" x14ac:dyDescent="0.25">
      <c r="A16" s="1">
        <v>15</v>
      </c>
      <c r="B16" s="1">
        <v>135</v>
      </c>
      <c r="C16" s="1">
        <v>3.7488941063370498</v>
      </c>
      <c r="D16" s="1">
        <v>0.21224370026452499</v>
      </c>
      <c r="E16" s="1">
        <v>48.430776273515498</v>
      </c>
      <c r="F16" s="1">
        <v>13.389069871930401</v>
      </c>
      <c r="G16" s="1">
        <v>9.0636047528588204</v>
      </c>
      <c r="H16" s="1">
        <v>11.6192862048122</v>
      </c>
      <c r="I16" s="1">
        <v>4.8697430530910504</v>
      </c>
      <c r="J16" s="1">
        <v>-7.1408575458517403</v>
      </c>
    </row>
    <row r="17" spans="1:10" x14ac:dyDescent="0.25">
      <c r="A17" s="1">
        <v>16</v>
      </c>
      <c r="B17" s="1">
        <v>144</v>
      </c>
      <c r="C17" s="1">
        <v>3.3408466889293602</v>
      </c>
      <c r="D17" s="1">
        <v>0.21224370026452499</v>
      </c>
      <c r="E17" s="1">
        <v>55.655682956963801</v>
      </c>
      <c r="F17" s="1">
        <v>5.2717967165124504</v>
      </c>
      <c r="G17" s="1">
        <v>13.2109252673288</v>
      </c>
      <c r="H17" s="1">
        <v>16.800917729094699</v>
      </c>
      <c r="I17" s="1">
        <v>3.46605959887142</v>
      </c>
      <c r="J17" s="1">
        <v>-3.9412992987458</v>
      </c>
    </row>
    <row r="18" spans="1:10" x14ac:dyDescent="0.25">
      <c r="A18" s="1">
        <v>17</v>
      </c>
      <c r="B18" s="1">
        <v>153</v>
      </c>
      <c r="C18" s="1">
        <v>3.28858242629456</v>
      </c>
      <c r="D18" s="1">
        <v>0.21224370026452499</v>
      </c>
      <c r="E18" s="1">
        <v>61.503032219631898</v>
      </c>
      <c r="F18" s="1">
        <v>4.4621329326254697</v>
      </c>
      <c r="G18" s="1">
        <v>12.9670914545784</v>
      </c>
      <c r="H18" s="1">
        <v>16.5014175505198</v>
      </c>
      <c r="I18" s="1">
        <v>0.32164665220880101</v>
      </c>
      <c r="J18" s="1">
        <v>-1.2531461474024499</v>
      </c>
    </row>
    <row r="19" spans="1:10" x14ac:dyDescent="0.25">
      <c r="A19" s="1">
        <v>18</v>
      </c>
      <c r="B19" s="1">
        <v>162</v>
      </c>
      <c r="C19" s="1">
        <v>3.4796016812967601</v>
      </c>
      <c r="D19" s="1">
        <v>0.197221818022601</v>
      </c>
      <c r="E19" s="1">
        <v>58.133287310088797</v>
      </c>
      <c r="F19" s="1">
        <v>11.4368694805268</v>
      </c>
      <c r="G19" s="1">
        <v>12.4784869361166</v>
      </c>
      <c r="H19" s="1">
        <v>19.2649710256267</v>
      </c>
      <c r="I19" s="1">
        <v>-1.3708507157536201</v>
      </c>
      <c r="J19" s="1">
        <v>-9.5689909568353393</v>
      </c>
    </row>
    <row r="20" spans="1:10" x14ac:dyDescent="0.25">
      <c r="A20" s="1">
        <v>19</v>
      </c>
      <c r="B20" s="1">
        <v>171</v>
      </c>
      <c r="C20" s="1">
        <v>3.6790487124180999</v>
      </c>
      <c r="D20" s="1">
        <v>0.197221818022601</v>
      </c>
      <c r="E20" s="1">
        <v>57.838496959887301</v>
      </c>
      <c r="F20" s="1">
        <v>17.383703906208101</v>
      </c>
      <c r="G20" s="1">
        <v>12.8123371731918</v>
      </c>
      <c r="H20" s="1">
        <v>13.4773078619312</v>
      </c>
      <c r="I20" s="1">
        <v>0.99686481624100498</v>
      </c>
      <c r="J20" s="1">
        <v>-12.8326998462482</v>
      </c>
    </row>
    <row r="21" spans="1:10" x14ac:dyDescent="0.25">
      <c r="A21" s="1">
        <v>20</v>
      </c>
      <c r="B21" s="1">
        <v>180</v>
      </c>
      <c r="C21" s="1">
        <v>3.4226064005344301</v>
      </c>
      <c r="D21" s="1">
        <v>0.21224370026452499</v>
      </c>
      <c r="E21" s="1">
        <v>61.3004619686239</v>
      </c>
      <c r="F21" s="1">
        <v>7.2989424881369098</v>
      </c>
      <c r="G21" s="1">
        <v>13.048416251421299</v>
      </c>
      <c r="H21" s="1">
        <v>18.502223843187501</v>
      </c>
      <c r="I21" s="1">
        <v>3.7381578381054199</v>
      </c>
      <c r="J21" s="1">
        <v>-7.2388714117022497</v>
      </c>
    </row>
    <row r="22" spans="1:10" x14ac:dyDescent="0.25">
      <c r="A22" s="1">
        <v>21</v>
      </c>
      <c r="B22" s="1">
        <v>189</v>
      </c>
      <c r="C22" s="1">
        <v>3.4247510700167201</v>
      </c>
      <c r="D22" s="1">
        <v>0.21224370026452499</v>
      </c>
      <c r="E22" s="1">
        <v>63.6524800656289</v>
      </c>
      <c r="F22" s="1">
        <v>6.31414532194598</v>
      </c>
      <c r="G22" s="1">
        <v>14.7139920512593</v>
      </c>
      <c r="H22" s="1">
        <v>14.4427677000103</v>
      </c>
      <c r="I22" s="1">
        <v>3.7977134003778601</v>
      </c>
      <c r="J22" s="1">
        <v>-3.9546514343178298</v>
      </c>
    </row>
    <row r="23" spans="1:10" x14ac:dyDescent="0.25">
      <c r="A23" s="1">
        <v>22</v>
      </c>
      <c r="B23" s="1">
        <v>198</v>
      </c>
      <c r="C23" s="1">
        <v>3.3851582910649598</v>
      </c>
      <c r="D23" s="1">
        <v>0.21224370026452499</v>
      </c>
      <c r="E23" s="1">
        <v>66.5922846419667</v>
      </c>
      <c r="F23" s="1">
        <v>9.4507761728261901</v>
      </c>
      <c r="G23" s="1">
        <v>14.4497610897062</v>
      </c>
      <c r="H23" s="1">
        <v>13.021090461558799</v>
      </c>
      <c r="I23" s="1">
        <v>6.1697040698054897</v>
      </c>
      <c r="J23" s="1">
        <v>-3.4156004991491402</v>
      </c>
    </row>
    <row r="24" spans="1:10" x14ac:dyDescent="0.25">
      <c r="A24" s="1">
        <v>23</v>
      </c>
      <c r="B24" s="1">
        <v>207</v>
      </c>
      <c r="C24" s="1">
        <v>3.36756083885949</v>
      </c>
      <c r="D24" s="1">
        <v>0.21224370026452499</v>
      </c>
      <c r="E24" s="1">
        <v>67.480909339008093</v>
      </c>
      <c r="F24" s="1">
        <v>7.3067531254556002</v>
      </c>
      <c r="G24" s="1">
        <v>15.2778038320855</v>
      </c>
      <c r="H24" s="1">
        <v>19.593627860950701</v>
      </c>
      <c r="I24" s="1">
        <v>5.6658642146325002</v>
      </c>
      <c r="J24" s="1">
        <v>-3.5411153319662199</v>
      </c>
    </row>
    <row r="25" spans="1:10" x14ac:dyDescent="0.25">
      <c r="A25" s="1">
        <v>24</v>
      </c>
      <c r="B25" s="1">
        <v>216</v>
      </c>
      <c r="C25" s="1">
        <v>3.2750125896392301</v>
      </c>
      <c r="D25" s="1">
        <v>0.21224370026452499</v>
      </c>
      <c r="E25" s="1">
        <v>64.448633273547202</v>
      </c>
      <c r="F25" s="1">
        <v>1.8802971457636499</v>
      </c>
      <c r="G25" s="1">
        <v>15.2255150322231</v>
      </c>
      <c r="H25" s="1">
        <v>21.103967538662701</v>
      </c>
      <c r="I25" s="1">
        <v>-1.3671610446956599</v>
      </c>
      <c r="J25" s="1">
        <v>0.68008424117605903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95C4-29C0-4B80-A2AC-283454DE195F}">
  <dimension ref="A1:E25"/>
  <sheetViews>
    <sheetView workbookViewId="0">
      <selection activeCell="P9" sqref="P9"/>
    </sheetView>
  </sheetViews>
  <sheetFormatPr baseColWidth="10" defaultRowHeight="15" x14ac:dyDescent="0.25"/>
  <cols>
    <col min="2" max="2" width="12.5703125" customWidth="1"/>
  </cols>
  <sheetData>
    <row r="1" spans="1:5" x14ac:dyDescent="0.25">
      <c r="A1" s="4" t="s">
        <v>0</v>
      </c>
      <c r="B1" s="3" t="s">
        <v>1</v>
      </c>
      <c r="C1" s="3" t="s">
        <v>24</v>
      </c>
      <c r="D1" s="3" t="s">
        <v>25</v>
      </c>
      <c r="E1" s="5" t="s">
        <v>26</v>
      </c>
    </row>
    <row r="2" spans="1:5" x14ac:dyDescent="0.25">
      <c r="A2" s="1">
        <v>1</v>
      </c>
      <c r="B2" s="1">
        <v>9</v>
      </c>
      <c r="C2" s="1">
        <v>0.21224370026452499</v>
      </c>
      <c r="D2" s="10">
        <v>0.21224370026452499</v>
      </c>
      <c r="E2" s="1">
        <v>1.24309783499015</v>
      </c>
    </row>
    <row r="3" spans="1:5" x14ac:dyDescent="0.25">
      <c r="A3" s="1">
        <v>2</v>
      </c>
      <c r="B3" s="1">
        <v>18</v>
      </c>
      <c r="C3" s="1">
        <v>0.200226194470985</v>
      </c>
      <c r="D3" s="10">
        <v>0.200226194470985</v>
      </c>
      <c r="E3" s="1">
        <v>1.1899878866213101</v>
      </c>
    </row>
    <row r="4" spans="1:5" x14ac:dyDescent="0.25">
      <c r="A4" s="1">
        <v>3</v>
      </c>
      <c r="B4" s="1">
        <v>27</v>
      </c>
      <c r="C4" s="1">
        <v>0.200226194470985</v>
      </c>
      <c r="D4" s="10">
        <v>0.21224370026452499</v>
      </c>
      <c r="E4" s="1">
        <v>1.18397913372454</v>
      </c>
    </row>
    <row r="5" spans="1:5" x14ac:dyDescent="0.25">
      <c r="A5" s="1">
        <v>4</v>
      </c>
      <c r="B5" s="1">
        <v>36</v>
      </c>
      <c r="C5" s="1">
        <v>0.200226194470985</v>
      </c>
      <c r="D5" s="10">
        <v>0.21224370026452499</v>
      </c>
      <c r="E5" s="1">
        <v>0.21224370026452499</v>
      </c>
    </row>
    <row r="6" spans="1:5" x14ac:dyDescent="0.25">
      <c r="A6" s="1">
        <v>5</v>
      </c>
      <c r="B6" s="1">
        <v>45</v>
      </c>
      <c r="C6" s="1">
        <v>0.197221818022601</v>
      </c>
      <c r="D6" s="10">
        <v>0.197221818022601</v>
      </c>
      <c r="E6" s="1">
        <v>0.21224370026452499</v>
      </c>
    </row>
    <row r="7" spans="1:5" x14ac:dyDescent="0.25">
      <c r="A7" s="1">
        <v>6</v>
      </c>
      <c r="B7" s="1">
        <v>54</v>
      </c>
      <c r="C7" s="1">
        <v>0.197221818022601</v>
      </c>
      <c r="D7" s="10">
        <v>0.197221818022601</v>
      </c>
      <c r="E7" s="1">
        <v>1.20500976886323</v>
      </c>
    </row>
    <row r="8" spans="1:5" x14ac:dyDescent="0.25">
      <c r="A8" s="1">
        <v>7</v>
      </c>
      <c r="B8" s="1">
        <v>63</v>
      </c>
      <c r="C8" s="1">
        <v>0.197221818022601</v>
      </c>
      <c r="D8" s="10">
        <v>0.21224370026452499</v>
      </c>
      <c r="E8" s="1">
        <v>0.46742333846058898</v>
      </c>
    </row>
    <row r="9" spans="1:5" x14ac:dyDescent="0.25">
      <c r="A9" s="1">
        <v>8</v>
      </c>
      <c r="B9" s="1">
        <v>72</v>
      </c>
      <c r="C9" s="1">
        <v>0.197221818022601</v>
      </c>
      <c r="D9" s="10">
        <v>0.197221818022601</v>
      </c>
      <c r="E9" s="1">
        <v>0.21224370026452499</v>
      </c>
    </row>
    <row r="10" spans="1:5" x14ac:dyDescent="0.25">
      <c r="A10" s="1">
        <v>9</v>
      </c>
      <c r="B10" s="1">
        <v>81</v>
      </c>
      <c r="C10" s="1">
        <v>0.197221818022601</v>
      </c>
      <c r="D10" s="10">
        <v>0.21224370026452499</v>
      </c>
      <c r="E10" s="1">
        <v>0.21224370026452499</v>
      </c>
    </row>
    <row r="11" spans="1:5" x14ac:dyDescent="0.25">
      <c r="A11" s="1">
        <v>10</v>
      </c>
      <c r="B11" s="1">
        <v>90</v>
      </c>
      <c r="C11" s="1">
        <v>0.197221818022601</v>
      </c>
      <c r="D11" s="10">
        <v>0.21224370026452499</v>
      </c>
      <c r="E11" s="1">
        <v>0.21224370026452499</v>
      </c>
    </row>
    <row r="12" spans="1:5" x14ac:dyDescent="0.25">
      <c r="A12" s="1">
        <v>11</v>
      </c>
      <c r="B12" s="1">
        <v>99</v>
      </c>
      <c r="C12" s="1">
        <v>0.197221818022601</v>
      </c>
      <c r="D12" s="10">
        <v>0.21224370026452499</v>
      </c>
      <c r="E12" s="1">
        <v>0.21224370026452499</v>
      </c>
    </row>
    <row r="13" spans="1:5" x14ac:dyDescent="0.25">
      <c r="A13" s="1">
        <v>12</v>
      </c>
      <c r="B13" s="1">
        <v>108</v>
      </c>
      <c r="C13" s="1">
        <v>0.197221818022601</v>
      </c>
      <c r="D13" s="10">
        <v>0.20323057091937</v>
      </c>
      <c r="E13" s="1">
        <v>0.21224370026452499</v>
      </c>
    </row>
    <row r="14" spans="1:5" x14ac:dyDescent="0.25">
      <c r="A14" s="1">
        <v>13</v>
      </c>
      <c r="B14" s="1">
        <v>117</v>
      </c>
      <c r="C14" s="1">
        <v>0.197221818022601</v>
      </c>
      <c r="D14" s="10">
        <v>0.21224370026452499</v>
      </c>
      <c r="E14" s="1">
        <v>1.2192990252631299</v>
      </c>
    </row>
    <row r="15" spans="1:5" x14ac:dyDescent="0.25">
      <c r="A15" s="1">
        <v>14</v>
      </c>
      <c r="B15" s="1">
        <v>126</v>
      </c>
      <c r="C15" s="1">
        <v>0.197221818022601</v>
      </c>
      <c r="D15" s="10">
        <v>0.21224370026452499</v>
      </c>
      <c r="E15" s="1">
        <v>1.2192990252631299</v>
      </c>
    </row>
    <row r="16" spans="1:5" x14ac:dyDescent="0.25">
      <c r="A16" s="1">
        <v>15</v>
      </c>
      <c r="B16" s="1">
        <v>135</v>
      </c>
      <c r="C16" s="1">
        <v>0.197221818022601</v>
      </c>
      <c r="D16" s="10">
        <v>0.21224370026452499</v>
      </c>
      <c r="E16" s="1">
        <v>1.20427714302121</v>
      </c>
    </row>
    <row r="17" spans="1:5" x14ac:dyDescent="0.25">
      <c r="A17" s="1">
        <v>16</v>
      </c>
      <c r="B17" s="1">
        <v>144</v>
      </c>
      <c r="C17" s="1">
        <v>0.197221818022601</v>
      </c>
      <c r="D17" s="10">
        <v>0.21224370026452499</v>
      </c>
      <c r="E17" s="1">
        <v>0.21224370026452499</v>
      </c>
    </row>
    <row r="18" spans="1:5" x14ac:dyDescent="0.25">
      <c r="A18" s="1">
        <v>17</v>
      </c>
      <c r="B18" s="1">
        <v>153</v>
      </c>
      <c r="C18" s="1">
        <v>0.197221818022601</v>
      </c>
      <c r="D18" s="10">
        <v>0.21224370026452499</v>
      </c>
      <c r="E18" s="1">
        <v>0.21224370026452499</v>
      </c>
    </row>
    <row r="19" spans="1:5" x14ac:dyDescent="0.25">
      <c r="A19" s="1">
        <v>18</v>
      </c>
      <c r="B19" s="1">
        <v>162</v>
      </c>
      <c r="C19" s="1">
        <v>0.197221818022601</v>
      </c>
      <c r="D19" s="10">
        <v>0.197221818022601</v>
      </c>
      <c r="E19" s="1">
        <v>0.21224370026452499</v>
      </c>
    </row>
    <row r="20" spans="1:5" x14ac:dyDescent="0.25">
      <c r="A20" s="1">
        <v>19</v>
      </c>
      <c r="B20" s="1">
        <v>171</v>
      </c>
      <c r="C20" s="1">
        <v>0.197221818022601</v>
      </c>
      <c r="D20" s="10">
        <v>0.197221818022601</v>
      </c>
      <c r="E20" s="1">
        <v>0.21224370026452499</v>
      </c>
    </row>
    <row r="21" spans="1:5" x14ac:dyDescent="0.25">
      <c r="A21" s="1">
        <v>20</v>
      </c>
      <c r="B21" s="1">
        <v>180</v>
      </c>
      <c r="C21" s="1">
        <v>0.197221818022601</v>
      </c>
      <c r="D21" s="10">
        <v>0.21224370026452499</v>
      </c>
      <c r="E21" s="1">
        <v>0.21224370026452499</v>
      </c>
    </row>
    <row r="22" spans="1:5" x14ac:dyDescent="0.25">
      <c r="A22" s="1">
        <v>21</v>
      </c>
      <c r="B22" s="1">
        <v>189</v>
      </c>
      <c r="C22" s="1">
        <v>0.197221818022601</v>
      </c>
      <c r="D22" s="10">
        <v>0.21224370026452499</v>
      </c>
      <c r="E22" s="1">
        <v>1.1899878866213101</v>
      </c>
    </row>
    <row r="23" spans="1:5" x14ac:dyDescent="0.25">
      <c r="A23" s="1">
        <v>22</v>
      </c>
      <c r="B23" s="1">
        <v>198</v>
      </c>
      <c r="C23" s="1">
        <v>0.197221818022601</v>
      </c>
      <c r="D23" s="10">
        <v>0.21224370026452499</v>
      </c>
      <c r="E23" s="1">
        <v>0.21224370026452499</v>
      </c>
    </row>
    <row r="24" spans="1:5" x14ac:dyDescent="0.25">
      <c r="A24" s="1">
        <v>23</v>
      </c>
      <c r="B24" s="1">
        <v>207</v>
      </c>
      <c r="C24" s="1">
        <v>0.197221818022601</v>
      </c>
      <c r="D24" s="10">
        <v>0.21224370026452499</v>
      </c>
      <c r="E24" s="1">
        <v>0.21224370026452499</v>
      </c>
    </row>
    <row r="25" spans="1:5" x14ac:dyDescent="0.25">
      <c r="A25" s="1">
        <v>24</v>
      </c>
      <c r="B25" s="1">
        <v>216</v>
      </c>
      <c r="C25" s="1">
        <v>0.197221818022601</v>
      </c>
      <c r="D25" s="10">
        <v>0.21224370026452499</v>
      </c>
      <c r="E25" s="1">
        <v>0.21224370026452499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xmean</vt:lpstr>
      <vt:lpstr>xbest</vt:lpstr>
      <vt:lpstr>xbestAndMedian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Leandre</dc:creator>
  <cp:lastModifiedBy>leandre</cp:lastModifiedBy>
  <dcterms:created xsi:type="dcterms:W3CDTF">2015-06-05T18:19:34Z</dcterms:created>
  <dcterms:modified xsi:type="dcterms:W3CDTF">2023-03-23T20:48:34Z</dcterms:modified>
</cp:coreProperties>
</file>