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45" windowWidth="19020" windowHeight="1240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Sheet1!$F$1:$F$76</definedName>
  </definedNames>
  <calcPr calcId="125725"/>
</workbook>
</file>

<file path=xl/calcChain.xml><?xml version="1.0" encoding="utf-8"?>
<calcChain xmlns="http://schemas.openxmlformats.org/spreadsheetml/2006/main">
  <c r="J3" i="1"/>
  <c r="J2"/>
  <c r="J75"/>
  <c r="J74"/>
  <c r="J73"/>
  <c r="J72"/>
  <c r="J71"/>
  <c r="J69"/>
  <c r="J68"/>
  <c r="J67"/>
  <c r="J66"/>
  <c r="J65"/>
  <c r="J64"/>
  <c r="J63"/>
  <c r="J62"/>
  <c r="J61"/>
  <c r="J58"/>
  <c r="J57"/>
  <c r="J55"/>
  <c r="J54"/>
  <c r="J53"/>
  <c r="J52"/>
  <c r="J51"/>
  <c r="J50"/>
  <c r="J49"/>
  <c r="J48"/>
  <c r="J47"/>
  <c r="J46"/>
  <c r="J45"/>
  <c r="J44"/>
  <c r="J43"/>
  <c r="J42"/>
  <c r="J41"/>
  <c r="J40"/>
  <c r="J39"/>
  <c r="J38"/>
  <c r="J37"/>
  <c r="J36"/>
  <c r="J33"/>
  <c r="J32"/>
  <c r="J30"/>
  <c r="J29"/>
  <c r="J26"/>
  <c r="J25"/>
  <c r="J24"/>
  <c r="J21"/>
  <c r="J20"/>
  <c r="J19"/>
  <c r="J18"/>
  <c r="J17"/>
  <c r="J16"/>
  <c r="J15"/>
  <c r="J14"/>
  <c r="J13"/>
  <c r="J12"/>
  <c r="J11"/>
  <c r="J10"/>
  <c r="J9"/>
  <c r="J8"/>
  <c r="J7"/>
  <c r="J6"/>
  <c r="J5"/>
  <c r="J4"/>
</calcChain>
</file>

<file path=xl/sharedStrings.xml><?xml version="1.0" encoding="utf-8"?>
<sst xmlns="http://schemas.openxmlformats.org/spreadsheetml/2006/main" count="1073" uniqueCount="310">
  <si>
    <t>ID</t>
  </si>
  <si>
    <t>Nome</t>
  </si>
  <si>
    <t>1020117</t>
  </si>
  <si>
    <t>CRI Fortesec "Alphaville" 1S 1E</t>
  </si>
  <si>
    <t>1118605</t>
  </si>
  <si>
    <t>CRI Ápice "MGrupo 2 Junior" 36S 1E</t>
  </si>
  <si>
    <t>1120561</t>
  </si>
  <si>
    <t>CRI Ápice "Mota Machado" 23S 1E</t>
  </si>
  <si>
    <t>1134397</t>
  </si>
  <si>
    <t>CRI Habitasec "Urbplan 4 Mezanino" 16S 1E</t>
  </si>
  <si>
    <t>1134399</t>
  </si>
  <si>
    <t>CRI Habitasec "Urbplan 4 Sênior" 15S 1E</t>
  </si>
  <si>
    <t>1149614</t>
  </si>
  <si>
    <t>CRI Ápice "MGrupo 2 Sênior" 35S 1E</t>
  </si>
  <si>
    <t>1149666</t>
  </si>
  <si>
    <t>CRI Habitasec "General Shopping 1 Parque Shopping Barueri Sênior " 18S 1E</t>
  </si>
  <si>
    <t>1149667</t>
  </si>
  <si>
    <t>CRI Habitasec "General Shopping 1 Parque Shopping Barueri Junior " 19S 1E</t>
  </si>
  <si>
    <t>1164718</t>
  </si>
  <si>
    <t>CRI Habitasec "Esser" 41S 1E</t>
  </si>
  <si>
    <t>1171280</t>
  </si>
  <si>
    <t>CRI PDG Cia Securitizadora REP 25S 1E</t>
  </si>
  <si>
    <t>1186258</t>
  </si>
  <si>
    <t>Deb Maestro Frotas 1S 1E</t>
  </si>
  <si>
    <t>1260613</t>
  </si>
  <si>
    <t>CRI Habitasec "Tecnisa Sênior" 23S 1E</t>
  </si>
  <si>
    <t>1260614</t>
  </si>
  <si>
    <t>CRI Habitasec "Tecnisa Junior" 24S 1E</t>
  </si>
  <si>
    <t>1270073</t>
  </si>
  <si>
    <t>CRI Ápice Securitizadora "AGV Sênior" 4S 1E</t>
  </si>
  <si>
    <t>1270076</t>
  </si>
  <si>
    <t>CRI Ápice Securitizadora "AGV Junior" 5S 1E</t>
  </si>
  <si>
    <t>12F0028370</t>
  </si>
  <si>
    <t>CRI Habitasec "Urbplan 3 Sênior" 12S 1E</t>
  </si>
  <si>
    <t>12L0023446</t>
  </si>
  <si>
    <t>CRI Habitasec "General Shopping 2 Outlet Premium São Paulo" 20S 1E</t>
  </si>
  <si>
    <t>1345856</t>
  </si>
  <si>
    <t>CRI Habitasec "General Shopping 3 Outlet Premium Brasília" 27S 1E</t>
  </si>
  <si>
    <t>1369760</t>
  </si>
  <si>
    <t>CRI Ápice "MGrupo" 7S 1E</t>
  </si>
  <si>
    <t>1431413</t>
  </si>
  <si>
    <t>551351</t>
  </si>
  <si>
    <t>Debênture Tecnisa 1S 1E</t>
  </si>
  <si>
    <t>551352</t>
  </si>
  <si>
    <t>Debênture Tecnisa 2S 1E</t>
  </si>
  <si>
    <t>593396</t>
  </si>
  <si>
    <t>CRI Gaia "Cipasa" 15S 4E</t>
  </si>
  <si>
    <t>610670</t>
  </si>
  <si>
    <t>CRI Habitasec "JPS" 1S 1E</t>
  </si>
  <si>
    <t>633190</t>
  </si>
  <si>
    <t>Debênture JHSF 1S 3E</t>
  </si>
  <si>
    <t>638393</t>
  </si>
  <si>
    <t>CRI Gaia "Airport Town" 21S 4E</t>
  </si>
  <si>
    <t>659140</t>
  </si>
  <si>
    <t>Debênture Fertilizantes Heringer 1S 1E</t>
  </si>
  <si>
    <t>659174</t>
  </si>
  <si>
    <t>Debêntures Brasturinvest 1S 1E</t>
  </si>
  <si>
    <t>666143</t>
  </si>
  <si>
    <t>CRI Gaia "Urbplan 1" 25S 4E</t>
  </si>
  <si>
    <t>671570</t>
  </si>
  <si>
    <t>Debênture Fertilizantes Heringer 2S 1E</t>
  </si>
  <si>
    <t>674539</t>
  </si>
  <si>
    <t>CRI Gaia "GSP" 27S 4E</t>
  </si>
  <si>
    <t>742402</t>
  </si>
  <si>
    <t>Debêntures Cemat 1S 4E</t>
  </si>
  <si>
    <t>757133</t>
  </si>
  <si>
    <t>CRI Habitasec "Urbplan 2 Sênior" 3S 1E</t>
  </si>
  <si>
    <t>757134</t>
  </si>
  <si>
    <t>CRI Habitasec "Urbplan 2 Mezanino" 4S 1E</t>
  </si>
  <si>
    <t>805170</t>
  </si>
  <si>
    <t>Debêntures CPSec 1S 1E</t>
  </si>
  <si>
    <t>826777</t>
  </si>
  <si>
    <t>826885</t>
  </si>
  <si>
    <t>CRI Habitasec "Urbplan 3 Mezanino" 13S 1E</t>
  </si>
  <si>
    <t>851485</t>
  </si>
  <si>
    <t>Debêntures MGI 1S 3E</t>
  </si>
  <si>
    <t>866296</t>
  </si>
  <si>
    <t>866297</t>
  </si>
  <si>
    <t>868525</t>
  </si>
  <si>
    <t>Debênture Triunfo 2S 4E</t>
  </si>
  <si>
    <t>875066</t>
  </si>
  <si>
    <t>892018</t>
  </si>
  <si>
    <t>Debênture Concessionária Auto Raposo Tavares 2S 2E</t>
  </si>
  <si>
    <t>895018</t>
  </si>
  <si>
    <t>899632</t>
  </si>
  <si>
    <t>905890</t>
  </si>
  <si>
    <t>Debêntures Desenvix 1S 1E</t>
  </si>
  <si>
    <t>928376</t>
  </si>
  <si>
    <t>933479</t>
  </si>
  <si>
    <t>933480</t>
  </si>
  <si>
    <t>965272</t>
  </si>
  <si>
    <t>969716</t>
  </si>
  <si>
    <t>Debêntures Concessionária Rodovias do Tietê 1S 1E</t>
  </si>
  <si>
    <t>980904</t>
  </si>
  <si>
    <t>BMG8SEN</t>
  </si>
  <si>
    <t>FIDC BMG Consignados VIII Sênior 1</t>
  </si>
  <si>
    <t>BONSUCES</t>
  </si>
  <si>
    <t>FIDC Bonsucesso Consignados VIII Sênior 1</t>
  </si>
  <si>
    <t>EXODUS12</t>
  </si>
  <si>
    <t>FIDC EXODUS I 12SE</t>
  </si>
  <si>
    <t>FICSA</t>
  </si>
  <si>
    <t>FIDC Ficsa Veículos Sênior 1</t>
  </si>
  <si>
    <t>FIDC MULTIS LEGO II</t>
  </si>
  <si>
    <t>FIDC Multisetorial Lego II Mezanino A</t>
  </si>
  <si>
    <t>FIDCLEGO</t>
  </si>
  <si>
    <t>FIDC Multisetorial Lego II Sênior 1</t>
  </si>
  <si>
    <t>FIDCMEZA</t>
  </si>
  <si>
    <t>FIDCRED5</t>
  </si>
  <si>
    <t>FIDC Red Multisetorial LP Sênior 5</t>
  </si>
  <si>
    <t>FIDCRED7</t>
  </si>
  <si>
    <t>FIDC Red Multisetorial LP Sênior 7</t>
  </si>
  <si>
    <t>FIDCSAN2</t>
  </si>
  <si>
    <t>FIDC Saneago Infraestrutura 1 Sênior 2</t>
  </si>
  <si>
    <t>FIDCSANE</t>
  </si>
  <si>
    <t>FIDC Saneago Infraestrutura 1 Sênior 1</t>
  </si>
  <si>
    <t>FIDCSENI</t>
  </si>
  <si>
    <t>FIDC Omni IX Sênior 1</t>
  </si>
  <si>
    <t>OMNIFIDC</t>
  </si>
  <si>
    <t>FIDC Omni Veículos VI Sênior 1</t>
  </si>
  <si>
    <t>RDVT11</t>
  </si>
  <si>
    <t>RED MEZC</t>
  </si>
  <si>
    <t>FIDC Red Multisetorial LP Mezanino C</t>
  </si>
  <si>
    <t>RED MZ D</t>
  </si>
  <si>
    <t>FIDC Red Multisetorial LP Mezanino D</t>
  </si>
  <si>
    <t>REDFACTO</t>
  </si>
  <si>
    <t>FIDC MULT REDFACTOR</t>
  </si>
  <si>
    <t>REDMEZ E</t>
  </si>
  <si>
    <t>FIDC Red Multisetorial LP Mezanino E</t>
  </si>
  <si>
    <t>SANAGO2M</t>
  </si>
  <si>
    <t>FIDC Saneago Infraestrutura 2 Mezanino A</t>
  </si>
  <si>
    <t>SANAGO2S</t>
  </si>
  <si>
    <t>FIDC Saneago Infraestrutura 2 Sênior 1</t>
  </si>
  <si>
    <t>VEICMZ1</t>
  </si>
  <si>
    <t>FIDC Omni Veículos VIII Mezanino A</t>
  </si>
  <si>
    <t>VEICSEN1</t>
  </si>
  <si>
    <t>FIDC Omni Veículos VIII Sênior 1</t>
  </si>
  <si>
    <t>Tipo409</t>
  </si>
  <si>
    <t>NegociadoEmBolsa</t>
  </si>
  <si>
    <t>LiquidFisica</t>
  </si>
  <si>
    <t>Emissor</t>
  </si>
  <si>
    <t>Tipo409Emissor</t>
  </si>
  <si>
    <t>Tipo409RFRV</t>
  </si>
  <si>
    <t>EmissorColigado</t>
  </si>
  <si>
    <t>Rating</t>
  </si>
  <si>
    <t>Propriedade</t>
  </si>
  <si>
    <t>Valor</t>
  </si>
  <si>
    <t>InstFin</t>
  </si>
  <si>
    <t>PF</t>
  </si>
  <si>
    <t>CiaAberta</t>
  </si>
  <si>
    <t>FundoInv</t>
  </si>
  <si>
    <t>RF</t>
  </si>
  <si>
    <t>RV</t>
  </si>
  <si>
    <t>Sim</t>
  </si>
  <si>
    <t>Não</t>
  </si>
  <si>
    <t>Fundo409</t>
  </si>
  <si>
    <t>FIC409</t>
  </si>
  <si>
    <t>FIDC</t>
  </si>
  <si>
    <t>FICFIDC</t>
  </si>
  <si>
    <t>FII</t>
  </si>
  <si>
    <t>CRI</t>
  </si>
  <si>
    <t>ação</t>
  </si>
  <si>
    <t>bonussub</t>
  </si>
  <si>
    <t>BDR</t>
  </si>
  <si>
    <t>IndexFund</t>
  </si>
  <si>
    <t>Pjfechada</t>
  </si>
  <si>
    <t>AAA</t>
  </si>
  <si>
    <t>AA+</t>
  </si>
  <si>
    <t>AA</t>
  </si>
  <si>
    <t>AA-</t>
  </si>
  <si>
    <t>A+</t>
  </si>
  <si>
    <t>A</t>
  </si>
  <si>
    <t>A-</t>
  </si>
  <si>
    <t>BBB+</t>
  </si>
  <si>
    <t>BBB</t>
  </si>
  <si>
    <t>BBB-</t>
  </si>
  <si>
    <t>BB+</t>
  </si>
  <si>
    <t>BB</t>
  </si>
  <si>
    <t>BB-</t>
  </si>
  <si>
    <t>B+</t>
  </si>
  <si>
    <t>B</t>
  </si>
  <si>
    <t>B-</t>
  </si>
  <si>
    <t>C</t>
  </si>
  <si>
    <t>D</t>
  </si>
  <si>
    <t>Ápice Securitizadora</t>
  </si>
  <si>
    <t>Ápice Securitizadora-Patr1</t>
  </si>
  <si>
    <t>Ápice Securitizadora-Patr2</t>
  </si>
  <si>
    <t>Ápice Securitizadora-Patr3</t>
  </si>
  <si>
    <t>Ápice Securitizadora-Patr4</t>
  </si>
  <si>
    <t>Banco do Brasil</t>
  </si>
  <si>
    <t>BNYM Mellon DTVM</t>
  </si>
  <si>
    <t>Bradesco</t>
  </si>
  <si>
    <t>Caixa Econômica Federal</t>
  </si>
  <si>
    <t>Companhia Paulista de Securitização</t>
  </si>
  <si>
    <t>Concessionária Rodovias do Tietê</t>
  </si>
  <si>
    <t>Desenvix</t>
  </si>
  <si>
    <t>Fortesec</t>
  </si>
  <si>
    <t>Gaiasec</t>
  </si>
  <si>
    <t>Gaiasec-Patr1</t>
  </si>
  <si>
    <t>Gaiasec-Patr2</t>
  </si>
  <si>
    <t>Habitasec-Patr1</t>
  </si>
  <si>
    <t>Habitasec-Patr2</t>
  </si>
  <si>
    <t>Habitasec-Patr3</t>
  </si>
  <si>
    <t>Habitasec-Patr4</t>
  </si>
  <si>
    <t>Habitasec-Patr5</t>
  </si>
  <si>
    <t>Habitasec-Patr6</t>
  </si>
  <si>
    <t>Habitasec-Patr7</t>
  </si>
  <si>
    <t>Habitasec-Patr8</t>
  </si>
  <si>
    <t>HSBC</t>
  </si>
  <si>
    <t>Itaú</t>
  </si>
  <si>
    <t>Minas Gerais Participações</t>
  </si>
  <si>
    <t>Omni Financeira</t>
  </si>
  <si>
    <t>Redfactor</t>
  </si>
  <si>
    <t>Saneago</t>
  </si>
  <si>
    <t>Santander</t>
  </si>
  <si>
    <t>União</t>
  </si>
  <si>
    <t>outros</t>
  </si>
  <si>
    <t>Fortesec-1</t>
  </si>
  <si>
    <t>Ápice-1</t>
  </si>
  <si>
    <t>Ápice-2</t>
  </si>
  <si>
    <t>Habitasec-1</t>
  </si>
  <si>
    <t>Habitasec-2</t>
  </si>
  <si>
    <t>Ápice-3</t>
  </si>
  <si>
    <t>Habitasec-3</t>
  </si>
  <si>
    <t>Habitasec-4</t>
  </si>
  <si>
    <t>Habitasec-5</t>
  </si>
  <si>
    <t>PDGCiaSec</t>
  </si>
  <si>
    <t>MaestroFrotas</t>
  </si>
  <si>
    <t>RedFactor</t>
  </si>
  <si>
    <t>Tomador</t>
  </si>
  <si>
    <t>Alphaville</t>
  </si>
  <si>
    <t>Mgrupo</t>
  </si>
  <si>
    <t>MotaMachado</t>
  </si>
  <si>
    <t>Urbplan</t>
  </si>
  <si>
    <t>MGrupo</t>
  </si>
  <si>
    <t>GeneralShopping</t>
  </si>
  <si>
    <t>Esser</t>
  </si>
  <si>
    <t>PDG</t>
  </si>
  <si>
    <t>Tecnisa</t>
  </si>
  <si>
    <t>AGV</t>
  </si>
  <si>
    <t>JHSF</t>
  </si>
  <si>
    <t>JPS</t>
  </si>
  <si>
    <t>Cipasa</t>
  </si>
  <si>
    <t>Airporttown</t>
  </si>
  <si>
    <t>FertHeringer</t>
  </si>
  <si>
    <t>Brasturinvest</t>
  </si>
  <si>
    <t>GSP</t>
  </si>
  <si>
    <t>Cemat</t>
  </si>
  <si>
    <t>CPSec</t>
  </si>
  <si>
    <t>MGI</t>
  </si>
  <si>
    <t>Triunfo</t>
  </si>
  <si>
    <t>CART</t>
  </si>
  <si>
    <t>RodoviasDoTiete</t>
  </si>
  <si>
    <t>BMG</t>
  </si>
  <si>
    <t>Bosucesso</t>
  </si>
  <si>
    <t>BancoFicsa</t>
  </si>
  <si>
    <t>Lego</t>
  </si>
  <si>
    <t>OmniFinanceira</t>
  </si>
  <si>
    <t>Exodus</t>
  </si>
  <si>
    <t>Ápice-4</t>
  </si>
  <si>
    <t>Ápice-5</t>
  </si>
  <si>
    <t>Ápice-6</t>
  </si>
  <si>
    <t>Ápice-7</t>
  </si>
  <si>
    <t>Ápice-8</t>
  </si>
  <si>
    <t>Ápice-9</t>
  </si>
  <si>
    <t>Habitasec-6</t>
  </si>
  <si>
    <t>Habitasec-7</t>
  </si>
  <si>
    <t>Habitasec-8</t>
  </si>
  <si>
    <t>Habitasec-9</t>
  </si>
  <si>
    <t>Habitasec-10</t>
  </si>
  <si>
    <t>Habitasec-11</t>
  </si>
  <si>
    <t>Habitasec-12</t>
  </si>
  <si>
    <t>Habitasec-13</t>
  </si>
  <si>
    <t>Habitasec-14</t>
  </si>
  <si>
    <t>Habitasec-15</t>
  </si>
  <si>
    <t>Habitasec-16</t>
  </si>
  <si>
    <t>Habitasec-17</t>
  </si>
  <si>
    <t>GaiaSec-1</t>
  </si>
  <si>
    <t>GaiaSec-2</t>
  </si>
  <si>
    <t>GaiaSec-3</t>
  </si>
  <si>
    <t>Fortesec-2</t>
  </si>
  <si>
    <t>BNY Mellon Cash</t>
  </si>
  <si>
    <t>CDB Caixa Econômica Federal</t>
  </si>
  <si>
    <t>LF Caixa Econômica Federal</t>
  </si>
  <si>
    <t>CDB HSBC</t>
  </si>
  <si>
    <t>LF HSBC</t>
  </si>
  <si>
    <t>CDB Itaú</t>
  </si>
  <si>
    <t>LF Itaú</t>
  </si>
  <si>
    <t>CDB Banco do Brasil</t>
  </si>
  <si>
    <t>LF Banco do Brasil</t>
  </si>
  <si>
    <t>CDB Santander</t>
  </si>
  <si>
    <t>LF Santander</t>
  </si>
  <si>
    <t>CDB Bradesco</t>
  </si>
  <si>
    <t>LF Bradesco</t>
  </si>
  <si>
    <t>NTN-B</t>
  </si>
  <si>
    <t>Over-Bradesco</t>
  </si>
  <si>
    <t>BTG - Cash</t>
  </si>
  <si>
    <t>Saldo em Tesouraria</t>
  </si>
  <si>
    <t>BNYMellon</t>
  </si>
  <si>
    <t>CEF</t>
  </si>
  <si>
    <t>Itau</t>
  </si>
  <si>
    <t>Tesouro</t>
  </si>
  <si>
    <t>BTG</t>
  </si>
  <si>
    <t>Aa3</t>
  </si>
  <si>
    <t>CC</t>
  </si>
  <si>
    <t>Aa2</t>
  </si>
  <si>
    <t>Em desenvolvimento</t>
  </si>
  <si>
    <t>XXX</t>
  </si>
  <si>
    <t>Baa1</t>
  </si>
  <si>
    <t>A1</t>
  </si>
  <si>
    <t>não há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</si>
</sst>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5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sz val="1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009999"/>
        <bgColor indexed="64"/>
      </patternFill>
    </fill>
  </fills>
  <borders count="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0" fontId="3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27">
    <xf numFmtId="0" fontId="0" fillId="0" borderId="0" xfId="0"/>
    <xf numFmtId="0" fontId="2" fillId="2" borderId="1" xfId="1" applyFont="1" applyFill="1" applyBorder="1" applyAlignment="1">
      <alignment horizontal="center"/>
    </xf>
    <xf numFmtId="0" fontId="2" fillId="0" borderId="2" xfId="1" applyFont="1" applyFill="1" applyBorder="1" applyAlignment="1">
      <alignment wrapText="1"/>
    </xf>
    <xf numFmtId="0" fontId="2" fillId="0" borderId="3" xfId="1" applyFont="1" applyFill="1" applyBorder="1" applyAlignment="1">
      <alignment wrapText="1"/>
    </xf>
    <xf numFmtId="0" fontId="0" fillId="0" borderId="0" xfId="0" applyFill="1" applyBorder="1"/>
    <xf numFmtId="0" fontId="2" fillId="0" borderId="0" xfId="1" applyFont="1" applyFill="1" applyBorder="1" applyAlignment="1">
      <alignment horizontal="center"/>
    </xf>
    <xf numFmtId="0" fontId="2" fillId="0" borderId="0" xfId="1" applyFont="1" applyFill="1" applyBorder="1" applyAlignment="1">
      <alignment wrapText="1"/>
    </xf>
    <xf numFmtId="0" fontId="2" fillId="3" borderId="2" xfId="1" applyFont="1" applyFill="1" applyBorder="1" applyAlignment="1">
      <alignment horizontal="right" wrapText="1"/>
    </xf>
    <xf numFmtId="0" fontId="2" fillId="3" borderId="2" xfId="1" applyFont="1" applyFill="1" applyBorder="1" applyAlignment="1">
      <alignment wrapText="1"/>
    </xf>
    <xf numFmtId="0" fontId="2" fillId="4" borderId="2" xfId="1" applyFont="1" applyFill="1" applyBorder="1" applyAlignment="1">
      <alignment horizontal="right" wrapText="1"/>
    </xf>
    <xf numFmtId="0" fontId="2" fillId="4" borderId="2" xfId="1" applyFont="1" applyFill="1" applyBorder="1" applyAlignment="1">
      <alignment wrapText="1"/>
    </xf>
    <xf numFmtId="0" fontId="2" fillId="5" borderId="2" xfId="1" applyFont="1" applyFill="1" applyBorder="1" applyAlignment="1">
      <alignment horizontal="right" wrapText="1"/>
    </xf>
    <xf numFmtId="0" fontId="2" fillId="5" borderId="2" xfId="1" applyFont="1" applyFill="1" applyBorder="1" applyAlignment="1">
      <alignment wrapText="1"/>
    </xf>
    <xf numFmtId="0" fontId="2" fillId="6" borderId="2" xfId="1" applyFont="1" applyFill="1" applyBorder="1" applyAlignment="1">
      <alignment horizontal="right" wrapText="1"/>
    </xf>
    <xf numFmtId="0" fontId="2" fillId="6" borderId="2" xfId="1" applyFont="1" applyFill="1" applyBorder="1" applyAlignment="1">
      <alignment wrapText="1"/>
    </xf>
    <xf numFmtId="0" fontId="2" fillId="0" borderId="4" xfId="1" applyFont="1" applyFill="1" applyBorder="1" applyAlignment="1">
      <alignment wrapText="1"/>
    </xf>
    <xf numFmtId="0" fontId="3" fillId="0" borderId="5" xfId="2" applyBorder="1"/>
    <xf numFmtId="0" fontId="2" fillId="0" borderId="3" xfId="1" applyFont="1" applyFill="1" applyBorder="1" applyAlignment="1">
      <alignment horizontal="center" wrapText="1"/>
    </xf>
    <xf numFmtId="0" fontId="4" fillId="7" borderId="0" xfId="2" applyFont="1" applyFill="1" applyAlignment="1">
      <alignment horizontal="center" vertical="center" wrapText="1"/>
    </xf>
    <xf numFmtId="0" fontId="3" fillId="0" borderId="0" xfId="2"/>
    <xf numFmtId="0" fontId="4" fillId="7" borderId="5" xfId="2" applyFont="1" applyFill="1" applyBorder="1" applyAlignment="1">
      <alignment horizontal="center" vertical="center" wrapText="1"/>
    </xf>
    <xf numFmtId="0" fontId="4" fillId="8" borderId="5" xfId="2" applyFont="1" applyFill="1" applyBorder="1" applyAlignment="1">
      <alignment horizontal="center" vertical="center" wrapText="1"/>
    </xf>
    <xf numFmtId="0" fontId="4" fillId="9" borderId="5" xfId="2" applyFont="1" applyFill="1" applyBorder="1" applyAlignment="1">
      <alignment horizontal="center" vertical="center" wrapText="1"/>
    </xf>
    <xf numFmtId="0" fontId="4" fillId="10" borderId="5" xfId="2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2" xfId="1" applyFont="1" applyFill="1" applyBorder="1" applyAlignment="1">
      <alignment horizontal="center" wrapText="1"/>
    </xf>
  </cellXfs>
  <cellStyles count="5">
    <cellStyle name="Comma 2" xfId="3"/>
    <cellStyle name="Normal" xfId="0" builtinId="0"/>
    <cellStyle name="Normal 2" xfId="2"/>
    <cellStyle name="Normal_Sheet1" xfId="1"/>
    <cellStyle name="Percent 2" xfId="4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92"/>
  <sheetViews>
    <sheetView tabSelected="1" workbookViewId="0">
      <pane xSplit="2" ySplit="1" topLeftCell="E56" activePane="bottomRight" state="frozen"/>
      <selection pane="topRight" activeCell="C1" sqref="C1"/>
      <selection pane="bottomLeft" activeCell="A2" sqref="A2"/>
      <selection pane="bottomRight" activeCell="E1" sqref="E1:E1048576"/>
    </sheetView>
  </sheetViews>
  <sheetFormatPr defaultRowHeight="14.25" customHeight="1"/>
  <cols>
    <col min="1" max="1" width="15.85546875" customWidth="1"/>
    <col min="2" max="2" width="53.28515625" customWidth="1"/>
    <col min="4" max="4" width="12.42578125" customWidth="1"/>
    <col min="5" max="5" width="12.85546875" style="25" customWidth="1"/>
    <col min="6" max="6" width="22.140625" customWidth="1"/>
    <col min="7" max="7" width="13.7109375" customWidth="1"/>
    <col min="8" max="8" width="10.5703125" style="25" customWidth="1"/>
    <col min="11" max="11" width="16.42578125" bestFit="1" customWidth="1"/>
    <col min="14" max="14" width="32.140625" customWidth="1"/>
  </cols>
  <sheetData>
    <row r="1" spans="1:11" ht="14.25" customHeight="1">
      <c r="A1" s="1" t="s">
        <v>0</v>
      </c>
      <c r="B1" s="1" t="s">
        <v>1</v>
      </c>
      <c r="C1" s="2" t="s">
        <v>136</v>
      </c>
      <c r="D1" s="2" t="s">
        <v>137</v>
      </c>
      <c r="E1" s="26" t="s">
        <v>138</v>
      </c>
      <c r="F1" s="2" t="s">
        <v>139</v>
      </c>
      <c r="G1" s="2" t="s">
        <v>140</v>
      </c>
      <c r="H1" s="17" t="s">
        <v>141</v>
      </c>
      <c r="I1" s="3" t="s">
        <v>142</v>
      </c>
      <c r="J1" s="3" t="s">
        <v>143</v>
      </c>
      <c r="K1" s="15" t="s">
        <v>228</v>
      </c>
    </row>
    <row r="2" spans="1:11" ht="14.25" customHeight="1">
      <c r="A2" s="2" t="s">
        <v>2</v>
      </c>
      <c r="B2" s="2" t="s">
        <v>3</v>
      </c>
      <c r="C2" t="s">
        <v>159</v>
      </c>
      <c r="E2" s="25" t="s">
        <v>153</v>
      </c>
      <c r="F2" s="2" t="s">
        <v>216</v>
      </c>
      <c r="G2" s="2" t="s">
        <v>148</v>
      </c>
      <c r="H2" s="24" t="s">
        <v>150</v>
      </c>
      <c r="I2" s="5" t="s">
        <v>153</v>
      </c>
      <c r="J2" s="4" t="str">
        <f>VLOOKUP(A2,Sheet3!$A$1:$B$75,2,FALSE)</f>
        <v>A-</v>
      </c>
      <c r="K2" s="4" t="s">
        <v>229</v>
      </c>
    </row>
    <row r="3" spans="1:11" ht="14.25" customHeight="1">
      <c r="A3" s="2" t="s">
        <v>4</v>
      </c>
      <c r="B3" s="2" t="s">
        <v>5</v>
      </c>
      <c r="C3" t="s">
        <v>159</v>
      </c>
      <c r="E3" s="25" t="s">
        <v>153</v>
      </c>
      <c r="F3" s="2" t="s">
        <v>217</v>
      </c>
      <c r="G3" s="2" t="s">
        <v>148</v>
      </c>
      <c r="H3" s="24" t="s">
        <v>150</v>
      </c>
      <c r="I3" s="5" t="s">
        <v>153</v>
      </c>
      <c r="J3" s="4" t="str">
        <f>VLOOKUP(TRIM(A3),Sheet3!$A$1:$B$75,2,FALSE)</f>
        <v>A-</v>
      </c>
      <c r="K3" s="4" t="s">
        <v>230</v>
      </c>
    </row>
    <row r="4" spans="1:11" ht="14.25" customHeight="1">
      <c r="A4" s="2" t="s">
        <v>6</v>
      </c>
      <c r="B4" s="2" t="s">
        <v>7</v>
      </c>
      <c r="C4" t="s">
        <v>159</v>
      </c>
      <c r="E4" s="25" t="s">
        <v>153</v>
      </c>
      <c r="F4" s="2" t="s">
        <v>218</v>
      </c>
      <c r="G4" s="2" t="s">
        <v>148</v>
      </c>
      <c r="H4" s="24" t="s">
        <v>150</v>
      </c>
      <c r="I4" s="5" t="s">
        <v>153</v>
      </c>
      <c r="J4" s="4" t="str">
        <f>VLOOKUP(A4,Sheet3!$A$1:$B$75,2,FALSE)</f>
        <v>A</v>
      </c>
      <c r="K4" s="4" t="s">
        <v>231</v>
      </c>
    </row>
    <row r="5" spans="1:11" ht="14.25" customHeight="1">
      <c r="A5" s="2" t="s">
        <v>8</v>
      </c>
      <c r="B5" s="2" t="s">
        <v>9</v>
      </c>
      <c r="C5" t="s">
        <v>159</v>
      </c>
      <c r="E5" s="25" t="s">
        <v>153</v>
      </c>
      <c r="F5" s="2" t="s">
        <v>219</v>
      </c>
      <c r="G5" s="2" t="s">
        <v>148</v>
      </c>
      <c r="H5" s="24" t="s">
        <v>150</v>
      </c>
      <c r="I5" s="5" t="s">
        <v>153</v>
      </c>
      <c r="J5" s="4" t="str">
        <f>VLOOKUP(A5,Sheet3!$A$1:$B$75,2,FALSE)</f>
        <v>Em desenvolvimento</v>
      </c>
      <c r="K5" s="4" t="s">
        <v>232</v>
      </c>
    </row>
    <row r="6" spans="1:11" ht="14.25" customHeight="1">
      <c r="A6" s="2" t="s">
        <v>10</v>
      </c>
      <c r="B6" s="2" t="s">
        <v>11</v>
      </c>
      <c r="C6" t="s">
        <v>159</v>
      </c>
      <c r="E6" s="25" t="s">
        <v>153</v>
      </c>
      <c r="F6" s="2" t="s">
        <v>220</v>
      </c>
      <c r="G6" s="2" t="s">
        <v>148</v>
      </c>
      <c r="H6" s="24" t="s">
        <v>150</v>
      </c>
      <c r="I6" s="5" t="s">
        <v>153</v>
      </c>
      <c r="J6" s="4" t="str">
        <f>VLOOKUP(A6,Sheet3!$A$1:$B$75,2,FALSE)</f>
        <v>Em desenvolvimento</v>
      </c>
      <c r="K6" s="4" t="s">
        <v>232</v>
      </c>
    </row>
    <row r="7" spans="1:11" ht="14.25" customHeight="1">
      <c r="A7" s="2" t="s">
        <v>12</v>
      </c>
      <c r="B7" s="2" t="s">
        <v>13</v>
      </c>
      <c r="C7" t="s">
        <v>159</v>
      </c>
      <c r="E7" s="25" t="s">
        <v>153</v>
      </c>
      <c r="F7" s="2" t="s">
        <v>221</v>
      </c>
      <c r="G7" s="2" t="s">
        <v>148</v>
      </c>
      <c r="H7" s="24" t="s">
        <v>150</v>
      </c>
      <c r="I7" s="5" t="s">
        <v>153</v>
      </c>
      <c r="J7" s="4" t="str">
        <f>VLOOKUP(A7,Sheet3!$A$1:$B$75,2,FALSE)</f>
        <v>A+</v>
      </c>
      <c r="K7" s="4" t="s">
        <v>233</v>
      </c>
    </row>
    <row r="8" spans="1:11" ht="14.25" customHeight="1">
      <c r="A8" s="2" t="s">
        <v>14</v>
      </c>
      <c r="B8" s="2" t="s">
        <v>15</v>
      </c>
      <c r="C8" t="s">
        <v>159</v>
      </c>
      <c r="E8" s="25" t="s">
        <v>153</v>
      </c>
      <c r="F8" s="2" t="s">
        <v>222</v>
      </c>
      <c r="G8" s="2" t="s">
        <v>148</v>
      </c>
      <c r="H8" s="24" t="s">
        <v>150</v>
      </c>
      <c r="I8" s="5" t="s">
        <v>153</v>
      </c>
      <c r="J8" s="4" t="str">
        <f>VLOOKUP(A8,Sheet3!$A$1:$B$75,2,FALSE)</f>
        <v>A-</v>
      </c>
      <c r="K8" s="4" t="s">
        <v>234</v>
      </c>
    </row>
    <row r="9" spans="1:11" ht="14.25" customHeight="1">
      <c r="A9" s="2" t="s">
        <v>16</v>
      </c>
      <c r="B9" s="2" t="s">
        <v>17</v>
      </c>
      <c r="C9" t="s">
        <v>159</v>
      </c>
      <c r="E9" s="25" t="s">
        <v>153</v>
      </c>
      <c r="F9" s="2" t="s">
        <v>223</v>
      </c>
      <c r="G9" s="2" t="s">
        <v>148</v>
      </c>
      <c r="H9" s="24" t="s">
        <v>150</v>
      </c>
      <c r="I9" s="5" t="s">
        <v>153</v>
      </c>
      <c r="J9" s="4" t="str">
        <f>VLOOKUP(A9,Sheet3!$A$1:$B$75,2,FALSE)</f>
        <v>A-</v>
      </c>
      <c r="K9" s="4" t="s">
        <v>234</v>
      </c>
    </row>
    <row r="10" spans="1:11" ht="14.25" customHeight="1">
      <c r="A10" s="2" t="s">
        <v>18</v>
      </c>
      <c r="B10" s="2" t="s">
        <v>19</v>
      </c>
      <c r="C10" t="s">
        <v>159</v>
      </c>
      <c r="E10" s="25" t="s">
        <v>153</v>
      </c>
      <c r="F10" s="2" t="s">
        <v>224</v>
      </c>
      <c r="G10" s="2" t="s">
        <v>148</v>
      </c>
      <c r="H10" s="24" t="s">
        <v>150</v>
      </c>
      <c r="I10" s="5" t="s">
        <v>153</v>
      </c>
      <c r="J10" s="4" t="str">
        <f>VLOOKUP(A10,Sheet3!$A$1:$B$75,2,FALSE)</f>
        <v>A</v>
      </c>
      <c r="K10" s="4" t="s">
        <v>235</v>
      </c>
    </row>
    <row r="11" spans="1:11" ht="14.25" customHeight="1">
      <c r="A11" s="2" t="s">
        <v>20</v>
      </c>
      <c r="B11" s="2" t="s">
        <v>21</v>
      </c>
      <c r="C11" t="s">
        <v>159</v>
      </c>
      <c r="E11" s="25" t="s">
        <v>153</v>
      </c>
      <c r="F11" s="2" t="s">
        <v>225</v>
      </c>
      <c r="G11" s="2" t="s">
        <v>148</v>
      </c>
      <c r="H11" s="24" t="s">
        <v>150</v>
      </c>
      <c r="I11" s="5" t="s">
        <v>153</v>
      </c>
      <c r="J11" s="4" t="str">
        <f>VLOOKUP(A11,Sheet3!$A$1:$B$75,2,FALSE)</f>
        <v>A</v>
      </c>
      <c r="K11" s="4" t="s">
        <v>236</v>
      </c>
    </row>
    <row r="12" spans="1:11" ht="14.25" customHeight="1">
      <c r="A12" s="2" t="s">
        <v>22</v>
      </c>
      <c r="B12" s="2" t="s">
        <v>23</v>
      </c>
      <c r="C12" t="s">
        <v>215</v>
      </c>
      <c r="E12" s="25" t="s">
        <v>153</v>
      </c>
      <c r="F12" s="2" t="s">
        <v>226</v>
      </c>
      <c r="G12" s="2" t="s">
        <v>164</v>
      </c>
      <c r="H12" s="24" t="s">
        <v>150</v>
      </c>
      <c r="I12" s="5" t="s">
        <v>153</v>
      </c>
      <c r="J12" s="4" t="str">
        <f>VLOOKUP(A12,Sheet3!$A$1:$B$75,2,FALSE)</f>
        <v>BBB+</v>
      </c>
      <c r="K12" s="4" t="s">
        <v>226</v>
      </c>
    </row>
    <row r="13" spans="1:11" ht="14.25" customHeight="1">
      <c r="A13" s="2" t="s">
        <v>24</v>
      </c>
      <c r="B13" s="2" t="s">
        <v>25</v>
      </c>
      <c r="C13" t="s">
        <v>159</v>
      </c>
      <c r="E13" s="25" t="s">
        <v>153</v>
      </c>
      <c r="F13" s="2" t="s">
        <v>264</v>
      </c>
      <c r="G13" s="2" t="s">
        <v>148</v>
      </c>
      <c r="H13" s="24" t="s">
        <v>150</v>
      </c>
      <c r="I13" s="5" t="s">
        <v>153</v>
      </c>
      <c r="J13" s="4" t="str">
        <f>VLOOKUP(A13,Sheet3!$A$1:$B$75,2,FALSE)</f>
        <v>BBB+</v>
      </c>
      <c r="K13" s="4" t="s">
        <v>237</v>
      </c>
    </row>
    <row r="14" spans="1:11" ht="14.25" customHeight="1">
      <c r="A14" s="2" t="s">
        <v>26</v>
      </c>
      <c r="B14" s="2" t="s">
        <v>27</v>
      </c>
      <c r="C14" t="s">
        <v>159</v>
      </c>
      <c r="E14" s="25" t="s">
        <v>153</v>
      </c>
      <c r="F14" s="2" t="s">
        <v>265</v>
      </c>
      <c r="G14" s="2" t="s">
        <v>148</v>
      </c>
      <c r="H14" s="24" t="s">
        <v>150</v>
      </c>
      <c r="I14" s="5" t="s">
        <v>153</v>
      </c>
      <c r="J14" s="4" t="str">
        <f>VLOOKUP(A14,Sheet3!$A$1:$B$75,2,FALSE)</f>
        <v>BBB+</v>
      </c>
      <c r="K14" s="4" t="s">
        <v>237</v>
      </c>
    </row>
    <row r="15" spans="1:11" ht="14.25" customHeight="1">
      <c r="A15" s="2" t="s">
        <v>28</v>
      </c>
      <c r="B15" s="2" t="s">
        <v>29</v>
      </c>
      <c r="C15" t="s">
        <v>159</v>
      </c>
      <c r="E15" s="25" t="s">
        <v>153</v>
      </c>
      <c r="F15" s="2" t="s">
        <v>258</v>
      </c>
      <c r="G15" s="2" t="s">
        <v>148</v>
      </c>
      <c r="H15" s="24" t="s">
        <v>150</v>
      </c>
      <c r="I15" s="5" t="s">
        <v>153</v>
      </c>
      <c r="J15" s="4" t="str">
        <f>VLOOKUP(A15,Sheet3!$A$1:$B$75,2,FALSE)</f>
        <v>A</v>
      </c>
      <c r="K15" s="4" t="s">
        <v>238</v>
      </c>
    </row>
    <row r="16" spans="1:11" ht="14.25" customHeight="1">
      <c r="A16" s="2" t="s">
        <v>30</v>
      </c>
      <c r="B16" s="2" t="s">
        <v>31</v>
      </c>
      <c r="C16" t="s">
        <v>159</v>
      </c>
      <c r="E16" s="25" t="s">
        <v>153</v>
      </c>
      <c r="F16" s="2" t="s">
        <v>259</v>
      </c>
      <c r="G16" s="2" t="s">
        <v>148</v>
      </c>
      <c r="H16" s="24" t="s">
        <v>150</v>
      </c>
      <c r="I16" s="5" t="s">
        <v>153</v>
      </c>
      <c r="J16" s="4" t="str">
        <f>VLOOKUP(A16,Sheet3!$A$1:$B$75,2,FALSE)</f>
        <v>BBB+</v>
      </c>
      <c r="K16" s="4" t="s">
        <v>238</v>
      </c>
    </row>
    <row r="17" spans="1:11" ht="14.25" customHeight="1">
      <c r="A17" s="2" t="s">
        <v>32</v>
      </c>
      <c r="B17" s="2" t="s">
        <v>33</v>
      </c>
      <c r="C17" t="s">
        <v>159</v>
      </c>
      <c r="E17" s="25" t="s">
        <v>153</v>
      </c>
      <c r="F17" s="2" t="s">
        <v>266</v>
      </c>
      <c r="G17" s="2" t="s">
        <v>148</v>
      </c>
      <c r="H17" s="24" t="s">
        <v>150</v>
      </c>
      <c r="I17" s="5" t="s">
        <v>153</v>
      </c>
      <c r="J17" s="4" t="str">
        <f>VLOOKUP(A17,Sheet3!$A$1:$B$75,2,FALSE)</f>
        <v>BBB-</v>
      </c>
      <c r="K17" s="4" t="s">
        <v>232</v>
      </c>
    </row>
    <row r="18" spans="1:11" ht="14.25" customHeight="1">
      <c r="A18" s="2" t="s">
        <v>34</v>
      </c>
      <c r="B18" s="2" t="s">
        <v>35</v>
      </c>
      <c r="C18" t="s">
        <v>159</v>
      </c>
      <c r="E18" s="25" t="s">
        <v>153</v>
      </c>
      <c r="F18" s="2" t="s">
        <v>267</v>
      </c>
      <c r="G18" s="2" t="s">
        <v>148</v>
      </c>
      <c r="H18" s="24" t="s">
        <v>150</v>
      </c>
      <c r="I18" s="5" t="s">
        <v>153</v>
      </c>
      <c r="J18" s="4" t="str">
        <f>VLOOKUP(A18,Sheet3!$A$1:$B$75,2,FALSE)</f>
        <v>A-</v>
      </c>
      <c r="K18" s="4" t="s">
        <v>234</v>
      </c>
    </row>
    <row r="19" spans="1:11" ht="14.25" customHeight="1">
      <c r="A19" s="2" t="s">
        <v>36</v>
      </c>
      <c r="B19" s="2" t="s">
        <v>37</v>
      </c>
      <c r="C19" t="s">
        <v>159</v>
      </c>
      <c r="E19" s="25" t="s">
        <v>153</v>
      </c>
      <c r="F19" s="2" t="s">
        <v>268</v>
      </c>
      <c r="G19" s="2" t="s">
        <v>148</v>
      </c>
      <c r="H19" s="24" t="s">
        <v>150</v>
      </c>
      <c r="I19" s="5" t="s">
        <v>153</v>
      </c>
      <c r="J19" s="4" t="str">
        <f>VLOOKUP(A19,Sheet3!$A$1:$B$75,2,FALSE)</f>
        <v>Em desenvolvimento</v>
      </c>
      <c r="K19" s="4" t="s">
        <v>234</v>
      </c>
    </row>
    <row r="20" spans="1:11" ht="14.25" customHeight="1">
      <c r="A20" s="2" t="s">
        <v>38</v>
      </c>
      <c r="B20" s="2" t="s">
        <v>39</v>
      </c>
      <c r="C20" t="s">
        <v>159</v>
      </c>
      <c r="E20" s="25" t="s">
        <v>153</v>
      </c>
      <c r="F20" s="2" t="s">
        <v>260</v>
      </c>
      <c r="G20" s="2" t="s">
        <v>148</v>
      </c>
      <c r="H20" s="24" t="s">
        <v>150</v>
      </c>
      <c r="I20" s="5" t="s">
        <v>153</v>
      </c>
      <c r="J20" s="4" t="str">
        <f>VLOOKUP(A20,Sheet3!$A$1:$B$75,2,FALSE)</f>
        <v>A</v>
      </c>
      <c r="K20" s="4" t="s">
        <v>230</v>
      </c>
    </row>
    <row r="21" spans="1:11" ht="14.25" customHeight="1">
      <c r="A21" s="2" t="s">
        <v>40</v>
      </c>
      <c r="B21" s="2" t="s">
        <v>3</v>
      </c>
      <c r="C21" t="s">
        <v>159</v>
      </c>
      <c r="E21" s="25" t="s">
        <v>153</v>
      </c>
      <c r="F21" s="2" t="s">
        <v>279</v>
      </c>
      <c r="G21" s="2" t="s">
        <v>148</v>
      </c>
      <c r="H21" s="24" t="s">
        <v>150</v>
      </c>
      <c r="I21" s="5" t="s">
        <v>153</v>
      </c>
      <c r="J21" s="4" t="str">
        <f>VLOOKUP(A21,Sheet3!$A$1:$B$75,2,FALSE)</f>
        <v>A-</v>
      </c>
      <c r="K21" s="4" t="s">
        <v>229</v>
      </c>
    </row>
    <row r="22" spans="1:11" ht="14.25" customHeight="1">
      <c r="A22" s="2" t="s">
        <v>41</v>
      </c>
      <c r="B22" s="2" t="s">
        <v>42</v>
      </c>
      <c r="C22" t="s">
        <v>215</v>
      </c>
      <c r="E22" s="25" t="s">
        <v>153</v>
      </c>
      <c r="F22" s="4" t="s">
        <v>237</v>
      </c>
      <c r="G22" s="2" t="s">
        <v>148</v>
      </c>
      <c r="H22" s="24" t="s">
        <v>150</v>
      </c>
      <c r="I22" s="5" t="s">
        <v>153</v>
      </c>
      <c r="J22" s="4" t="s">
        <v>309</v>
      </c>
      <c r="K22" s="4" t="s">
        <v>237</v>
      </c>
    </row>
    <row r="23" spans="1:11" ht="14.25" customHeight="1">
      <c r="A23" s="2" t="s">
        <v>43</v>
      </c>
      <c r="B23" s="2" t="s">
        <v>44</v>
      </c>
      <c r="C23" t="s">
        <v>215</v>
      </c>
      <c r="E23" s="25" t="s">
        <v>153</v>
      </c>
      <c r="F23" s="4" t="s">
        <v>237</v>
      </c>
      <c r="G23" s="2" t="s">
        <v>148</v>
      </c>
      <c r="H23" s="24" t="s">
        <v>150</v>
      </c>
      <c r="I23" s="5" t="s">
        <v>153</v>
      </c>
      <c r="J23" s="4" t="s">
        <v>309</v>
      </c>
      <c r="K23" s="4" t="s">
        <v>237</v>
      </c>
    </row>
    <row r="24" spans="1:11" ht="14.25" customHeight="1">
      <c r="A24" s="2" t="s">
        <v>45</v>
      </c>
      <c r="B24" s="2" t="s">
        <v>46</v>
      </c>
      <c r="C24" t="s">
        <v>159</v>
      </c>
      <c r="E24" s="25" t="s">
        <v>153</v>
      </c>
      <c r="F24" s="2" t="s">
        <v>276</v>
      </c>
      <c r="G24" s="2" t="s">
        <v>148</v>
      </c>
      <c r="H24" s="24" t="s">
        <v>150</v>
      </c>
      <c r="I24" s="5" t="s">
        <v>153</v>
      </c>
      <c r="J24" s="4" t="str">
        <f>VLOOKUP(A24,Sheet3!$A$1:$B$75,2,FALSE)</f>
        <v>A+</v>
      </c>
      <c r="K24" s="4" t="s">
        <v>241</v>
      </c>
    </row>
    <row r="25" spans="1:11" ht="14.25" customHeight="1">
      <c r="A25" s="2" t="s">
        <v>47</v>
      </c>
      <c r="B25" s="2" t="s">
        <v>48</v>
      </c>
      <c r="C25" t="s">
        <v>159</v>
      </c>
      <c r="E25" s="25" t="s">
        <v>153</v>
      </c>
      <c r="F25" s="2" t="s">
        <v>269</v>
      </c>
      <c r="G25" s="2" t="s">
        <v>148</v>
      </c>
      <c r="H25" s="24" t="s">
        <v>150</v>
      </c>
      <c r="I25" s="5" t="s">
        <v>153</v>
      </c>
      <c r="J25" s="4" t="str">
        <f>VLOOKUP(A25,Sheet3!$A$1:$B$75,2,FALSE)</f>
        <v>A+</v>
      </c>
      <c r="K25" t="s">
        <v>240</v>
      </c>
    </row>
    <row r="26" spans="1:11" ht="14.25" customHeight="1">
      <c r="A26" s="2" t="s">
        <v>49</v>
      </c>
      <c r="B26" s="2" t="s">
        <v>50</v>
      </c>
      <c r="C26" t="s">
        <v>215</v>
      </c>
      <c r="E26" s="25" t="s">
        <v>153</v>
      </c>
      <c r="F26" s="2" t="s">
        <v>239</v>
      </c>
      <c r="G26" s="2" t="s">
        <v>148</v>
      </c>
      <c r="H26" s="24" t="s">
        <v>150</v>
      </c>
      <c r="I26" s="5" t="s">
        <v>153</v>
      </c>
      <c r="J26" s="4" t="str">
        <f>VLOOKUP(A26,Sheet3!$A$1:$B$75,2,FALSE)</f>
        <v>Aa3</v>
      </c>
      <c r="K26" t="s">
        <v>239</v>
      </c>
    </row>
    <row r="27" spans="1:11" ht="14.25" customHeight="1">
      <c r="A27" s="2" t="s">
        <v>51</v>
      </c>
      <c r="B27" s="2" t="s">
        <v>52</v>
      </c>
      <c r="C27" t="s">
        <v>159</v>
      </c>
      <c r="E27" s="25" t="s">
        <v>153</v>
      </c>
      <c r="F27" s="2" t="s">
        <v>277</v>
      </c>
      <c r="G27" s="2" t="s">
        <v>148</v>
      </c>
      <c r="H27" s="24" t="s">
        <v>150</v>
      </c>
      <c r="I27" s="5" t="s">
        <v>153</v>
      </c>
      <c r="J27" s="4" t="s">
        <v>309</v>
      </c>
      <c r="K27" t="s">
        <v>242</v>
      </c>
    </row>
    <row r="28" spans="1:11" ht="14.25" customHeight="1">
      <c r="A28" s="2" t="s">
        <v>53</v>
      </c>
      <c r="B28" s="2" t="s">
        <v>54</v>
      </c>
      <c r="C28" t="s">
        <v>215</v>
      </c>
      <c r="E28" s="25" t="s">
        <v>153</v>
      </c>
      <c r="F28" s="2" t="s">
        <v>243</v>
      </c>
      <c r="G28" s="2" t="s">
        <v>148</v>
      </c>
      <c r="H28" s="24" t="s">
        <v>150</v>
      </c>
      <c r="I28" s="5" t="s">
        <v>153</v>
      </c>
      <c r="J28" s="4" t="s">
        <v>309</v>
      </c>
      <c r="K28" s="2" t="s">
        <v>243</v>
      </c>
    </row>
    <row r="29" spans="1:11" ht="14.25" customHeight="1">
      <c r="A29" s="2" t="s">
        <v>55</v>
      </c>
      <c r="B29" s="2" t="s">
        <v>56</v>
      </c>
      <c r="C29" t="s">
        <v>215</v>
      </c>
      <c r="E29" s="25" t="s">
        <v>153</v>
      </c>
      <c r="F29" s="2" t="s">
        <v>244</v>
      </c>
      <c r="G29" s="2" t="s">
        <v>164</v>
      </c>
      <c r="H29" s="24" t="s">
        <v>150</v>
      </c>
      <c r="I29" s="5" t="s">
        <v>153</v>
      </c>
      <c r="J29" s="4" t="str">
        <f>VLOOKUP(A29,Sheet3!$A$1:$B$75,2,FALSE)</f>
        <v>BBB+</v>
      </c>
      <c r="K29" s="2" t="s">
        <v>244</v>
      </c>
    </row>
    <row r="30" spans="1:11" ht="14.25" customHeight="1">
      <c r="A30" s="2" t="s">
        <v>57</v>
      </c>
      <c r="B30" s="2" t="s">
        <v>58</v>
      </c>
      <c r="C30" t="s">
        <v>159</v>
      </c>
      <c r="E30" s="25" t="s">
        <v>153</v>
      </c>
      <c r="F30" s="2" t="s">
        <v>232</v>
      </c>
      <c r="G30" s="2" t="s">
        <v>148</v>
      </c>
      <c r="H30" s="24" t="s">
        <v>150</v>
      </c>
      <c r="I30" s="5" t="s">
        <v>153</v>
      </c>
      <c r="J30" s="4" t="str">
        <f>VLOOKUP(A30,Sheet3!$A$1:$B$75,2,FALSE)</f>
        <v>A+</v>
      </c>
      <c r="K30" s="2" t="s">
        <v>232</v>
      </c>
    </row>
    <row r="31" spans="1:11" ht="14.25" customHeight="1">
      <c r="A31" s="2" t="s">
        <v>59</v>
      </c>
      <c r="B31" s="2" t="s">
        <v>60</v>
      </c>
      <c r="C31" t="s">
        <v>215</v>
      </c>
      <c r="E31" s="25" t="s">
        <v>153</v>
      </c>
      <c r="F31" s="2" t="s">
        <v>243</v>
      </c>
      <c r="G31" s="2" t="s">
        <v>148</v>
      </c>
      <c r="H31" s="24" t="s">
        <v>150</v>
      </c>
      <c r="I31" s="5" t="s">
        <v>153</v>
      </c>
      <c r="J31" s="4" t="s">
        <v>309</v>
      </c>
      <c r="K31" s="6" t="s">
        <v>243</v>
      </c>
    </row>
    <row r="32" spans="1:11" ht="14.25" customHeight="1">
      <c r="A32" s="2" t="s">
        <v>61</v>
      </c>
      <c r="B32" s="2" t="s">
        <v>62</v>
      </c>
      <c r="C32" t="s">
        <v>159</v>
      </c>
      <c r="E32" s="25" t="s">
        <v>153</v>
      </c>
      <c r="F32" s="2" t="s">
        <v>278</v>
      </c>
      <c r="G32" s="2" t="s">
        <v>148</v>
      </c>
      <c r="H32" s="24" t="s">
        <v>150</v>
      </c>
      <c r="I32" s="5" t="s">
        <v>153</v>
      </c>
      <c r="J32" s="4" t="str">
        <f>VLOOKUP(A32,Sheet3!$A$1:$B$75,2,FALSE)</f>
        <v>A-</v>
      </c>
      <c r="K32" s="6" t="s">
        <v>245</v>
      </c>
    </row>
    <row r="33" spans="1:11" ht="14.25" customHeight="1">
      <c r="A33" s="2" t="s">
        <v>63</v>
      </c>
      <c r="B33" s="2" t="s">
        <v>64</v>
      </c>
      <c r="C33" t="s">
        <v>215</v>
      </c>
      <c r="E33" s="25" t="s">
        <v>153</v>
      </c>
      <c r="F33" s="2" t="s">
        <v>246</v>
      </c>
      <c r="G33" s="2" t="s">
        <v>148</v>
      </c>
      <c r="H33" s="24" t="s">
        <v>150</v>
      </c>
      <c r="I33" s="5" t="s">
        <v>153</v>
      </c>
      <c r="J33" s="4" t="str">
        <f>VLOOKUP(A33,Sheet3!$A$1:$B$75,2,FALSE)</f>
        <v>CC</v>
      </c>
      <c r="K33" s="6" t="s">
        <v>246</v>
      </c>
    </row>
    <row r="34" spans="1:11" ht="14.25" customHeight="1">
      <c r="A34" s="2" t="s">
        <v>65</v>
      </c>
      <c r="B34" s="2" t="s">
        <v>66</v>
      </c>
      <c r="C34" t="s">
        <v>159</v>
      </c>
      <c r="E34" s="25" t="s">
        <v>153</v>
      </c>
      <c r="F34" s="2" t="s">
        <v>232</v>
      </c>
      <c r="G34" s="2" t="s">
        <v>148</v>
      </c>
      <c r="H34" s="24" t="s">
        <v>150</v>
      </c>
      <c r="I34" s="5" t="s">
        <v>153</v>
      </c>
      <c r="J34" s="4" t="s">
        <v>309</v>
      </c>
      <c r="K34" s="2" t="s">
        <v>232</v>
      </c>
    </row>
    <row r="35" spans="1:11" ht="14.25" customHeight="1">
      <c r="A35" s="2" t="s">
        <v>67</v>
      </c>
      <c r="B35" s="2" t="s">
        <v>68</v>
      </c>
      <c r="C35" t="s">
        <v>159</v>
      </c>
      <c r="E35" s="25" t="s">
        <v>153</v>
      </c>
      <c r="F35" s="2" t="s">
        <v>232</v>
      </c>
      <c r="G35" s="2" t="s">
        <v>148</v>
      </c>
      <c r="H35" s="24" t="s">
        <v>150</v>
      </c>
      <c r="I35" s="5" t="s">
        <v>153</v>
      </c>
      <c r="J35" s="4" t="s">
        <v>309</v>
      </c>
      <c r="K35" s="2" t="s">
        <v>232</v>
      </c>
    </row>
    <row r="36" spans="1:11" ht="14.25" customHeight="1">
      <c r="A36" s="2" t="s">
        <v>69</v>
      </c>
      <c r="B36" s="2" t="s">
        <v>70</v>
      </c>
      <c r="C36" t="s">
        <v>215</v>
      </c>
      <c r="E36" s="25" t="s">
        <v>153</v>
      </c>
      <c r="F36" s="2" t="s">
        <v>247</v>
      </c>
      <c r="G36" s="2" t="s">
        <v>148</v>
      </c>
      <c r="H36" s="24" t="s">
        <v>150</v>
      </c>
      <c r="I36" s="5" t="s">
        <v>153</v>
      </c>
      <c r="J36" s="4" t="str">
        <f>VLOOKUP(A36,Sheet3!$A$1:$B$75,2,FALSE)</f>
        <v>AA</v>
      </c>
      <c r="K36" s="6" t="s">
        <v>247</v>
      </c>
    </row>
    <row r="37" spans="1:11" ht="14.25" customHeight="1">
      <c r="A37" s="2" t="s">
        <v>71</v>
      </c>
      <c r="B37" s="2" t="s">
        <v>33</v>
      </c>
      <c r="C37" t="s">
        <v>159</v>
      </c>
      <c r="E37" s="25" t="s">
        <v>153</v>
      </c>
      <c r="F37" s="2" t="s">
        <v>232</v>
      </c>
      <c r="G37" s="2" t="s">
        <v>148</v>
      </c>
      <c r="H37" s="24" t="s">
        <v>150</v>
      </c>
      <c r="I37" s="5" t="s">
        <v>153</v>
      </c>
      <c r="J37" s="4" t="str">
        <f>VLOOKUP(A37,Sheet3!$A$1:$B$75,2,FALSE)</f>
        <v>BBB-</v>
      </c>
      <c r="K37" s="2" t="s">
        <v>232</v>
      </c>
    </row>
    <row r="38" spans="1:11" ht="14.25" customHeight="1">
      <c r="A38" s="2" t="s">
        <v>72</v>
      </c>
      <c r="B38" s="2" t="s">
        <v>73</v>
      </c>
      <c r="C38" t="s">
        <v>159</v>
      </c>
      <c r="E38" s="25" t="s">
        <v>153</v>
      </c>
      <c r="F38" s="2" t="s">
        <v>232</v>
      </c>
      <c r="G38" s="2" t="s">
        <v>148</v>
      </c>
      <c r="H38" s="24" t="s">
        <v>150</v>
      </c>
      <c r="I38" s="5" t="s">
        <v>153</v>
      </c>
      <c r="J38" s="4" t="str">
        <f>VLOOKUP(A38,Sheet3!$A$1:$B$75,2,FALSE)</f>
        <v>BB+</v>
      </c>
      <c r="K38" s="2" t="s">
        <v>232</v>
      </c>
    </row>
    <row r="39" spans="1:11" ht="14.25" customHeight="1">
      <c r="A39" s="2" t="s">
        <v>74</v>
      </c>
      <c r="B39" s="2" t="s">
        <v>75</v>
      </c>
      <c r="C39" t="s">
        <v>215</v>
      </c>
      <c r="E39" s="25" t="s">
        <v>153</v>
      </c>
      <c r="F39" s="2" t="s">
        <v>248</v>
      </c>
      <c r="G39" s="2" t="s">
        <v>148</v>
      </c>
      <c r="H39" s="24" t="s">
        <v>150</v>
      </c>
      <c r="I39" s="5" t="s">
        <v>153</v>
      </c>
      <c r="J39" s="4" t="str">
        <f>VLOOKUP(A39,Sheet3!$A$1:$B$75,2,FALSE)</f>
        <v>Aa2</v>
      </c>
      <c r="K39" s="2" t="s">
        <v>248</v>
      </c>
    </row>
    <row r="40" spans="1:11" ht="14.25" customHeight="1">
      <c r="A40" s="2" t="s">
        <v>76</v>
      </c>
      <c r="B40" s="2" t="s">
        <v>9</v>
      </c>
      <c r="C40" t="s">
        <v>159</v>
      </c>
      <c r="E40" s="25" t="s">
        <v>153</v>
      </c>
      <c r="F40" s="2" t="s">
        <v>270</v>
      </c>
      <c r="G40" s="2" t="s">
        <v>148</v>
      </c>
      <c r="H40" s="24" t="s">
        <v>150</v>
      </c>
      <c r="I40" s="5" t="s">
        <v>153</v>
      </c>
      <c r="J40" s="4" t="str">
        <f>VLOOKUP(A40,Sheet3!$A$1:$B$75,2,FALSE)</f>
        <v>Em desenvolvimento</v>
      </c>
      <c r="K40" s="6" t="s">
        <v>232</v>
      </c>
    </row>
    <row r="41" spans="1:11" ht="14.25" customHeight="1">
      <c r="A41" s="2" t="s">
        <v>77</v>
      </c>
      <c r="B41" s="2" t="s">
        <v>11</v>
      </c>
      <c r="C41" t="s">
        <v>159</v>
      </c>
      <c r="E41" s="25" t="s">
        <v>153</v>
      </c>
      <c r="F41" s="2" t="s">
        <v>271</v>
      </c>
      <c r="G41" s="2" t="s">
        <v>148</v>
      </c>
      <c r="H41" s="24" t="s">
        <v>150</v>
      </c>
      <c r="I41" s="5" t="s">
        <v>153</v>
      </c>
      <c r="J41" s="4" t="str">
        <f>VLOOKUP(A41,Sheet3!$A$1:$B$75,2,FALSE)</f>
        <v>Em desenvolvimento</v>
      </c>
      <c r="K41" s="6" t="s">
        <v>232</v>
      </c>
    </row>
    <row r="42" spans="1:11" ht="14.25" customHeight="1">
      <c r="A42" s="2" t="s">
        <v>78</v>
      </c>
      <c r="B42" s="2" t="s">
        <v>79</v>
      </c>
      <c r="C42" t="s">
        <v>215</v>
      </c>
      <c r="E42" s="25" t="s">
        <v>153</v>
      </c>
      <c r="F42" s="2" t="s">
        <v>249</v>
      </c>
      <c r="G42" s="2" t="s">
        <v>148</v>
      </c>
      <c r="H42" s="24" t="s">
        <v>150</v>
      </c>
      <c r="I42" s="5" t="s">
        <v>153</v>
      </c>
      <c r="J42" s="4" t="str">
        <f>VLOOKUP(A42,Sheet3!$A$1:$B$75,2,FALSE)</f>
        <v>A+</v>
      </c>
      <c r="K42" s="2" t="s">
        <v>249</v>
      </c>
    </row>
    <row r="43" spans="1:11" ht="14.25" customHeight="1">
      <c r="A43" s="2" t="s">
        <v>80</v>
      </c>
      <c r="B43" s="2" t="s">
        <v>17</v>
      </c>
      <c r="C43" t="s">
        <v>159</v>
      </c>
      <c r="E43" s="25" t="s">
        <v>153</v>
      </c>
      <c r="F43" s="2" t="s">
        <v>272</v>
      </c>
      <c r="G43" s="2" t="s">
        <v>148</v>
      </c>
      <c r="H43" s="24" t="s">
        <v>150</v>
      </c>
      <c r="I43" s="5" t="s">
        <v>153</v>
      </c>
      <c r="J43" s="4" t="str">
        <f>VLOOKUP(A43,Sheet3!$A$1:$B$75,2,FALSE)</f>
        <v>A-</v>
      </c>
      <c r="K43" s="6" t="s">
        <v>234</v>
      </c>
    </row>
    <row r="44" spans="1:11" ht="14.25" customHeight="1">
      <c r="A44" s="2" t="s">
        <v>81</v>
      </c>
      <c r="B44" s="2" t="s">
        <v>82</v>
      </c>
      <c r="C44" t="s">
        <v>215</v>
      </c>
      <c r="E44" s="25" t="s">
        <v>153</v>
      </c>
      <c r="F44" s="2" t="s">
        <v>250</v>
      </c>
      <c r="G44" s="2" t="s">
        <v>148</v>
      </c>
      <c r="H44" s="24" t="s">
        <v>150</v>
      </c>
      <c r="I44" s="5" t="s">
        <v>153</v>
      </c>
      <c r="J44" s="4" t="str">
        <f>VLOOKUP(A44,Sheet3!$A$1:$B$75,2,FALSE)</f>
        <v>A1</v>
      </c>
      <c r="K44" s="6" t="s">
        <v>250</v>
      </c>
    </row>
    <row r="45" spans="1:11" ht="14.25" customHeight="1">
      <c r="A45" s="2" t="s">
        <v>83</v>
      </c>
      <c r="B45" s="2" t="s">
        <v>35</v>
      </c>
      <c r="C45" t="s">
        <v>159</v>
      </c>
      <c r="E45" s="25" t="s">
        <v>153</v>
      </c>
      <c r="F45" s="2" t="s">
        <v>273</v>
      </c>
      <c r="G45" s="2" t="s">
        <v>148</v>
      </c>
      <c r="H45" s="24" t="s">
        <v>150</v>
      </c>
      <c r="I45" s="5" t="s">
        <v>153</v>
      </c>
      <c r="J45" s="4" t="str">
        <f>VLOOKUP(A45,Sheet3!$A$1:$B$75,2,FALSE)</f>
        <v>A-</v>
      </c>
      <c r="K45" s="6" t="s">
        <v>234</v>
      </c>
    </row>
    <row r="46" spans="1:11" ht="14.25" customHeight="1">
      <c r="A46" s="2" t="s">
        <v>84</v>
      </c>
      <c r="B46" s="2" t="s">
        <v>33</v>
      </c>
      <c r="C46" t="s">
        <v>159</v>
      </c>
      <c r="E46" s="25" t="s">
        <v>153</v>
      </c>
      <c r="F46" s="2" t="s">
        <v>274</v>
      </c>
      <c r="G46" s="2" t="s">
        <v>148</v>
      </c>
      <c r="H46" s="24" t="s">
        <v>150</v>
      </c>
      <c r="I46" s="5" t="s">
        <v>153</v>
      </c>
      <c r="J46" s="4" t="str">
        <f>VLOOKUP(A46,Sheet3!$A$1:$B$75,2,FALSE)</f>
        <v>BBB-</v>
      </c>
      <c r="K46" s="6" t="s">
        <v>232</v>
      </c>
    </row>
    <row r="47" spans="1:11" ht="14.25" customHeight="1">
      <c r="A47" s="2" t="s">
        <v>85</v>
      </c>
      <c r="B47" s="2" t="s">
        <v>86</v>
      </c>
      <c r="C47" t="s">
        <v>215</v>
      </c>
      <c r="E47" s="25" t="s">
        <v>153</v>
      </c>
      <c r="F47" s="2" t="s">
        <v>194</v>
      </c>
      <c r="G47" s="2" t="s">
        <v>148</v>
      </c>
      <c r="H47" s="24" t="s">
        <v>150</v>
      </c>
      <c r="I47" s="5" t="s">
        <v>153</v>
      </c>
      <c r="J47" s="4" t="str">
        <f>VLOOKUP(A47,Sheet3!$A$1:$B$75,2,FALSE)</f>
        <v>Baa1</v>
      </c>
      <c r="K47" s="2" t="s">
        <v>194</v>
      </c>
    </row>
    <row r="48" spans="1:11" ht="14.25" customHeight="1">
      <c r="A48" s="2" t="s">
        <v>87</v>
      </c>
      <c r="B48" s="2" t="s">
        <v>25</v>
      </c>
      <c r="C48" t="s">
        <v>159</v>
      </c>
      <c r="E48" s="25" t="s">
        <v>153</v>
      </c>
      <c r="F48" s="2" t="s">
        <v>237</v>
      </c>
      <c r="G48" s="2" t="s">
        <v>148</v>
      </c>
      <c r="H48" s="24" t="s">
        <v>150</v>
      </c>
      <c r="I48" s="5" t="s">
        <v>153</v>
      </c>
      <c r="J48" s="4" t="str">
        <f>VLOOKUP(A48,Sheet3!$A$1:$B$75,2,FALSE)</f>
        <v>BBB+</v>
      </c>
      <c r="K48" s="6" t="s">
        <v>237</v>
      </c>
    </row>
    <row r="49" spans="1:11" ht="14.25" customHeight="1">
      <c r="A49" s="2" t="s">
        <v>88</v>
      </c>
      <c r="B49" s="2" t="s">
        <v>29</v>
      </c>
      <c r="C49" t="s">
        <v>159</v>
      </c>
      <c r="E49" s="25" t="s">
        <v>153</v>
      </c>
      <c r="F49" s="2" t="s">
        <v>261</v>
      </c>
      <c r="G49" s="2" t="s">
        <v>148</v>
      </c>
      <c r="H49" s="24" t="s">
        <v>150</v>
      </c>
      <c r="I49" s="5" t="s">
        <v>153</v>
      </c>
      <c r="J49" s="4" t="str">
        <f>VLOOKUP(A49,Sheet3!$A$1:$B$75,2,FALSE)</f>
        <v>A</v>
      </c>
      <c r="K49" s="6" t="s">
        <v>238</v>
      </c>
    </row>
    <row r="50" spans="1:11" ht="14.25" customHeight="1">
      <c r="A50" s="2" t="s">
        <v>89</v>
      </c>
      <c r="B50" s="2" t="s">
        <v>31</v>
      </c>
      <c r="C50" t="s">
        <v>159</v>
      </c>
      <c r="E50" s="25" t="s">
        <v>153</v>
      </c>
      <c r="F50" s="2" t="s">
        <v>262</v>
      </c>
      <c r="G50" s="2" t="s">
        <v>148</v>
      </c>
      <c r="H50" s="24" t="s">
        <v>150</v>
      </c>
      <c r="I50" s="5" t="s">
        <v>153</v>
      </c>
      <c r="J50" s="4" t="str">
        <f>VLOOKUP(A50,Sheet3!$A$1:$B$75,2,FALSE)</f>
        <v>BBB+</v>
      </c>
      <c r="K50" s="6" t="s">
        <v>238</v>
      </c>
    </row>
    <row r="51" spans="1:11" ht="14.25" customHeight="1">
      <c r="A51" s="2" t="s">
        <v>90</v>
      </c>
      <c r="B51" s="2" t="s">
        <v>37</v>
      </c>
      <c r="C51" t="s">
        <v>159</v>
      </c>
      <c r="E51" s="25" t="s">
        <v>153</v>
      </c>
      <c r="F51" s="2" t="s">
        <v>275</v>
      </c>
      <c r="G51" s="2" t="s">
        <v>148</v>
      </c>
      <c r="H51" s="24" t="s">
        <v>150</v>
      </c>
      <c r="I51" s="5" t="s">
        <v>153</v>
      </c>
      <c r="J51" s="4" t="str">
        <f>VLOOKUP(A51,Sheet3!$A$1:$B$75,2,FALSE)</f>
        <v>Em desenvolvimento</v>
      </c>
      <c r="K51" s="6" t="s">
        <v>234</v>
      </c>
    </row>
    <row r="52" spans="1:11" ht="14.25" customHeight="1">
      <c r="A52" s="2" t="s">
        <v>91</v>
      </c>
      <c r="B52" s="2" t="s">
        <v>92</v>
      </c>
      <c r="C52" t="s">
        <v>215</v>
      </c>
      <c r="E52" s="25" t="s">
        <v>153</v>
      </c>
      <c r="F52" s="2" t="s">
        <v>251</v>
      </c>
      <c r="G52" s="2" t="s">
        <v>148</v>
      </c>
      <c r="H52" s="24" t="s">
        <v>150</v>
      </c>
      <c r="I52" s="5" t="s">
        <v>153</v>
      </c>
      <c r="J52" s="4" t="str">
        <f>VLOOKUP(A52,Sheet3!$A$1:$B$75,2,FALSE)</f>
        <v>Aa2</v>
      </c>
      <c r="K52" s="2" t="s">
        <v>251</v>
      </c>
    </row>
    <row r="53" spans="1:11" ht="14.25" customHeight="1">
      <c r="A53" s="2" t="s">
        <v>93</v>
      </c>
      <c r="B53" s="2" t="s">
        <v>39</v>
      </c>
      <c r="C53" t="s">
        <v>159</v>
      </c>
      <c r="E53" s="25" t="s">
        <v>153</v>
      </c>
      <c r="F53" s="2" t="s">
        <v>263</v>
      </c>
      <c r="G53" s="2" t="s">
        <v>148</v>
      </c>
      <c r="H53" s="24" t="s">
        <v>150</v>
      </c>
      <c r="I53" s="5" t="s">
        <v>153</v>
      </c>
      <c r="J53" s="4" t="str">
        <f>VLOOKUP(A53,Sheet3!$A$1:$B$75,2,FALSE)</f>
        <v>A</v>
      </c>
      <c r="K53" s="6" t="s">
        <v>233</v>
      </c>
    </row>
    <row r="54" spans="1:11" ht="14.25" customHeight="1">
      <c r="A54" s="2" t="s">
        <v>94</v>
      </c>
      <c r="B54" s="2" t="s">
        <v>95</v>
      </c>
      <c r="C54" t="s">
        <v>156</v>
      </c>
      <c r="E54" s="25" t="s">
        <v>153</v>
      </c>
      <c r="F54" s="2" t="s">
        <v>252</v>
      </c>
      <c r="G54" s="2" t="s">
        <v>149</v>
      </c>
      <c r="H54" s="24" t="s">
        <v>150</v>
      </c>
      <c r="I54" s="5" t="s">
        <v>153</v>
      </c>
      <c r="J54" s="4" t="str">
        <f>VLOOKUP(A54,Sheet3!$A$1:$B$75,2,FALSE)</f>
        <v>AAA</v>
      </c>
      <c r="K54" s="2" t="s">
        <v>252</v>
      </c>
    </row>
    <row r="55" spans="1:11" ht="14.25" customHeight="1">
      <c r="A55" s="2" t="s">
        <v>96</v>
      </c>
      <c r="B55" s="2" t="s">
        <v>97</v>
      </c>
      <c r="C55" t="s">
        <v>156</v>
      </c>
      <c r="E55" s="25" t="s">
        <v>153</v>
      </c>
      <c r="F55" s="2" t="s">
        <v>253</v>
      </c>
      <c r="G55" s="2" t="s">
        <v>149</v>
      </c>
      <c r="H55" s="24" t="s">
        <v>150</v>
      </c>
      <c r="I55" s="5" t="s">
        <v>153</v>
      </c>
      <c r="J55" s="4" t="str">
        <f>VLOOKUP(A55,Sheet3!$A$1:$B$75,2,FALSE)</f>
        <v>AAA</v>
      </c>
      <c r="K55" s="2" t="s">
        <v>253</v>
      </c>
    </row>
    <row r="56" spans="1:11" ht="14.25" customHeight="1">
      <c r="A56" s="2" t="s">
        <v>98</v>
      </c>
      <c r="B56" s="2" t="s">
        <v>99</v>
      </c>
      <c r="C56" t="s">
        <v>156</v>
      </c>
      <c r="E56" s="25" t="s">
        <v>153</v>
      </c>
      <c r="F56" s="2" t="s">
        <v>257</v>
      </c>
      <c r="G56" s="2" t="s">
        <v>149</v>
      </c>
      <c r="H56" s="24" t="s">
        <v>150</v>
      </c>
      <c r="I56" s="5" t="s">
        <v>153</v>
      </c>
      <c r="J56" s="4" t="s">
        <v>309</v>
      </c>
      <c r="K56" s="6" t="s">
        <v>257</v>
      </c>
    </row>
    <row r="57" spans="1:11" ht="14.25" customHeight="1">
      <c r="A57" s="2" t="s">
        <v>100</v>
      </c>
      <c r="B57" s="2" t="s">
        <v>101</v>
      </c>
      <c r="C57" t="s">
        <v>156</v>
      </c>
      <c r="E57" s="25" t="s">
        <v>153</v>
      </c>
      <c r="F57" s="2" t="s">
        <v>254</v>
      </c>
      <c r="G57" s="2" t="s">
        <v>149</v>
      </c>
      <c r="H57" s="24" t="s">
        <v>150</v>
      </c>
      <c r="I57" s="5" t="s">
        <v>153</v>
      </c>
      <c r="J57" s="4" t="str">
        <f>VLOOKUP(A57,Sheet3!$A$1:$B$75,2,FALSE)</f>
        <v>AA</v>
      </c>
      <c r="K57" s="2" t="s">
        <v>254</v>
      </c>
    </row>
    <row r="58" spans="1:11" ht="14.25" customHeight="1">
      <c r="A58" s="2" t="s">
        <v>102</v>
      </c>
      <c r="B58" s="2" t="s">
        <v>103</v>
      </c>
      <c r="C58" t="s">
        <v>156</v>
      </c>
      <c r="E58" s="25" t="s">
        <v>153</v>
      </c>
      <c r="F58" s="2" t="s">
        <v>255</v>
      </c>
      <c r="G58" s="2" t="s">
        <v>149</v>
      </c>
      <c r="H58" s="24" t="s">
        <v>150</v>
      </c>
      <c r="I58" s="5" t="s">
        <v>153</v>
      </c>
      <c r="J58" s="4" t="str">
        <f>VLOOKUP(A58,Sheet3!$A$1:$B$75,2,FALSE)</f>
        <v>BBB</v>
      </c>
      <c r="K58" s="2" t="s">
        <v>255</v>
      </c>
    </row>
    <row r="59" spans="1:11" ht="14.25" customHeight="1">
      <c r="A59" s="2" t="s">
        <v>104</v>
      </c>
      <c r="B59" s="2" t="s">
        <v>105</v>
      </c>
      <c r="C59" t="s">
        <v>156</v>
      </c>
      <c r="E59" s="25" t="s">
        <v>153</v>
      </c>
      <c r="F59" s="2" t="s">
        <v>255</v>
      </c>
      <c r="G59" s="2" t="s">
        <v>149</v>
      </c>
      <c r="H59" s="24" t="s">
        <v>150</v>
      </c>
      <c r="I59" s="5" t="s">
        <v>153</v>
      </c>
      <c r="J59" s="4" t="s">
        <v>309</v>
      </c>
      <c r="K59" s="2" t="s">
        <v>255</v>
      </c>
    </row>
    <row r="60" spans="1:11" ht="14.25" customHeight="1">
      <c r="A60" s="2" t="s">
        <v>106</v>
      </c>
      <c r="B60" s="2" t="s">
        <v>102</v>
      </c>
      <c r="C60" t="s">
        <v>156</v>
      </c>
      <c r="E60" s="25" t="s">
        <v>153</v>
      </c>
      <c r="F60" s="2" t="s">
        <v>255</v>
      </c>
      <c r="G60" s="2" t="s">
        <v>149</v>
      </c>
      <c r="H60" s="24" t="s">
        <v>150</v>
      </c>
      <c r="I60" s="5" t="s">
        <v>153</v>
      </c>
      <c r="J60" s="4" t="s">
        <v>309</v>
      </c>
      <c r="K60" s="2" t="s">
        <v>255</v>
      </c>
    </row>
    <row r="61" spans="1:11" ht="14.25" customHeight="1">
      <c r="A61" s="2" t="s">
        <v>107</v>
      </c>
      <c r="B61" s="2" t="s">
        <v>108</v>
      </c>
      <c r="C61" t="s">
        <v>156</v>
      </c>
      <c r="E61" s="25" t="s">
        <v>153</v>
      </c>
      <c r="F61" s="2" t="s">
        <v>227</v>
      </c>
      <c r="G61" s="2" t="s">
        <v>149</v>
      </c>
      <c r="H61" s="24" t="s">
        <v>150</v>
      </c>
      <c r="I61" s="5" t="s">
        <v>153</v>
      </c>
      <c r="J61" s="4" t="str">
        <f>VLOOKUP(A61,Sheet3!$A$1:$B$75,2,FALSE)</f>
        <v>AAA</v>
      </c>
      <c r="K61" s="2" t="s">
        <v>227</v>
      </c>
    </row>
    <row r="62" spans="1:11" ht="14.25" customHeight="1">
      <c r="A62" s="2" t="s">
        <v>109</v>
      </c>
      <c r="B62" s="2" t="s">
        <v>110</v>
      </c>
      <c r="C62" t="s">
        <v>156</v>
      </c>
      <c r="E62" s="25" t="s">
        <v>153</v>
      </c>
      <c r="F62" s="2" t="s">
        <v>227</v>
      </c>
      <c r="G62" s="2" t="s">
        <v>149</v>
      </c>
      <c r="H62" s="24" t="s">
        <v>150</v>
      </c>
      <c r="I62" s="5" t="s">
        <v>153</v>
      </c>
      <c r="J62" s="4" t="str">
        <f>VLOOKUP(A62,Sheet3!$A$1:$B$75,2,FALSE)</f>
        <v>AAA</v>
      </c>
      <c r="K62" s="2" t="s">
        <v>227</v>
      </c>
    </row>
    <row r="63" spans="1:11" ht="14.25" customHeight="1">
      <c r="A63" s="2" t="s">
        <v>111</v>
      </c>
      <c r="B63" s="2" t="s">
        <v>112</v>
      </c>
      <c r="C63" t="s">
        <v>156</v>
      </c>
      <c r="E63" s="25" t="s">
        <v>153</v>
      </c>
      <c r="F63" s="2" t="s">
        <v>212</v>
      </c>
      <c r="G63" s="2" t="s">
        <v>149</v>
      </c>
      <c r="H63" s="24" t="s">
        <v>150</v>
      </c>
      <c r="I63" s="5" t="s">
        <v>153</v>
      </c>
      <c r="J63" s="4" t="str">
        <f>VLOOKUP(A63,Sheet3!$A$1:$B$75,2,FALSE)</f>
        <v>AA+</v>
      </c>
      <c r="K63" s="2" t="s">
        <v>212</v>
      </c>
    </row>
    <row r="64" spans="1:11" ht="14.25" customHeight="1">
      <c r="A64" s="2" t="s">
        <v>113</v>
      </c>
      <c r="B64" s="2" t="s">
        <v>114</v>
      </c>
      <c r="C64" t="s">
        <v>156</v>
      </c>
      <c r="E64" s="25" t="s">
        <v>153</v>
      </c>
      <c r="F64" s="2" t="s">
        <v>212</v>
      </c>
      <c r="G64" s="2" t="s">
        <v>149</v>
      </c>
      <c r="H64" s="24" t="s">
        <v>150</v>
      </c>
      <c r="I64" s="5" t="s">
        <v>153</v>
      </c>
      <c r="J64" s="4" t="str">
        <f>VLOOKUP(A64,Sheet3!$A$1:$B$75,2,FALSE)</f>
        <v>AA+</v>
      </c>
      <c r="K64" s="2" t="s">
        <v>212</v>
      </c>
    </row>
    <row r="65" spans="1:11" ht="14.25" customHeight="1">
      <c r="A65" s="2" t="s">
        <v>115</v>
      </c>
      <c r="B65" s="2" t="s">
        <v>116</v>
      </c>
      <c r="C65" t="s">
        <v>156</v>
      </c>
      <c r="E65" s="25" t="s">
        <v>153</v>
      </c>
      <c r="F65" s="2" t="s">
        <v>256</v>
      </c>
      <c r="G65" s="2" t="s">
        <v>149</v>
      </c>
      <c r="H65" s="24" t="s">
        <v>150</v>
      </c>
      <c r="I65" s="5" t="s">
        <v>153</v>
      </c>
      <c r="J65" s="4" t="str">
        <f>VLOOKUP(A65,Sheet3!$A$1:$B$75,2,FALSE)</f>
        <v>AA</v>
      </c>
      <c r="K65" s="2" t="s">
        <v>256</v>
      </c>
    </row>
    <row r="66" spans="1:11" ht="14.25" customHeight="1">
      <c r="A66" s="2" t="s">
        <v>117</v>
      </c>
      <c r="B66" s="2" t="s">
        <v>118</v>
      </c>
      <c r="C66" t="s">
        <v>156</v>
      </c>
      <c r="E66" s="25" t="s">
        <v>153</v>
      </c>
      <c r="F66" s="2" t="s">
        <v>256</v>
      </c>
      <c r="G66" s="2" t="s">
        <v>149</v>
      </c>
      <c r="H66" s="24" t="s">
        <v>150</v>
      </c>
      <c r="I66" s="5" t="s">
        <v>153</v>
      </c>
      <c r="J66" s="4" t="str">
        <f>VLOOKUP(A66,Sheet3!$A$1:$B$75,2,FALSE)</f>
        <v>AA</v>
      </c>
      <c r="K66" s="2" t="s">
        <v>256</v>
      </c>
    </row>
    <row r="67" spans="1:11" ht="14.25" customHeight="1">
      <c r="A67" s="2" t="s">
        <v>119</v>
      </c>
      <c r="B67" s="2" t="s">
        <v>92</v>
      </c>
      <c r="C67" t="s">
        <v>215</v>
      </c>
      <c r="E67" s="25" t="s">
        <v>153</v>
      </c>
      <c r="F67" s="2" t="s">
        <v>251</v>
      </c>
      <c r="G67" s="2" t="s">
        <v>148</v>
      </c>
      <c r="H67" s="24" t="s">
        <v>150</v>
      </c>
      <c r="I67" s="5" t="s">
        <v>153</v>
      </c>
      <c r="J67" s="4" t="str">
        <f>VLOOKUP(A67,Sheet3!$A$1:$B$75,2,FALSE)</f>
        <v>Aa2</v>
      </c>
      <c r="K67" s="2" t="s">
        <v>251</v>
      </c>
    </row>
    <row r="68" spans="1:11" ht="14.25" customHeight="1">
      <c r="A68" s="2" t="s">
        <v>120</v>
      </c>
      <c r="B68" s="2" t="s">
        <v>121</v>
      </c>
      <c r="C68" t="s">
        <v>156</v>
      </c>
      <c r="E68" s="25" t="s">
        <v>153</v>
      </c>
      <c r="F68" s="2" t="s">
        <v>227</v>
      </c>
      <c r="G68" s="2" t="s">
        <v>149</v>
      </c>
      <c r="H68" s="24" t="s">
        <v>150</v>
      </c>
      <c r="I68" s="5" t="s">
        <v>153</v>
      </c>
      <c r="J68" s="4" t="str">
        <f>VLOOKUP(A68,Sheet3!$A$1:$B$75,2,FALSE)</f>
        <v>A</v>
      </c>
      <c r="K68" s="2" t="s">
        <v>227</v>
      </c>
    </row>
    <row r="69" spans="1:11" ht="14.25" customHeight="1">
      <c r="A69" s="2" t="s">
        <v>122</v>
      </c>
      <c r="B69" s="2" t="s">
        <v>123</v>
      </c>
      <c r="C69" t="s">
        <v>156</v>
      </c>
      <c r="E69" s="25" t="s">
        <v>153</v>
      </c>
      <c r="F69" s="2" t="s">
        <v>227</v>
      </c>
      <c r="G69" s="2" t="s">
        <v>149</v>
      </c>
      <c r="H69" s="24" t="s">
        <v>150</v>
      </c>
      <c r="I69" s="5" t="s">
        <v>153</v>
      </c>
      <c r="J69" s="4" t="str">
        <f>VLOOKUP(A69,Sheet3!$A$1:$B$75,2,FALSE)</f>
        <v>A</v>
      </c>
      <c r="K69" s="2" t="s">
        <v>227</v>
      </c>
    </row>
    <row r="70" spans="1:11" ht="14.25" customHeight="1">
      <c r="A70" s="2" t="s">
        <v>124</v>
      </c>
      <c r="B70" s="2" t="s">
        <v>125</v>
      </c>
      <c r="C70" t="s">
        <v>156</v>
      </c>
      <c r="E70" s="25" t="s">
        <v>153</v>
      </c>
      <c r="F70" s="2" t="s">
        <v>227</v>
      </c>
      <c r="G70" s="2" t="s">
        <v>149</v>
      </c>
      <c r="H70" s="24" t="s">
        <v>150</v>
      </c>
      <c r="I70" s="5" t="s">
        <v>153</v>
      </c>
      <c r="J70" s="4" t="s">
        <v>309</v>
      </c>
      <c r="K70" s="2" t="s">
        <v>227</v>
      </c>
    </row>
    <row r="71" spans="1:11" ht="14.25" customHeight="1">
      <c r="A71" s="2" t="s">
        <v>126</v>
      </c>
      <c r="B71" s="2" t="s">
        <v>127</v>
      </c>
      <c r="C71" t="s">
        <v>156</v>
      </c>
      <c r="E71" s="25" t="s">
        <v>153</v>
      </c>
      <c r="F71" s="2" t="s">
        <v>227</v>
      </c>
      <c r="G71" s="2" t="s">
        <v>149</v>
      </c>
      <c r="H71" s="24" t="s">
        <v>150</v>
      </c>
      <c r="I71" s="5" t="s">
        <v>153</v>
      </c>
      <c r="J71" s="4" t="str">
        <f>VLOOKUP(A71,Sheet3!$A$1:$B$75,2,FALSE)</f>
        <v>A</v>
      </c>
      <c r="K71" s="2" t="s">
        <v>227</v>
      </c>
    </row>
    <row r="72" spans="1:11" ht="14.25" customHeight="1">
      <c r="A72" s="2" t="s">
        <v>128</v>
      </c>
      <c r="B72" s="2" t="s">
        <v>129</v>
      </c>
      <c r="C72" t="s">
        <v>156</v>
      </c>
      <c r="E72" s="25" t="s">
        <v>153</v>
      </c>
      <c r="F72" s="2" t="s">
        <v>212</v>
      </c>
      <c r="G72" s="2" t="s">
        <v>149</v>
      </c>
      <c r="H72" s="24" t="s">
        <v>150</v>
      </c>
      <c r="I72" s="5" t="s">
        <v>153</v>
      </c>
      <c r="J72" s="4" t="str">
        <f>VLOOKUP(A72,Sheet3!$A$1:$B$75,2,FALSE)</f>
        <v>A</v>
      </c>
      <c r="K72" s="2" t="s">
        <v>212</v>
      </c>
    </row>
    <row r="73" spans="1:11" ht="14.25" customHeight="1">
      <c r="A73" s="2" t="s">
        <v>130</v>
      </c>
      <c r="B73" s="2" t="s">
        <v>131</v>
      </c>
      <c r="C73" t="s">
        <v>156</v>
      </c>
      <c r="E73" s="25" t="s">
        <v>153</v>
      </c>
      <c r="F73" s="2" t="s">
        <v>212</v>
      </c>
      <c r="G73" s="2" t="s">
        <v>149</v>
      </c>
      <c r="H73" s="24" t="s">
        <v>150</v>
      </c>
      <c r="I73" s="5" t="s">
        <v>153</v>
      </c>
      <c r="J73" s="4" t="str">
        <f>VLOOKUP(A73,Sheet3!$A$1:$B$75,2,FALSE)</f>
        <v>AA</v>
      </c>
      <c r="K73" s="2" t="s">
        <v>212</v>
      </c>
    </row>
    <row r="74" spans="1:11" ht="14.25" customHeight="1">
      <c r="A74" s="2" t="s">
        <v>132</v>
      </c>
      <c r="B74" s="2" t="s">
        <v>133</v>
      </c>
      <c r="C74" t="s">
        <v>156</v>
      </c>
      <c r="E74" s="25" t="s">
        <v>153</v>
      </c>
      <c r="F74" s="2" t="s">
        <v>256</v>
      </c>
      <c r="G74" s="2" t="s">
        <v>149</v>
      </c>
      <c r="H74" s="24" t="s">
        <v>150</v>
      </c>
      <c r="I74" s="5" t="s">
        <v>153</v>
      </c>
      <c r="J74" s="4" t="str">
        <f>VLOOKUP(A74,Sheet3!$A$1:$B$75,2,FALSE)</f>
        <v>A</v>
      </c>
      <c r="K74" s="2" t="s">
        <v>256</v>
      </c>
    </row>
    <row r="75" spans="1:11" ht="14.25" customHeight="1">
      <c r="A75" s="2" t="s">
        <v>134</v>
      </c>
      <c r="B75" s="2" t="s">
        <v>135</v>
      </c>
      <c r="C75" t="s">
        <v>156</v>
      </c>
      <c r="E75" s="25" t="s">
        <v>153</v>
      </c>
      <c r="F75" s="2" t="s">
        <v>256</v>
      </c>
      <c r="G75" s="2" t="s">
        <v>149</v>
      </c>
      <c r="H75" s="24" t="s">
        <v>150</v>
      </c>
      <c r="I75" s="5" t="s">
        <v>153</v>
      </c>
      <c r="J75" s="4" t="str">
        <f>VLOOKUP(A75,Sheet3!$A$1:$B$75,2,FALSE)</f>
        <v>AA</v>
      </c>
      <c r="K75" s="2" t="s">
        <v>256</v>
      </c>
    </row>
    <row r="76" spans="1:11" ht="14.25" customHeight="1">
      <c r="A76" s="2" t="s">
        <v>280</v>
      </c>
      <c r="B76" s="2" t="s">
        <v>280</v>
      </c>
      <c r="C76" t="s">
        <v>155</v>
      </c>
      <c r="E76" s="25" t="s">
        <v>153</v>
      </c>
      <c r="F76" s="15" t="s">
        <v>297</v>
      </c>
      <c r="G76" s="15" t="s">
        <v>149</v>
      </c>
      <c r="H76" s="24" t="s">
        <v>150</v>
      </c>
      <c r="I76" s="5" t="s">
        <v>153</v>
      </c>
      <c r="J76" s="4" t="s">
        <v>165</v>
      </c>
      <c r="K76" s="15" t="s">
        <v>297</v>
      </c>
    </row>
    <row r="77" spans="1:11" ht="14.25" customHeight="1">
      <c r="A77" s="2" t="s">
        <v>281</v>
      </c>
      <c r="B77" s="2" t="s">
        <v>281</v>
      </c>
      <c r="C77" t="s">
        <v>215</v>
      </c>
      <c r="E77" s="25" t="s">
        <v>153</v>
      </c>
      <c r="F77" s="15" t="s">
        <v>298</v>
      </c>
      <c r="G77" s="15" t="s">
        <v>146</v>
      </c>
      <c r="H77" s="24" t="s">
        <v>150</v>
      </c>
      <c r="I77" s="5" t="s">
        <v>153</v>
      </c>
      <c r="J77" s="4" t="s">
        <v>165</v>
      </c>
      <c r="K77" s="15" t="s">
        <v>298</v>
      </c>
    </row>
    <row r="78" spans="1:11" ht="14.25" customHeight="1">
      <c r="A78" s="2" t="s">
        <v>282</v>
      </c>
      <c r="B78" s="2" t="s">
        <v>282</v>
      </c>
      <c r="C78" t="s">
        <v>215</v>
      </c>
      <c r="E78" s="25" t="s">
        <v>153</v>
      </c>
      <c r="F78" s="15" t="s">
        <v>298</v>
      </c>
      <c r="G78" s="15" t="s">
        <v>146</v>
      </c>
      <c r="H78" s="24" t="s">
        <v>150</v>
      </c>
      <c r="I78" s="5" t="s">
        <v>153</v>
      </c>
      <c r="J78" s="4" t="s">
        <v>165</v>
      </c>
      <c r="K78" s="15" t="s">
        <v>298</v>
      </c>
    </row>
    <row r="79" spans="1:11" ht="14.25" customHeight="1">
      <c r="A79" s="2" t="s">
        <v>283</v>
      </c>
      <c r="B79" s="2" t="s">
        <v>283</v>
      </c>
      <c r="C79" t="s">
        <v>215</v>
      </c>
      <c r="E79" s="25" t="s">
        <v>153</v>
      </c>
      <c r="F79" s="15" t="s">
        <v>207</v>
      </c>
      <c r="G79" s="15" t="s">
        <v>146</v>
      </c>
      <c r="H79" s="24" t="s">
        <v>150</v>
      </c>
      <c r="I79" s="5" t="s">
        <v>153</v>
      </c>
      <c r="J79" s="4" t="s">
        <v>165</v>
      </c>
      <c r="K79" s="15" t="s">
        <v>207</v>
      </c>
    </row>
    <row r="80" spans="1:11" ht="14.25" customHeight="1">
      <c r="A80" s="2" t="s">
        <v>284</v>
      </c>
      <c r="B80" s="2" t="s">
        <v>284</v>
      </c>
      <c r="C80" t="s">
        <v>215</v>
      </c>
      <c r="E80" s="25" t="s">
        <v>153</v>
      </c>
      <c r="F80" s="15" t="s">
        <v>207</v>
      </c>
      <c r="G80" s="15" t="s">
        <v>146</v>
      </c>
      <c r="H80" s="24" t="s">
        <v>150</v>
      </c>
      <c r="I80" s="5" t="s">
        <v>153</v>
      </c>
      <c r="J80" s="4" t="s">
        <v>165</v>
      </c>
      <c r="K80" s="15" t="s">
        <v>207</v>
      </c>
    </row>
    <row r="81" spans="1:11" ht="14.25" customHeight="1">
      <c r="A81" s="2" t="s">
        <v>285</v>
      </c>
      <c r="B81" s="2" t="s">
        <v>285</v>
      </c>
      <c r="C81" t="s">
        <v>215</v>
      </c>
      <c r="E81" s="25" t="s">
        <v>153</v>
      </c>
      <c r="F81" s="15" t="s">
        <v>299</v>
      </c>
      <c r="G81" s="15" t="s">
        <v>146</v>
      </c>
      <c r="H81" s="24" t="s">
        <v>150</v>
      </c>
      <c r="I81" s="5" t="s">
        <v>153</v>
      </c>
      <c r="J81" s="4" t="s">
        <v>165</v>
      </c>
      <c r="K81" s="15" t="s">
        <v>299</v>
      </c>
    </row>
    <row r="82" spans="1:11" ht="14.25" customHeight="1">
      <c r="A82" s="2" t="s">
        <v>286</v>
      </c>
      <c r="B82" s="2" t="s">
        <v>286</v>
      </c>
      <c r="C82" t="s">
        <v>215</v>
      </c>
      <c r="E82" s="25" t="s">
        <v>153</v>
      </c>
      <c r="F82" s="15" t="s">
        <v>299</v>
      </c>
      <c r="G82" s="15" t="s">
        <v>146</v>
      </c>
      <c r="H82" s="24" t="s">
        <v>150</v>
      </c>
      <c r="I82" s="5" t="s">
        <v>153</v>
      </c>
      <c r="J82" s="4" t="s">
        <v>165</v>
      </c>
      <c r="K82" s="15" t="s">
        <v>299</v>
      </c>
    </row>
    <row r="83" spans="1:11" ht="14.25" customHeight="1">
      <c r="A83" s="2" t="s">
        <v>287</v>
      </c>
      <c r="B83" s="2" t="s">
        <v>287</v>
      </c>
      <c r="C83" t="s">
        <v>215</v>
      </c>
      <c r="E83" s="25" t="s">
        <v>153</v>
      </c>
      <c r="F83" s="15" t="s">
        <v>176</v>
      </c>
      <c r="G83" s="15" t="s">
        <v>146</v>
      </c>
      <c r="H83" s="24" t="s">
        <v>150</v>
      </c>
      <c r="I83" s="5" t="s">
        <v>153</v>
      </c>
      <c r="J83" s="4" t="s">
        <v>165</v>
      </c>
      <c r="K83" s="15" t="s">
        <v>176</v>
      </c>
    </row>
    <row r="84" spans="1:11" ht="14.25" customHeight="1">
      <c r="A84" s="2" t="s">
        <v>288</v>
      </c>
      <c r="B84" s="2" t="s">
        <v>288</v>
      </c>
      <c r="C84" t="s">
        <v>215</v>
      </c>
      <c r="E84" s="25" t="s">
        <v>153</v>
      </c>
      <c r="F84" s="15" t="s">
        <v>176</v>
      </c>
      <c r="G84" s="15" t="s">
        <v>146</v>
      </c>
      <c r="H84" s="24" t="s">
        <v>150</v>
      </c>
      <c r="I84" s="5" t="s">
        <v>153</v>
      </c>
      <c r="J84" s="4" t="s">
        <v>165</v>
      </c>
      <c r="K84" s="15" t="s">
        <v>176</v>
      </c>
    </row>
    <row r="85" spans="1:11" ht="14.25" customHeight="1">
      <c r="A85" s="2" t="s">
        <v>289</v>
      </c>
      <c r="B85" s="2" t="s">
        <v>289</v>
      </c>
      <c r="C85" t="s">
        <v>215</v>
      </c>
      <c r="E85" s="25" t="s">
        <v>153</v>
      </c>
      <c r="F85" s="15" t="s">
        <v>213</v>
      </c>
      <c r="G85" s="15" t="s">
        <v>146</v>
      </c>
      <c r="H85" s="24" t="s">
        <v>150</v>
      </c>
      <c r="I85" s="5" t="s">
        <v>153</v>
      </c>
      <c r="J85" s="4" t="s">
        <v>165</v>
      </c>
      <c r="K85" s="15" t="s">
        <v>213</v>
      </c>
    </row>
    <row r="86" spans="1:11" ht="14.25" customHeight="1">
      <c r="A86" s="2" t="s">
        <v>290</v>
      </c>
      <c r="B86" s="2" t="s">
        <v>290</v>
      </c>
      <c r="C86" t="s">
        <v>215</v>
      </c>
      <c r="E86" s="25" t="s">
        <v>153</v>
      </c>
      <c r="F86" s="15" t="s">
        <v>213</v>
      </c>
      <c r="G86" s="15" t="s">
        <v>146</v>
      </c>
      <c r="H86" s="24" t="s">
        <v>150</v>
      </c>
      <c r="I86" s="5" t="s">
        <v>153</v>
      </c>
      <c r="J86" s="4" t="s">
        <v>165</v>
      </c>
      <c r="K86" s="15" t="s">
        <v>213</v>
      </c>
    </row>
    <row r="87" spans="1:11" ht="14.25" customHeight="1">
      <c r="A87" s="2" t="s">
        <v>291</v>
      </c>
      <c r="B87" s="2" t="s">
        <v>291</v>
      </c>
      <c r="C87" t="s">
        <v>215</v>
      </c>
      <c r="E87" s="25" t="s">
        <v>153</v>
      </c>
      <c r="F87" s="15" t="s">
        <v>190</v>
      </c>
      <c r="G87" s="15" t="s">
        <v>146</v>
      </c>
      <c r="H87" s="24" t="s">
        <v>150</v>
      </c>
      <c r="I87" s="5" t="s">
        <v>153</v>
      </c>
      <c r="J87" s="4" t="s">
        <v>165</v>
      </c>
      <c r="K87" s="15" t="s">
        <v>190</v>
      </c>
    </row>
    <row r="88" spans="1:11" ht="14.25" customHeight="1">
      <c r="A88" s="2" t="s">
        <v>292</v>
      </c>
      <c r="B88" s="2" t="s">
        <v>292</v>
      </c>
      <c r="C88" t="s">
        <v>215</v>
      </c>
      <c r="E88" s="25" t="s">
        <v>153</v>
      </c>
      <c r="F88" s="15" t="s">
        <v>190</v>
      </c>
      <c r="G88" s="15" t="s">
        <v>146</v>
      </c>
      <c r="H88" s="24" t="s">
        <v>150</v>
      </c>
      <c r="I88" s="5" t="s">
        <v>153</v>
      </c>
      <c r="J88" s="4" t="s">
        <v>165</v>
      </c>
      <c r="K88" s="15" t="s">
        <v>190</v>
      </c>
    </row>
    <row r="89" spans="1:11" ht="14.25" customHeight="1">
      <c r="A89" s="2" t="s">
        <v>293</v>
      </c>
      <c r="B89" s="2" t="s">
        <v>293</v>
      </c>
      <c r="C89" t="s">
        <v>215</v>
      </c>
      <c r="E89" s="25" t="s">
        <v>153</v>
      </c>
      <c r="F89" s="15" t="s">
        <v>300</v>
      </c>
      <c r="G89" s="15" t="s">
        <v>146</v>
      </c>
      <c r="H89" s="24" t="s">
        <v>150</v>
      </c>
      <c r="I89" s="5" t="s">
        <v>153</v>
      </c>
      <c r="J89" s="4" t="s">
        <v>165</v>
      </c>
      <c r="K89" s="15" t="s">
        <v>300</v>
      </c>
    </row>
    <row r="90" spans="1:11" ht="14.25" customHeight="1">
      <c r="A90" s="2" t="s">
        <v>294</v>
      </c>
      <c r="B90" s="2" t="s">
        <v>294</v>
      </c>
      <c r="C90" t="s">
        <v>215</v>
      </c>
      <c r="E90" s="25" t="s">
        <v>153</v>
      </c>
      <c r="F90" s="15" t="s">
        <v>190</v>
      </c>
      <c r="G90" s="15" t="s">
        <v>146</v>
      </c>
      <c r="H90" s="24" t="s">
        <v>150</v>
      </c>
      <c r="I90" s="5" t="s">
        <v>153</v>
      </c>
      <c r="J90" s="4" t="s">
        <v>165</v>
      </c>
      <c r="K90" s="15" t="s">
        <v>190</v>
      </c>
    </row>
    <row r="91" spans="1:11" ht="14.25" customHeight="1">
      <c r="A91" s="2" t="s">
        <v>295</v>
      </c>
      <c r="B91" s="2" t="s">
        <v>295</v>
      </c>
      <c r="C91" t="s">
        <v>215</v>
      </c>
      <c r="E91" s="25" t="s">
        <v>153</v>
      </c>
      <c r="F91" s="15" t="s">
        <v>301</v>
      </c>
      <c r="G91" s="15" t="s">
        <v>146</v>
      </c>
      <c r="H91" s="24" t="s">
        <v>150</v>
      </c>
      <c r="I91" s="5" t="s">
        <v>153</v>
      </c>
      <c r="J91" s="4" t="s">
        <v>165</v>
      </c>
      <c r="K91" s="15" t="s">
        <v>301</v>
      </c>
    </row>
    <row r="92" spans="1:11" ht="14.25" customHeight="1">
      <c r="A92" s="15" t="s">
        <v>296</v>
      </c>
      <c r="B92" s="15" t="s">
        <v>296</v>
      </c>
      <c r="C92" t="s">
        <v>215</v>
      </c>
      <c r="E92" s="25" t="s">
        <v>153</v>
      </c>
      <c r="F92" s="15" t="s">
        <v>297</v>
      </c>
      <c r="G92" s="15" t="s">
        <v>146</v>
      </c>
      <c r="H92" s="24" t="s">
        <v>150</v>
      </c>
      <c r="I92" s="5" t="s">
        <v>153</v>
      </c>
      <c r="J92" s="4" t="s">
        <v>165</v>
      </c>
      <c r="K92" s="15" t="s">
        <v>297</v>
      </c>
    </row>
  </sheetData>
  <autoFilter ref="F1:F76"/>
  <sortState ref="M2:N75">
    <sortCondition ref="M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76"/>
  <sheetViews>
    <sheetView workbookViewId="0">
      <selection sqref="A1:B76"/>
    </sheetView>
  </sheetViews>
  <sheetFormatPr defaultRowHeight="15"/>
  <sheetData>
    <row r="1" spans="1:2">
      <c r="A1" s="1" t="s">
        <v>144</v>
      </c>
      <c r="B1" s="1" t="s">
        <v>145</v>
      </c>
    </row>
    <row r="2" spans="1:2" ht="30">
      <c r="A2" s="7">
        <v>1</v>
      </c>
      <c r="B2" s="8" t="s">
        <v>154</v>
      </c>
    </row>
    <row r="3" spans="1:2">
      <c r="A3" s="7">
        <v>1</v>
      </c>
      <c r="B3" s="8" t="s">
        <v>155</v>
      </c>
    </row>
    <row r="4" spans="1:2">
      <c r="A4" s="7">
        <v>1</v>
      </c>
      <c r="B4" s="8" t="s">
        <v>156</v>
      </c>
    </row>
    <row r="5" spans="1:2">
      <c r="A5" s="7">
        <v>1</v>
      </c>
      <c r="B5" s="8" t="s">
        <v>157</v>
      </c>
    </row>
    <row r="6" spans="1:2">
      <c r="A6" s="7">
        <v>1</v>
      </c>
      <c r="B6" s="8" t="s">
        <v>158</v>
      </c>
    </row>
    <row r="7" spans="1:2">
      <c r="A7" s="7">
        <v>1</v>
      </c>
      <c r="B7" s="8" t="s">
        <v>159</v>
      </c>
    </row>
    <row r="8" spans="1:2">
      <c r="A8" s="7">
        <v>1</v>
      </c>
      <c r="B8" s="8" t="s">
        <v>160</v>
      </c>
    </row>
    <row r="9" spans="1:2" ht="30">
      <c r="A9" s="7">
        <v>1</v>
      </c>
      <c r="B9" s="8" t="s">
        <v>161</v>
      </c>
    </row>
    <row r="10" spans="1:2">
      <c r="A10" s="7">
        <v>1</v>
      </c>
      <c r="B10" s="8" t="s">
        <v>162</v>
      </c>
    </row>
    <row r="11" spans="1:2" ht="30">
      <c r="A11" s="7">
        <v>1</v>
      </c>
      <c r="B11" s="8" t="s">
        <v>163</v>
      </c>
    </row>
    <row r="12" spans="1:2">
      <c r="A12" s="7">
        <v>1</v>
      </c>
      <c r="B12" s="8" t="s">
        <v>215</v>
      </c>
    </row>
    <row r="13" spans="1:2">
      <c r="A13" s="9">
        <v>2</v>
      </c>
      <c r="B13" s="10" t="s">
        <v>152</v>
      </c>
    </row>
    <row r="14" spans="1:2">
      <c r="A14" s="9">
        <v>2</v>
      </c>
      <c r="B14" s="10" t="s">
        <v>153</v>
      </c>
    </row>
    <row r="15" spans="1:2">
      <c r="A15" s="11">
        <v>3</v>
      </c>
      <c r="B15" s="12" t="s">
        <v>152</v>
      </c>
    </row>
    <row r="16" spans="1:2">
      <c r="A16" s="11">
        <v>3</v>
      </c>
      <c r="B16" s="12" t="s">
        <v>153</v>
      </c>
    </row>
    <row r="17" spans="1:2" ht="45">
      <c r="A17" s="7">
        <v>4</v>
      </c>
      <c r="B17" s="8" t="s">
        <v>183</v>
      </c>
    </row>
    <row r="18" spans="1:2" ht="60">
      <c r="A18" s="7">
        <v>4</v>
      </c>
      <c r="B18" s="8" t="s">
        <v>184</v>
      </c>
    </row>
    <row r="19" spans="1:2" ht="60">
      <c r="A19" s="7">
        <v>4</v>
      </c>
      <c r="B19" s="8" t="s">
        <v>185</v>
      </c>
    </row>
    <row r="20" spans="1:2" ht="60">
      <c r="A20" s="7">
        <v>4</v>
      </c>
      <c r="B20" s="8" t="s">
        <v>186</v>
      </c>
    </row>
    <row r="21" spans="1:2" ht="60">
      <c r="A21" s="7">
        <v>4</v>
      </c>
      <c r="B21" s="8" t="s">
        <v>187</v>
      </c>
    </row>
    <row r="22" spans="1:2" ht="30">
      <c r="A22" s="7">
        <v>4</v>
      </c>
      <c r="B22" s="8" t="s">
        <v>188</v>
      </c>
    </row>
    <row r="23" spans="1:2" ht="45">
      <c r="A23" s="7">
        <v>4</v>
      </c>
      <c r="B23" s="8" t="s">
        <v>189</v>
      </c>
    </row>
    <row r="24" spans="1:2">
      <c r="A24" s="7">
        <v>4</v>
      </c>
      <c r="B24" s="8" t="s">
        <v>190</v>
      </c>
    </row>
    <row r="25" spans="1:2" ht="60">
      <c r="A25" s="7">
        <v>4</v>
      </c>
      <c r="B25" s="8" t="s">
        <v>191</v>
      </c>
    </row>
    <row r="26" spans="1:2" ht="90">
      <c r="A26" s="7">
        <v>4</v>
      </c>
      <c r="B26" s="8" t="s">
        <v>192</v>
      </c>
    </row>
    <row r="27" spans="1:2" ht="60">
      <c r="A27" s="7">
        <v>4</v>
      </c>
      <c r="B27" s="8" t="s">
        <v>193</v>
      </c>
    </row>
    <row r="28" spans="1:2">
      <c r="A28" s="7">
        <v>4</v>
      </c>
      <c r="B28" s="8" t="s">
        <v>194</v>
      </c>
    </row>
    <row r="29" spans="1:2">
      <c r="A29" s="7">
        <v>4</v>
      </c>
      <c r="B29" s="8" t="s">
        <v>158</v>
      </c>
    </row>
    <row r="30" spans="1:2">
      <c r="A30" s="7">
        <v>4</v>
      </c>
      <c r="B30" s="8" t="s">
        <v>195</v>
      </c>
    </row>
    <row r="31" spans="1:2">
      <c r="A31" s="7">
        <v>4</v>
      </c>
      <c r="B31" s="8" t="s">
        <v>196</v>
      </c>
    </row>
    <row r="32" spans="1:2" ht="30">
      <c r="A32" s="7">
        <v>4</v>
      </c>
      <c r="B32" s="8" t="s">
        <v>197</v>
      </c>
    </row>
    <row r="33" spans="1:2" ht="30">
      <c r="A33" s="7">
        <v>4</v>
      </c>
      <c r="B33" s="8" t="s">
        <v>198</v>
      </c>
    </row>
    <row r="34" spans="1:2" ht="30">
      <c r="A34" s="7">
        <v>4</v>
      </c>
      <c r="B34" s="8" t="s">
        <v>199</v>
      </c>
    </row>
    <row r="35" spans="1:2" ht="30">
      <c r="A35" s="7">
        <v>4</v>
      </c>
      <c r="B35" s="8" t="s">
        <v>200</v>
      </c>
    </row>
    <row r="36" spans="1:2" ht="30">
      <c r="A36" s="7">
        <v>4</v>
      </c>
      <c r="B36" s="8" t="s">
        <v>201</v>
      </c>
    </row>
    <row r="37" spans="1:2" ht="30">
      <c r="A37" s="7">
        <v>4</v>
      </c>
      <c r="B37" s="8" t="s">
        <v>202</v>
      </c>
    </row>
    <row r="38" spans="1:2" ht="30">
      <c r="A38" s="7">
        <v>4</v>
      </c>
      <c r="B38" s="8" t="s">
        <v>203</v>
      </c>
    </row>
    <row r="39" spans="1:2" ht="30">
      <c r="A39" s="7">
        <v>4</v>
      </c>
      <c r="B39" s="8" t="s">
        <v>204</v>
      </c>
    </row>
    <row r="40" spans="1:2" ht="30">
      <c r="A40" s="7">
        <v>4</v>
      </c>
      <c r="B40" s="8" t="s">
        <v>205</v>
      </c>
    </row>
    <row r="41" spans="1:2" ht="30">
      <c r="A41" s="7">
        <v>4</v>
      </c>
      <c r="B41" s="8" t="s">
        <v>206</v>
      </c>
    </row>
    <row r="42" spans="1:2">
      <c r="A42" s="7">
        <v>4</v>
      </c>
      <c r="B42" s="8" t="s">
        <v>207</v>
      </c>
    </row>
    <row r="43" spans="1:2">
      <c r="A43" s="7">
        <v>4</v>
      </c>
      <c r="B43" s="8" t="s">
        <v>208</v>
      </c>
    </row>
    <row r="44" spans="1:2" ht="60">
      <c r="A44" s="7">
        <v>4</v>
      </c>
      <c r="B44" s="8" t="s">
        <v>209</v>
      </c>
    </row>
    <row r="45" spans="1:2" ht="45">
      <c r="A45" s="7">
        <v>4</v>
      </c>
      <c r="B45" s="8" t="s">
        <v>210</v>
      </c>
    </row>
    <row r="46" spans="1:2" ht="30">
      <c r="A46" s="7">
        <v>4</v>
      </c>
      <c r="B46" s="8" t="s">
        <v>211</v>
      </c>
    </row>
    <row r="47" spans="1:2">
      <c r="A47" s="7">
        <v>4</v>
      </c>
      <c r="B47" s="8" t="s">
        <v>212</v>
      </c>
    </row>
    <row r="48" spans="1:2" ht="30">
      <c r="A48" s="7">
        <v>4</v>
      </c>
      <c r="B48" s="8" t="s">
        <v>213</v>
      </c>
    </row>
    <row r="49" spans="1:2">
      <c r="A49" s="7">
        <v>4</v>
      </c>
      <c r="B49" s="8" t="s">
        <v>214</v>
      </c>
    </row>
    <row r="50" spans="1:2">
      <c r="A50" s="9">
        <v>5</v>
      </c>
      <c r="B50" s="10" t="s">
        <v>146</v>
      </c>
    </row>
    <row r="51" spans="1:2">
      <c r="A51" s="9">
        <v>5</v>
      </c>
      <c r="B51" s="10" t="s">
        <v>147</v>
      </c>
    </row>
    <row r="52" spans="1:2" ht="30">
      <c r="A52" s="9">
        <v>5</v>
      </c>
      <c r="B52" s="10" t="s">
        <v>148</v>
      </c>
    </row>
    <row r="53" spans="1:2" ht="30">
      <c r="A53" s="9">
        <v>5</v>
      </c>
      <c r="B53" s="10" t="s">
        <v>149</v>
      </c>
    </row>
    <row r="54" spans="1:2" ht="30">
      <c r="A54" s="9">
        <v>5</v>
      </c>
      <c r="B54" s="10" t="s">
        <v>164</v>
      </c>
    </row>
    <row r="55" spans="1:2">
      <c r="A55" s="13">
        <v>6</v>
      </c>
      <c r="B55" s="14" t="s">
        <v>150</v>
      </c>
    </row>
    <row r="56" spans="1:2">
      <c r="A56" s="13">
        <v>6</v>
      </c>
      <c r="B56" s="14" t="s">
        <v>151</v>
      </c>
    </row>
    <row r="57" spans="1:2">
      <c r="A57" s="11">
        <v>7</v>
      </c>
      <c r="B57" s="12" t="s">
        <v>152</v>
      </c>
    </row>
    <row r="58" spans="1:2">
      <c r="A58" s="11">
        <v>7</v>
      </c>
      <c r="B58" s="12" t="s">
        <v>153</v>
      </c>
    </row>
    <row r="59" spans="1:2">
      <c r="A59" s="7">
        <v>8</v>
      </c>
      <c r="B59" s="8" t="s">
        <v>165</v>
      </c>
    </row>
    <row r="60" spans="1:2">
      <c r="A60" s="7">
        <v>8</v>
      </c>
      <c r="B60" s="8" t="s">
        <v>166</v>
      </c>
    </row>
    <row r="61" spans="1:2">
      <c r="A61" s="7">
        <v>8</v>
      </c>
      <c r="B61" s="8" t="s">
        <v>167</v>
      </c>
    </row>
    <row r="62" spans="1:2">
      <c r="A62" s="7">
        <v>8</v>
      </c>
      <c r="B62" s="8" t="s">
        <v>168</v>
      </c>
    </row>
    <row r="63" spans="1:2">
      <c r="A63" s="7">
        <v>8</v>
      </c>
      <c r="B63" s="8" t="s">
        <v>169</v>
      </c>
    </row>
    <row r="64" spans="1:2">
      <c r="A64" s="7">
        <v>8</v>
      </c>
      <c r="B64" s="8" t="s">
        <v>170</v>
      </c>
    </row>
    <row r="65" spans="1:2">
      <c r="A65" s="7">
        <v>8</v>
      </c>
      <c r="B65" s="8" t="s">
        <v>171</v>
      </c>
    </row>
    <row r="66" spans="1:2">
      <c r="A66" s="7">
        <v>8</v>
      </c>
      <c r="B66" s="8" t="s">
        <v>172</v>
      </c>
    </row>
    <row r="67" spans="1:2">
      <c r="A67" s="7">
        <v>8</v>
      </c>
      <c r="B67" s="8" t="s">
        <v>173</v>
      </c>
    </row>
    <row r="68" spans="1:2">
      <c r="A68" s="7">
        <v>8</v>
      </c>
      <c r="B68" s="8" t="s">
        <v>174</v>
      </c>
    </row>
    <row r="69" spans="1:2">
      <c r="A69" s="7">
        <v>8</v>
      </c>
      <c r="B69" s="8" t="s">
        <v>175</v>
      </c>
    </row>
    <row r="70" spans="1:2">
      <c r="A70" s="7">
        <v>8</v>
      </c>
      <c r="B70" s="8" t="s">
        <v>176</v>
      </c>
    </row>
    <row r="71" spans="1:2">
      <c r="A71" s="7">
        <v>8</v>
      </c>
      <c r="B71" s="8" t="s">
        <v>177</v>
      </c>
    </row>
    <row r="72" spans="1:2">
      <c r="A72" s="7">
        <v>8</v>
      </c>
      <c r="B72" s="8" t="s">
        <v>178</v>
      </c>
    </row>
    <row r="73" spans="1:2">
      <c r="A73" s="7">
        <v>8</v>
      </c>
      <c r="B73" s="8" t="s">
        <v>179</v>
      </c>
    </row>
    <row r="74" spans="1:2">
      <c r="A74" s="7">
        <v>8</v>
      </c>
      <c r="B74" s="8" t="s">
        <v>180</v>
      </c>
    </row>
    <row r="75" spans="1:2">
      <c r="A75" s="7">
        <v>8</v>
      </c>
      <c r="B75" s="8" t="s">
        <v>181</v>
      </c>
    </row>
    <row r="76" spans="1:2">
      <c r="A76" s="7">
        <v>8</v>
      </c>
      <c r="B76" s="8" t="s">
        <v>182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75"/>
  <sheetViews>
    <sheetView workbookViewId="0">
      <selection activeCell="C1" sqref="C1:F1048576"/>
    </sheetView>
  </sheetViews>
  <sheetFormatPr defaultRowHeight="15"/>
  <sheetData>
    <row r="1" spans="1:2">
      <c r="A1" s="21" t="s">
        <v>41</v>
      </c>
      <c r="B1" s="21"/>
    </row>
    <row r="2" spans="1:2">
      <c r="A2" s="21" t="s">
        <v>43</v>
      </c>
      <c r="B2" s="21"/>
    </row>
    <row r="3" spans="1:2">
      <c r="A3" s="20" t="s">
        <v>45</v>
      </c>
      <c r="B3" s="20" t="s">
        <v>169</v>
      </c>
    </row>
    <row r="4" spans="1:2">
      <c r="A4" s="20" t="s">
        <v>47</v>
      </c>
      <c r="B4" s="20" t="s">
        <v>169</v>
      </c>
    </row>
    <row r="5" spans="1:2">
      <c r="A5" s="20" t="s">
        <v>49</v>
      </c>
      <c r="B5" s="20" t="s">
        <v>302</v>
      </c>
    </row>
    <row r="6" spans="1:2">
      <c r="A6" s="20" t="s">
        <v>51</v>
      </c>
      <c r="B6" s="19"/>
    </row>
    <row r="7" spans="1:2">
      <c r="A7" s="20" t="s">
        <v>53</v>
      </c>
      <c r="B7" s="19"/>
    </row>
    <row r="8" spans="1:2">
      <c r="A8" s="20" t="s">
        <v>55</v>
      </c>
      <c r="B8" s="20" t="s">
        <v>172</v>
      </c>
    </row>
    <row r="9" spans="1:2">
      <c r="A9" s="20" t="s">
        <v>57</v>
      </c>
      <c r="B9" s="20" t="s">
        <v>169</v>
      </c>
    </row>
    <row r="10" spans="1:2">
      <c r="A10" s="20" t="s">
        <v>59</v>
      </c>
      <c r="B10" s="19"/>
    </row>
    <row r="11" spans="1:2">
      <c r="A11" s="20" t="s">
        <v>61</v>
      </c>
      <c r="B11" s="20" t="s">
        <v>171</v>
      </c>
    </row>
    <row r="12" spans="1:2">
      <c r="A12" s="20" t="s">
        <v>63</v>
      </c>
      <c r="B12" s="20" t="s">
        <v>303</v>
      </c>
    </row>
    <row r="13" spans="1:2">
      <c r="A13" s="20" t="s">
        <v>65</v>
      </c>
      <c r="B13" s="19"/>
    </row>
    <row r="14" spans="1:2">
      <c r="A14" s="20" t="s">
        <v>67</v>
      </c>
      <c r="B14" s="19"/>
    </row>
    <row r="15" spans="1:2">
      <c r="A15" s="20" t="s">
        <v>69</v>
      </c>
      <c r="B15" s="20" t="s">
        <v>167</v>
      </c>
    </row>
    <row r="16" spans="1:2">
      <c r="A16" s="22" t="s">
        <v>71</v>
      </c>
      <c r="B16" s="22" t="s">
        <v>174</v>
      </c>
    </row>
    <row r="17" spans="1:2">
      <c r="A17" s="22" t="s">
        <v>72</v>
      </c>
      <c r="B17" s="22" t="s">
        <v>175</v>
      </c>
    </row>
    <row r="18" spans="1:2">
      <c r="A18" s="20" t="s">
        <v>74</v>
      </c>
      <c r="B18" s="20" t="s">
        <v>304</v>
      </c>
    </row>
    <row r="19" spans="1:2" ht="42.75">
      <c r="A19" s="22" t="s">
        <v>76</v>
      </c>
      <c r="B19" s="22" t="s">
        <v>305</v>
      </c>
    </row>
    <row r="20" spans="1:2" ht="42.75">
      <c r="A20" s="22" t="s">
        <v>77</v>
      </c>
      <c r="B20" s="22" t="s">
        <v>305</v>
      </c>
    </row>
    <row r="21" spans="1:2">
      <c r="A21" s="20" t="s">
        <v>78</v>
      </c>
      <c r="B21" s="20" t="s">
        <v>169</v>
      </c>
    </row>
    <row r="22" spans="1:2">
      <c r="A22" s="22" t="s">
        <v>80</v>
      </c>
      <c r="B22" s="22" t="s">
        <v>171</v>
      </c>
    </row>
    <row r="23" spans="1:2">
      <c r="A23" s="21" t="s">
        <v>81</v>
      </c>
      <c r="B23" s="20" t="s">
        <v>308</v>
      </c>
    </row>
    <row r="24" spans="1:2">
      <c r="A24" s="22" t="s">
        <v>83</v>
      </c>
      <c r="B24" s="22" t="s">
        <v>171</v>
      </c>
    </row>
    <row r="25" spans="1:2">
      <c r="A25" s="22" t="s">
        <v>84</v>
      </c>
      <c r="B25" s="22" t="s">
        <v>174</v>
      </c>
    </row>
    <row r="26" spans="1:2">
      <c r="A26" s="20" t="s">
        <v>85</v>
      </c>
      <c r="B26" s="20" t="s">
        <v>307</v>
      </c>
    </row>
    <row r="27" spans="1:2">
      <c r="A27" s="22" t="s">
        <v>87</v>
      </c>
      <c r="B27" s="22" t="s">
        <v>172</v>
      </c>
    </row>
    <row r="28" spans="1:2">
      <c r="A28" s="22" t="s">
        <v>88</v>
      </c>
      <c r="B28" s="22" t="s">
        <v>170</v>
      </c>
    </row>
    <row r="29" spans="1:2">
      <c r="A29" s="22" t="s">
        <v>89</v>
      </c>
      <c r="B29" s="22" t="s">
        <v>172</v>
      </c>
    </row>
    <row r="30" spans="1:2" ht="42.75">
      <c r="A30" s="22" t="s">
        <v>90</v>
      </c>
      <c r="B30" s="22" t="s">
        <v>305</v>
      </c>
    </row>
    <row r="31" spans="1:2">
      <c r="A31" s="22" t="s">
        <v>91</v>
      </c>
      <c r="B31" s="22" t="s">
        <v>304</v>
      </c>
    </row>
    <row r="32" spans="1:2">
      <c r="A32" s="22" t="s">
        <v>93</v>
      </c>
      <c r="B32" s="22" t="s">
        <v>170</v>
      </c>
    </row>
    <row r="33" spans="1:2">
      <c r="A33" s="22" t="s">
        <v>2</v>
      </c>
      <c r="B33" s="22" t="s">
        <v>171</v>
      </c>
    </row>
    <row r="34" spans="1:2">
      <c r="A34" s="20" t="s">
        <v>4</v>
      </c>
      <c r="B34" s="20" t="s">
        <v>171</v>
      </c>
    </row>
    <row r="35" spans="1:2">
      <c r="A35" s="23" t="s">
        <v>6</v>
      </c>
      <c r="B35" s="20" t="s">
        <v>170</v>
      </c>
    </row>
    <row r="36" spans="1:2" ht="42.75">
      <c r="A36" s="20" t="s">
        <v>8</v>
      </c>
      <c r="B36" s="20" t="s">
        <v>305</v>
      </c>
    </row>
    <row r="37" spans="1:2" ht="42.75">
      <c r="A37" s="20" t="s">
        <v>10</v>
      </c>
      <c r="B37" s="20" t="s">
        <v>305</v>
      </c>
    </row>
    <row r="38" spans="1:2">
      <c r="A38" s="20" t="s">
        <v>12</v>
      </c>
      <c r="B38" s="20" t="s">
        <v>169</v>
      </c>
    </row>
    <row r="39" spans="1:2">
      <c r="A39" s="20" t="s">
        <v>14</v>
      </c>
      <c r="B39" s="18" t="s">
        <v>171</v>
      </c>
    </row>
    <row r="40" spans="1:2">
      <c r="A40" s="20" t="s">
        <v>16</v>
      </c>
      <c r="B40" s="20" t="s">
        <v>171</v>
      </c>
    </row>
    <row r="41" spans="1:2">
      <c r="A41" s="20" t="s">
        <v>18</v>
      </c>
      <c r="B41" s="20" t="s">
        <v>170</v>
      </c>
    </row>
    <row r="42" spans="1:2">
      <c r="A42" s="20" t="s">
        <v>20</v>
      </c>
      <c r="B42" s="18" t="s">
        <v>170</v>
      </c>
    </row>
    <row r="43" spans="1:2">
      <c r="A43" s="20" t="s">
        <v>22</v>
      </c>
      <c r="B43" s="18" t="s">
        <v>172</v>
      </c>
    </row>
    <row r="44" spans="1:2">
      <c r="A44" s="20" t="s">
        <v>24</v>
      </c>
      <c r="B44" s="20" t="s">
        <v>172</v>
      </c>
    </row>
    <row r="45" spans="1:2">
      <c r="A45" s="20" t="s">
        <v>26</v>
      </c>
      <c r="B45" s="20" t="s">
        <v>172</v>
      </c>
    </row>
    <row r="46" spans="1:2">
      <c r="A46" s="20" t="s">
        <v>28</v>
      </c>
      <c r="B46" s="20" t="s">
        <v>170</v>
      </c>
    </row>
    <row r="47" spans="1:2">
      <c r="A47" s="20" t="s">
        <v>30</v>
      </c>
      <c r="B47" s="20" t="s">
        <v>172</v>
      </c>
    </row>
    <row r="48" spans="1:2" ht="42.75">
      <c r="A48" s="20" t="s">
        <v>36</v>
      </c>
      <c r="B48" s="20" t="s">
        <v>305</v>
      </c>
    </row>
    <row r="49" spans="1:2">
      <c r="A49" s="20" t="s">
        <v>38</v>
      </c>
      <c r="B49" s="20" t="s">
        <v>170</v>
      </c>
    </row>
    <row r="50" spans="1:2">
      <c r="A50" s="20" t="s">
        <v>40</v>
      </c>
      <c r="B50" s="20" t="s">
        <v>171</v>
      </c>
    </row>
    <row r="51" spans="1:2" ht="28.5">
      <c r="A51" s="20" t="s">
        <v>32</v>
      </c>
      <c r="B51" s="20" t="s">
        <v>174</v>
      </c>
    </row>
    <row r="52" spans="1:2" ht="28.5">
      <c r="A52" s="20" t="s">
        <v>34</v>
      </c>
      <c r="B52" s="20" t="s">
        <v>171</v>
      </c>
    </row>
    <row r="53" spans="1:2" ht="28.5">
      <c r="A53" s="20" t="s">
        <v>94</v>
      </c>
      <c r="B53" s="18" t="s">
        <v>165</v>
      </c>
    </row>
    <row r="54" spans="1:2" ht="28.5">
      <c r="A54" s="20" t="s">
        <v>96</v>
      </c>
      <c r="B54" s="20" t="s">
        <v>165</v>
      </c>
    </row>
    <row r="55" spans="1:2" ht="28.5">
      <c r="A55" s="20" t="s">
        <v>98</v>
      </c>
      <c r="B55" s="16"/>
    </row>
    <row r="56" spans="1:2">
      <c r="A56" s="20" t="s">
        <v>100</v>
      </c>
      <c r="B56" s="20" t="s">
        <v>167</v>
      </c>
    </row>
    <row r="57" spans="1:2" ht="42.75">
      <c r="A57" s="20" t="s">
        <v>102</v>
      </c>
      <c r="B57" s="20" t="s">
        <v>173</v>
      </c>
    </row>
    <row r="58" spans="1:2" ht="28.5">
      <c r="A58" s="20" t="s">
        <v>104</v>
      </c>
      <c r="B58" s="16"/>
    </row>
    <row r="59" spans="1:2" ht="28.5">
      <c r="A59" s="20" t="s">
        <v>106</v>
      </c>
      <c r="B59" s="16"/>
    </row>
    <row r="60" spans="1:2" ht="28.5">
      <c r="A60" s="20" t="s">
        <v>107</v>
      </c>
      <c r="B60" s="20" t="s">
        <v>165</v>
      </c>
    </row>
    <row r="61" spans="1:2" ht="28.5">
      <c r="A61" s="20" t="s">
        <v>109</v>
      </c>
      <c r="B61" s="20" t="s">
        <v>165</v>
      </c>
    </row>
    <row r="62" spans="1:2" ht="28.5">
      <c r="A62" s="20" t="s">
        <v>111</v>
      </c>
      <c r="B62" s="20" t="s">
        <v>166</v>
      </c>
    </row>
    <row r="63" spans="1:2" ht="28.5">
      <c r="A63" s="20" t="s">
        <v>113</v>
      </c>
      <c r="B63" s="20" t="s">
        <v>166</v>
      </c>
    </row>
    <row r="64" spans="1:2" ht="28.5">
      <c r="A64" s="20" t="s">
        <v>115</v>
      </c>
      <c r="B64" s="20" t="s">
        <v>167</v>
      </c>
    </row>
    <row r="65" spans="1:2" ht="28.5">
      <c r="A65" s="20" t="s">
        <v>117</v>
      </c>
      <c r="B65" s="20" t="s">
        <v>167</v>
      </c>
    </row>
    <row r="66" spans="1:2">
      <c r="A66" s="20" t="s">
        <v>119</v>
      </c>
      <c r="B66" s="20" t="s">
        <v>304</v>
      </c>
    </row>
    <row r="67" spans="1:2" ht="28.5">
      <c r="A67" s="20" t="s">
        <v>120</v>
      </c>
      <c r="B67" s="20" t="s">
        <v>170</v>
      </c>
    </row>
    <row r="68" spans="1:2" ht="28.5">
      <c r="A68" s="20" t="s">
        <v>122</v>
      </c>
      <c r="B68" s="20" t="s">
        <v>170</v>
      </c>
    </row>
    <row r="69" spans="1:2" ht="28.5">
      <c r="A69" s="20" t="s">
        <v>124</v>
      </c>
      <c r="B69" s="16"/>
    </row>
    <row r="70" spans="1:2" ht="28.5">
      <c r="A70" s="20" t="s">
        <v>126</v>
      </c>
      <c r="B70" s="20" t="s">
        <v>170</v>
      </c>
    </row>
    <row r="71" spans="1:2" ht="28.5">
      <c r="A71" s="20" t="s">
        <v>128</v>
      </c>
      <c r="B71" s="20" t="s">
        <v>170</v>
      </c>
    </row>
    <row r="72" spans="1:2" ht="28.5">
      <c r="A72" s="20" t="s">
        <v>130</v>
      </c>
      <c r="B72" s="20" t="s">
        <v>167</v>
      </c>
    </row>
    <row r="73" spans="1:2" ht="28.5">
      <c r="A73" s="20" t="s">
        <v>132</v>
      </c>
      <c r="B73" s="20" t="s">
        <v>170</v>
      </c>
    </row>
    <row r="74" spans="1:2" ht="28.5">
      <c r="A74" s="20" t="s">
        <v>134</v>
      </c>
      <c r="B74" s="20" t="s">
        <v>167</v>
      </c>
    </row>
    <row r="75" spans="1:2">
      <c r="A75" s="20" t="s">
        <v>306</v>
      </c>
      <c r="B75" s="21"/>
    </row>
  </sheetData>
  <sortState ref="A1:B77">
    <sortCondition ref="A7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clauro</dc:creator>
  <cp:lastModifiedBy>clauro</cp:lastModifiedBy>
  <dcterms:created xsi:type="dcterms:W3CDTF">2015-02-11T14:30:49Z</dcterms:created>
  <dcterms:modified xsi:type="dcterms:W3CDTF">2015-02-11T17:37:43Z</dcterms:modified>
</cp:coreProperties>
</file>