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8195" windowHeight="11820" activeTab="4"/>
  </bookViews>
  <sheets>
    <sheet name="Sheet1" sheetId="1" r:id="rId1"/>
    <sheet name="4-emissor" sheetId="3" r:id="rId2"/>
    <sheet name="9-tomador" sheetId="2" r:id="rId3"/>
    <sheet name="ALL" sheetId="4" r:id="rId4"/>
    <sheet name="PapelProp" sheetId="5" r:id="rId5"/>
  </sheets>
  <definedNames>
    <definedName name="_xlnm._FilterDatabase" localSheetId="4" hidden="1">PapelProp!$C$1:$C$1299</definedName>
  </definedNames>
  <calcPr calcId="145621"/>
</workbook>
</file>

<file path=xl/calcChain.xml><?xml version="1.0" encoding="utf-8"?>
<calcChain xmlns="http://schemas.openxmlformats.org/spreadsheetml/2006/main">
  <c r="F1159" i="5" l="1"/>
  <c r="F833" i="5"/>
  <c r="F843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2" i="5"/>
  <c r="F841" i="5"/>
  <c r="F840" i="5"/>
  <c r="F839" i="5"/>
  <c r="F838" i="5"/>
  <c r="F837" i="5"/>
  <c r="F836" i="5"/>
  <c r="F835" i="5"/>
  <c r="F834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6" i="1" l="1"/>
</calcChain>
</file>

<file path=xl/sharedStrings.xml><?xml version="1.0" encoding="utf-8"?>
<sst xmlns="http://schemas.openxmlformats.org/spreadsheetml/2006/main" count="3854" uniqueCount="931">
  <si>
    <t>Propriedade</t>
  </si>
  <si>
    <t>Valor</t>
  </si>
  <si>
    <t>BNY Mellon</t>
  </si>
  <si>
    <t>Fortesec-1</t>
  </si>
  <si>
    <t>CEF</t>
  </si>
  <si>
    <t>HSBC</t>
  </si>
  <si>
    <t>Bradesco</t>
  </si>
  <si>
    <t>Itau</t>
  </si>
  <si>
    <t>Santander</t>
  </si>
  <si>
    <t>Sabesp</t>
  </si>
  <si>
    <t>Ápice-1</t>
  </si>
  <si>
    <t>Ápice-2</t>
  </si>
  <si>
    <t>BB</t>
  </si>
  <si>
    <t>Urbplan</t>
  </si>
  <si>
    <t>Unidas</t>
  </si>
  <si>
    <t>Mgrupo</t>
  </si>
  <si>
    <t>GeneralShopping</t>
  </si>
  <si>
    <t>Esser</t>
  </si>
  <si>
    <t>PDG</t>
  </si>
  <si>
    <t>MaestroFrotas</t>
  </si>
  <si>
    <t>You Inc</t>
  </si>
  <si>
    <t>Pillar</t>
  </si>
  <si>
    <t>AES Sul</t>
  </si>
  <si>
    <t>Columbia do Nordeste</t>
  </si>
  <si>
    <t>Ápice-10</t>
  </si>
  <si>
    <t>CPSec</t>
  </si>
  <si>
    <t>Granviver</t>
  </si>
  <si>
    <t>Copasa</t>
  </si>
  <si>
    <t>Copobras</t>
  </si>
  <si>
    <t>Tecnisa</t>
  </si>
  <si>
    <t>AGV</t>
  </si>
  <si>
    <t>GaiaSec-4</t>
  </si>
  <si>
    <t>Valparaiso</t>
  </si>
  <si>
    <t>Habitasec-9</t>
  </si>
  <si>
    <t>Ápice-6</t>
  </si>
  <si>
    <t>Oliveira Trust</t>
  </si>
  <si>
    <t>Habitasec-1</t>
  </si>
  <si>
    <t>CIPASA</t>
  </si>
  <si>
    <t>Alphaville</t>
  </si>
  <si>
    <t>PDG Realty S/A</t>
  </si>
  <si>
    <t>Octante Sec</t>
  </si>
  <si>
    <t>SCCI</t>
  </si>
  <si>
    <t>Ápice</t>
  </si>
  <si>
    <t>Empírica</t>
  </si>
  <si>
    <t>Nova Colorado S/A</t>
  </si>
  <si>
    <t>Nova Securitização S/A</t>
  </si>
  <si>
    <t>Sao Carlos</t>
  </si>
  <si>
    <t>Cibrasec</t>
  </si>
  <si>
    <t>Helbor</t>
  </si>
  <si>
    <t>BRF S/A</t>
  </si>
  <si>
    <t>Vinci Logística FII</t>
  </si>
  <si>
    <t>Modal</t>
  </si>
  <si>
    <t>CCR</t>
  </si>
  <si>
    <t>Capitânia S/A</t>
  </si>
  <si>
    <t>Eneva S/A</t>
  </si>
  <si>
    <t>Calcard Administradora de Cartões</t>
  </si>
  <si>
    <t>Cipasa</t>
  </si>
  <si>
    <t>JPS</t>
  </si>
  <si>
    <t>Ecopistas</t>
  </si>
  <si>
    <t>Rio Bravo-1</t>
  </si>
  <si>
    <t>GSP</t>
  </si>
  <si>
    <t>Sonae Sierra</t>
  </si>
  <si>
    <t>BR Properties</t>
  </si>
  <si>
    <t>MGI</t>
  </si>
  <si>
    <t>Elektro</t>
  </si>
  <si>
    <t>JHSF</t>
  </si>
  <si>
    <t>Triunfo</t>
  </si>
  <si>
    <t>CART</t>
  </si>
  <si>
    <t>Desenvix</t>
  </si>
  <si>
    <t>Triângulo do Sol Auto</t>
  </si>
  <si>
    <t>Rodovias das Colinas</t>
  </si>
  <si>
    <t>Rodovia das Colinas</t>
  </si>
  <si>
    <t>Duke</t>
  </si>
  <si>
    <t>Aegea Sanemento</t>
  </si>
  <si>
    <t>Votorantim</t>
  </si>
  <si>
    <t>BTG Pactual</t>
  </si>
  <si>
    <t>BNYMellon</t>
  </si>
  <si>
    <t>Tesouro</t>
  </si>
  <si>
    <t>Geracao Futuro</t>
  </si>
  <si>
    <t>Contour Global do Brasil Participações</t>
  </si>
  <si>
    <t>General Motors do Brasil</t>
  </si>
  <si>
    <t>Sabemi Consignados</t>
  </si>
  <si>
    <t>Fator</t>
  </si>
  <si>
    <t>Sabemi Seguradora</t>
  </si>
  <si>
    <t>Log Commercial Properties</t>
  </si>
  <si>
    <t>Autovias S/A</t>
  </si>
  <si>
    <t>Bovespa</t>
  </si>
  <si>
    <t>BTG</t>
  </si>
  <si>
    <t>Panamericano</t>
  </si>
  <si>
    <t xml:space="preserve">Brazilian Securities </t>
  </si>
  <si>
    <t>Maua Capital</t>
  </si>
  <si>
    <t>Safra</t>
  </si>
  <si>
    <t>INTERCEMENT BRASIL S.A.</t>
  </si>
  <si>
    <t>CELPE</t>
  </si>
  <si>
    <t>Cemig</t>
  </si>
  <si>
    <t>Estado do Piauí</t>
  </si>
  <si>
    <t>Copel</t>
  </si>
  <si>
    <t>CACHOEIRA PAULISTA TRANSMISSORA DE ENERGIA S.A.</t>
  </si>
  <si>
    <t>Cutia Empreendimentos Eólicos S.A.</t>
  </si>
  <si>
    <t>Centrovias Sistemas Rodoviários S/A</t>
  </si>
  <si>
    <t>Banco Volkswagen</t>
  </si>
  <si>
    <t>Econorte</t>
  </si>
  <si>
    <t>Eletropaulo</t>
  </si>
  <si>
    <t>AES Eletropaulo</t>
  </si>
  <si>
    <t>Entrevias Concessionária de Rodovias</t>
  </si>
  <si>
    <t>Equatorial Energia S/A</t>
  </si>
  <si>
    <t>Ecorodovias</t>
  </si>
  <si>
    <t>EDP - Espírito Santo Distr. Energia</t>
  </si>
  <si>
    <t>Rio Bravo</t>
  </si>
  <si>
    <t>NU Pagamentos</t>
  </si>
  <si>
    <t>Listo Tecnologia S/A</t>
  </si>
  <si>
    <t>Light</t>
  </si>
  <si>
    <t>Gaia Agro</t>
  </si>
  <si>
    <t>Refrescos Bandeirantes Ind e Com Ltda</t>
  </si>
  <si>
    <t>Rio Paranapanema Energia S.A.</t>
  </si>
  <si>
    <t>AES Tiete Energia</t>
  </si>
  <si>
    <t>Neoenergia</t>
  </si>
  <si>
    <t>CSHG</t>
  </si>
  <si>
    <t>Aguas Guariroba</t>
  </si>
  <si>
    <t>Águas Guariroba S.A</t>
  </si>
  <si>
    <t>Habitasec-13</t>
  </si>
  <si>
    <t>Jps Empreendimentos Imobiliarios</t>
  </si>
  <si>
    <t>Vila Leopoldina Empreendimentos Imobiliários Ltda</t>
  </si>
  <si>
    <t>Ideal Invest</t>
  </si>
  <si>
    <t>JSL</t>
  </si>
  <si>
    <t>GuiaBolsa</t>
  </si>
  <si>
    <t>Lojas Americanas</t>
  </si>
  <si>
    <t>Libra Terminal Rio S/A</t>
  </si>
  <si>
    <t>Lajeado Energia S/A</t>
  </si>
  <si>
    <t>Restoque</t>
  </si>
  <si>
    <t>BNP Paribas</t>
  </si>
  <si>
    <t>International Meal Company</t>
  </si>
  <si>
    <t>OmniFinanceira</t>
  </si>
  <si>
    <t>MRV</t>
  </si>
  <si>
    <t>Ouro Verde Locação e Serviços S/A</t>
  </si>
  <si>
    <t>Plural</t>
  </si>
  <si>
    <t>Petrobras</t>
  </si>
  <si>
    <t>ParanaBco</t>
  </si>
  <si>
    <t>Prolagos S/A</t>
  </si>
  <si>
    <t>Parnaíba Transmissora de Energia S/A</t>
  </si>
  <si>
    <t>Portonave S.A.</t>
  </si>
  <si>
    <t>RB Capital Securitizadora S.A</t>
  </si>
  <si>
    <t>Rede DOr Sao Luiz</t>
  </si>
  <si>
    <t>RedFactor</t>
  </si>
  <si>
    <t>Rodonorte</t>
  </si>
  <si>
    <t>Sofisa</t>
  </si>
  <si>
    <t>Smartfit S/A</t>
  </si>
  <si>
    <t>Saneago</t>
  </si>
  <si>
    <t>Sanasa</t>
  </si>
  <si>
    <t>Santos Brasil TECON S.A.</t>
  </si>
  <si>
    <t>Estado Federal</t>
  </si>
  <si>
    <t>República Federativa do Brasil</t>
  </si>
  <si>
    <t>Transmissora Aliança Energia Elétrica</t>
  </si>
  <si>
    <t>TCP</t>
  </si>
  <si>
    <t>Transmissora Sul Litorânea de Energia S/A – TSLE</t>
  </si>
  <si>
    <t>BR Towers SPE1 S/A</t>
  </si>
  <si>
    <t>Lojas Quero Quero S/A</t>
  </si>
  <si>
    <t>Vert</t>
  </si>
  <si>
    <t>Vinci Partners</t>
  </si>
  <si>
    <t>Valid</t>
  </si>
  <si>
    <t>XP Investimentos</t>
  </si>
  <si>
    <t>Novas Ventos Energia</t>
  </si>
  <si>
    <t>Eletrozema S/A</t>
  </si>
  <si>
    <t xml:space="preserve">CAB CUIABA S/A </t>
  </si>
  <si>
    <t>Rota das Bandeiras</t>
  </si>
  <si>
    <t>CELG SA</t>
  </si>
  <si>
    <t>JHSF Malls</t>
  </si>
  <si>
    <t>Caixa</t>
  </si>
  <si>
    <t>Iguá Saneamento S.A.</t>
  </si>
  <si>
    <t>Casan S.A.</t>
  </si>
  <si>
    <t>Omega Geração S.A.</t>
  </si>
  <si>
    <t>SOCOPA</t>
  </si>
  <si>
    <t>Coinvalores</t>
  </si>
  <si>
    <t>Iochpe</t>
  </si>
  <si>
    <t>J Safra</t>
  </si>
  <si>
    <t>Intrag</t>
  </si>
  <si>
    <t>Banco ABC</t>
  </si>
  <si>
    <t>Movida</t>
  </si>
  <si>
    <t>Citibank</t>
  </si>
  <si>
    <t>BEM</t>
  </si>
  <si>
    <t>BB Gestao</t>
  </si>
  <si>
    <t>Rodovias do Tietê</t>
  </si>
  <si>
    <t>Concessionária de Rodovias Minas Gerais Goiás S.A.</t>
  </si>
  <si>
    <t>MotaMachado</t>
  </si>
  <si>
    <t>Dahma</t>
  </si>
  <si>
    <t>Design Resorts</t>
  </si>
  <si>
    <t>AES Tietê Energia</t>
  </si>
  <si>
    <t>Alianza Gestora de Recursos</t>
  </si>
  <si>
    <t>Ampla Energia e Serviços S/A</t>
  </si>
  <si>
    <t>Ápice-11</t>
  </si>
  <si>
    <t>Ápice-3</t>
  </si>
  <si>
    <t>Ápice-4</t>
  </si>
  <si>
    <t>Ápice-5</t>
  </si>
  <si>
    <t>Ápice-7</t>
  </si>
  <si>
    <t>Ápice-8</t>
  </si>
  <si>
    <t>Ápice-9</t>
  </si>
  <si>
    <t>Banco Safra</t>
  </si>
  <si>
    <t>BancoFicsa</t>
  </si>
  <si>
    <t>Banif</t>
  </si>
  <si>
    <t>BMG</t>
  </si>
  <si>
    <t>Bosucesso</t>
  </si>
  <si>
    <t>BR Towers</t>
  </si>
  <si>
    <t>Brasturinvest</t>
  </si>
  <si>
    <t>BR-Capital</t>
  </si>
  <si>
    <t>Brookfield</t>
  </si>
  <si>
    <t>Cemat</t>
  </si>
  <si>
    <t>CentroVias</t>
  </si>
  <si>
    <t>Cocal</t>
  </si>
  <si>
    <t>Creditas</t>
  </si>
  <si>
    <t>Direcional Engenharia S.A</t>
  </si>
  <si>
    <t>EMBRAER</t>
  </si>
  <si>
    <t>EMBRAER PREV</t>
  </si>
  <si>
    <t>Exodus</t>
  </si>
  <si>
    <t>FertHeringer</t>
  </si>
  <si>
    <t>Fortesec-2</t>
  </si>
  <si>
    <t>GaiaSec-1</t>
  </si>
  <si>
    <t>GaiaSec-2</t>
  </si>
  <si>
    <t>GaiaSec-3</t>
  </si>
  <si>
    <t>Habitasec-10</t>
  </si>
  <si>
    <t>Habitasec-11</t>
  </si>
  <si>
    <t>Habitasec-12</t>
  </si>
  <si>
    <t>Habitasec-14</t>
  </si>
  <si>
    <t>Habitasec-15</t>
  </si>
  <si>
    <t>Habitasec-16</t>
  </si>
  <si>
    <t>Habitasec-17</t>
  </si>
  <si>
    <t>Habitasec-18</t>
  </si>
  <si>
    <t>Habitasec-2</t>
  </si>
  <si>
    <t>Habitasec-3</t>
  </si>
  <si>
    <t>Habitasec-4</t>
  </si>
  <si>
    <t>Habitasec-5</t>
  </si>
  <si>
    <t>Habitasec-6</t>
  </si>
  <si>
    <t>Habitasec-7</t>
  </si>
  <si>
    <t>Habitasec-8</t>
  </si>
  <si>
    <t xml:space="preserve">Iochpe-Maxion </t>
  </si>
  <si>
    <t>Lego</t>
  </si>
  <si>
    <t>Localiza</t>
  </si>
  <si>
    <t>Município</t>
  </si>
  <si>
    <t>Nu Pagamentos S/A</t>
  </si>
  <si>
    <t>Opportunity</t>
  </si>
  <si>
    <t>Ourinvest</t>
  </si>
  <si>
    <t>PDGCiaSec</t>
  </si>
  <si>
    <t>Petrobrás</t>
  </si>
  <si>
    <t>Planner</t>
  </si>
  <si>
    <t>Redfactor</t>
  </si>
  <si>
    <t>Santo Antonio Energia</t>
  </si>
  <si>
    <t>SPE - Soc. Proposit. Espec.</t>
  </si>
  <si>
    <t>Vinci Logística</t>
  </si>
  <si>
    <t>Papel</t>
  </si>
  <si>
    <t>Data</t>
  </si>
  <si>
    <t>12L0023446</t>
  </si>
  <si>
    <t>BRHBSCCRI0L9</t>
  </si>
  <si>
    <t>BRHBSCCRI0O3</t>
  </si>
  <si>
    <t>BRHBSCCRI1S2</t>
  </si>
  <si>
    <t>BRHBSCCRI2A8</t>
  </si>
  <si>
    <t>Tenco</t>
  </si>
  <si>
    <t>Grupo Expansion</t>
  </si>
  <si>
    <t>HRDI Empreendimentos Imobiliários Ltda</t>
  </si>
  <si>
    <t>Concessionária MGO</t>
  </si>
  <si>
    <t>Intercement Brasil</t>
  </si>
  <si>
    <t>Sul Invest</t>
  </si>
  <si>
    <t>Apice-3</t>
  </si>
  <si>
    <t>YouInc</t>
  </si>
  <si>
    <t>Deltaville</t>
  </si>
  <si>
    <t>Direcional Engenharia S/A</t>
  </si>
  <si>
    <t>São Carlos</t>
  </si>
  <si>
    <t>Habitasec</t>
  </si>
  <si>
    <t>Isec Securitizadora</t>
  </si>
  <si>
    <t>Novero</t>
  </si>
  <si>
    <t>MultiProperties</t>
  </si>
  <si>
    <t>Gaiasec-1</t>
  </si>
  <si>
    <t>Aliansce</t>
  </si>
  <si>
    <t>Aegea Saneamento</t>
  </si>
  <si>
    <t>BTG FOF</t>
  </si>
  <si>
    <t>BRASCAN CORP</t>
  </si>
  <si>
    <t>GMB</t>
  </si>
  <si>
    <t>FII</t>
  </si>
  <si>
    <t>Apex</t>
  </si>
  <si>
    <t>Cachoeira Pta</t>
  </si>
  <si>
    <t>Copel S/A</t>
  </si>
  <si>
    <t>Cocal Com Ind de Cana Acucar Alcool Ltda.</t>
  </si>
  <si>
    <t>Habitasec-20</t>
  </si>
  <si>
    <t>Habitasec-21</t>
  </si>
  <si>
    <t>Habitasec-22</t>
  </si>
  <si>
    <t>GuiaBolso</t>
  </si>
  <si>
    <t>Lasa</t>
  </si>
  <si>
    <t>Colorado</t>
  </si>
  <si>
    <t>Ginco</t>
  </si>
  <si>
    <t>Aliança</t>
  </si>
  <si>
    <t>Ribeira Empreendimentos Imobiliários</t>
  </si>
  <si>
    <t>Fundos555</t>
  </si>
  <si>
    <t>Celg</t>
  </si>
  <si>
    <t>Omega Geração de Energia S.A.</t>
  </si>
  <si>
    <t>Sul América</t>
  </si>
  <si>
    <t>FLORIPA</t>
  </si>
  <si>
    <t>Shop. Gravataí</t>
  </si>
  <si>
    <t>Concessionária de Rodovias Minas Gerais Goiás</t>
  </si>
  <si>
    <t>THERA</t>
  </si>
  <si>
    <t>Airporttown</t>
  </si>
  <si>
    <t>Apice-10</t>
  </si>
  <si>
    <t>BTGP CORP</t>
  </si>
  <si>
    <t>Centrovias</t>
  </si>
  <si>
    <t>True Securitizadora</t>
  </si>
  <si>
    <t>00000000000000</t>
  </si>
  <si>
    <t>09257784000102(1)</t>
  </si>
  <si>
    <t>1020117</t>
  </si>
  <si>
    <t>1021456</t>
  </si>
  <si>
    <t>1033192</t>
  </si>
  <si>
    <t>1033193</t>
  </si>
  <si>
    <t>1037419</t>
  </si>
  <si>
    <t>1037426</t>
  </si>
  <si>
    <t>1040854</t>
  </si>
  <si>
    <t>1040987</t>
  </si>
  <si>
    <t>1049227</t>
  </si>
  <si>
    <t>1060239</t>
  </si>
  <si>
    <t>1060242</t>
  </si>
  <si>
    <t>1060244</t>
  </si>
  <si>
    <t>1060245</t>
  </si>
  <si>
    <t>1060246</t>
  </si>
  <si>
    <t>1060247</t>
  </si>
  <si>
    <t>1070634</t>
  </si>
  <si>
    <t>1071257</t>
  </si>
  <si>
    <t>1072964</t>
  </si>
  <si>
    <t>1075732</t>
  </si>
  <si>
    <t>1075734</t>
  </si>
  <si>
    <t>1078845</t>
  </si>
  <si>
    <t>1082698</t>
  </si>
  <si>
    <t>1082699</t>
  </si>
  <si>
    <t>1085265</t>
  </si>
  <si>
    <t>1085877</t>
  </si>
  <si>
    <t>1085878</t>
  </si>
  <si>
    <t>1085879</t>
  </si>
  <si>
    <t>1085880</t>
  </si>
  <si>
    <t>1089619</t>
  </si>
  <si>
    <t>1089620</t>
  </si>
  <si>
    <t>1090111</t>
  </si>
  <si>
    <t>1091307</t>
  </si>
  <si>
    <t>1093333</t>
  </si>
  <si>
    <t>1099254</t>
  </si>
  <si>
    <t>1099255</t>
  </si>
  <si>
    <t>1101851</t>
  </si>
  <si>
    <t>1112235</t>
  </si>
  <si>
    <t>1112252</t>
  </si>
  <si>
    <t>1113749</t>
  </si>
  <si>
    <t>1113840</t>
  </si>
  <si>
    <t>1118604</t>
  </si>
  <si>
    <t>1118605</t>
  </si>
  <si>
    <t>1120561</t>
  </si>
  <si>
    <t>1123620</t>
  </si>
  <si>
    <t>1123621</t>
  </si>
  <si>
    <t>1123622</t>
  </si>
  <si>
    <t>1125436</t>
  </si>
  <si>
    <t>1127549</t>
  </si>
  <si>
    <t>1132634</t>
  </si>
  <si>
    <t>1134397</t>
  </si>
  <si>
    <t>1134399</t>
  </si>
  <si>
    <t>1134753</t>
  </si>
  <si>
    <t>1134755</t>
  </si>
  <si>
    <t>1135316</t>
  </si>
  <si>
    <t>1137417</t>
  </si>
  <si>
    <t>1139000</t>
  </si>
  <si>
    <t>1139001</t>
  </si>
  <si>
    <t>1139877</t>
  </si>
  <si>
    <t>1140868</t>
  </si>
  <si>
    <t>1149614</t>
  </si>
  <si>
    <t>1149666</t>
  </si>
  <si>
    <t>1149667</t>
  </si>
  <si>
    <t>1151121</t>
  </si>
  <si>
    <t>1151257</t>
  </si>
  <si>
    <t>1164718</t>
  </si>
  <si>
    <t>1171280</t>
  </si>
  <si>
    <t>1173075</t>
  </si>
  <si>
    <t>1183520</t>
  </si>
  <si>
    <t>1186258</t>
  </si>
  <si>
    <t>1189915</t>
  </si>
  <si>
    <t>1200790</t>
  </si>
  <si>
    <t>1202003</t>
  </si>
  <si>
    <t>1202794</t>
  </si>
  <si>
    <t>1202795</t>
  </si>
  <si>
    <t>1218223</t>
  </si>
  <si>
    <t>1232051</t>
  </si>
  <si>
    <t>1232052</t>
  </si>
  <si>
    <t>1232518</t>
  </si>
  <si>
    <t>1237281</t>
  </si>
  <si>
    <t>1251995</t>
  </si>
  <si>
    <t>1252662</t>
  </si>
  <si>
    <t>1254813</t>
  </si>
  <si>
    <t>1257346</t>
  </si>
  <si>
    <t>1260613</t>
  </si>
  <si>
    <t>1270073</t>
  </si>
  <si>
    <t>1270076</t>
  </si>
  <si>
    <t>1289174</t>
  </si>
  <si>
    <t>1289175</t>
  </si>
  <si>
    <t>1289176</t>
  </si>
  <si>
    <t>Gaiasec-4</t>
  </si>
  <si>
    <t>12F0028370</t>
  </si>
  <si>
    <t>1345856</t>
  </si>
  <si>
    <t>1369760</t>
  </si>
  <si>
    <t>1372754</t>
  </si>
  <si>
    <t>13C0036662</t>
  </si>
  <si>
    <t>13F0034990</t>
  </si>
  <si>
    <t>13L0048356</t>
  </si>
  <si>
    <t>1431413</t>
  </si>
  <si>
    <t>15D0001575</t>
  </si>
  <si>
    <t>15G0689983</t>
  </si>
  <si>
    <t>16J0799248</t>
  </si>
  <si>
    <t>16L0000002</t>
  </si>
  <si>
    <t>17334148000165</t>
  </si>
  <si>
    <t>17B0048622</t>
  </si>
  <si>
    <t>17E0840314</t>
  </si>
  <si>
    <t>17E0851336</t>
  </si>
  <si>
    <t>17L0735098</t>
  </si>
  <si>
    <t>18E0913223</t>
  </si>
  <si>
    <t>18E0913224</t>
  </si>
  <si>
    <t>18L1300313</t>
  </si>
  <si>
    <t>19A0093844</t>
  </si>
  <si>
    <t>21992510000162</t>
  </si>
  <si>
    <t>2441416MUL</t>
  </si>
  <si>
    <t>24612944000188</t>
  </si>
  <si>
    <t>26405893000149</t>
  </si>
  <si>
    <t>27923072000167</t>
  </si>
  <si>
    <t>29883381000186</t>
  </si>
  <si>
    <t>32528173000173</t>
  </si>
  <si>
    <t>4321</t>
  </si>
  <si>
    <t>4499</t>
  </si>
  <si>
    <t>593396</t>
  </si>
  <si>
    <t>610670</t>
  </si>
  <si>
    <t>660779</t>
  </si>
  <si>
    <t>665355</t>
  </si>
  <si>
    <t>666143</t>
  </si>
  <si>
    <t>666743</t>
  </si>
  <si>
    <t>674539</t>
  </si>
  <si>
    <t>781334</t>
  </si>
  <si>
    <t>781458</t>
  </si>
  <si>
    <t>789787</t>
  </si>
  <si>
    <t>805170</t>
  </si>
  <si>
    <t>809815</t>
  </si>
  <si>
    <t>826777</t>
  </si>
  <si>
    <t>826885</t>
  </si>
  <si>
    <t>837140</t>
  </si>
  <si>
    <t>851485</t>
  </si>
  <si>
    <t>853123</t>
  </si>
  <si>
    <t>861121</t>
  </si>
  <si>
    <t>861122</t>
  </si>
  <si>
    <t>861123</t>
  </si>
  <si>
    <t>861527</t>
  </si>
  <si>
    <t>866296</t>
  </si>
  <si>
    <t>866297</t>
  </si>
  <si>
    <t>867909</t>
  </si>
  <si>
    <t>868525</t>
  </si>
  <si>
    <t>875066</t>
  </si>
  <si>
    <t>892018</t>
  </si>
  <si>
    <t>895018</t>
  </si>
  <si>
    <t>899632</t>
  </si>
  <si>
    <t>905890</t>
  </si>
  <si>
    <t>915656</t>
  </si>
  <si>
    <t>915661</t>
  </si>
  <si>
    <t>928376</t>
  </si>
  <si>
    <t>933479</t>
  </si>
  <si>
    <t>933480</t>
  </si>
  <si>
    <t>945329</t>
  </si>
  <si>
    <t>945971</t>
  </si>
  <si>
    <t>965272</t>
  </si>
  <si>
    <t>969716</t>
  </si>
  <si>
    <t>980904</t>
  </si>
  <si>
    <t>985720</t>
  </si>
  <si>
    <t>AEGP13</t>
  </si>
  <si>
    <t>AEGP23</t>
  </si>
  <si>
    <t>BBPO11</t>
  </si>
  <si>
    <t>BBRC11</t>
  </si>
  <si>
    <t>BBVJ11</t>
  </si>
  <si>
    <t>BCFF11</t>
  </si>
  <si>
    <t>BCFF11B</t>
  </si>
  <si>
    <t>BMLC11B</t>
  </si>
  <si>
    <t>BNY Mellon Cash</t>
  </si>
  <si>
    <t>BPFF11</t>
  </si>
  <si>
    <t>BR000YCTF007</t>
  </si>
  <si>
    <t>BR000YCTF023</t>
  </si>
  <si>
    <t>BR00R0CTF007</t>
  </si>
  <si>
    <t>BR00SXCTF004</t>
  </si>
  <si>
    <t>BR00SXCTF012</t>
  </si>
  <si>
    <t>BR01CWCTF008</t>
  </si>
  <si>
    <t>BR01CXCTF006</t>
  </si>
  <si>
    <t>BRAEGPDBS020</t>
  </si>
  <si>
    <t>BRAEGPDBS038</t>
  </si>
  <si>
    <t>BRALMICTF003</t>
  </si>
  <si>
    <t>BRALMID01M19</t>
  </si>
  <si>
    <t>BRALMIR04M10</t>
  </si>
  <si>
    <t>BRALZRCTF006</t>
  </si>
  <si>
    <t>BRAMRODBS072</t>
  </si>
  <si>
    <t>BRANSBCTF001</t>
  </si>
  <si>
    <t>BRANSBCTF001(1)</t>
  </si>
  <si>
    <t>BRAPX6CTF005</t>
  </si>
  <si>
    <t>BRASTECRI083</t>
  </si>
  <si>
    <t>BRAVIADBS048</t>
  </si>
  <si>
    <t>BRBBASLFI5Y2</t>
  </si>
  <si>
    <t>BRBBASLFI7N1</t>
  </si>
  <si>
    <t>BRBBDC</t>
  </si>
  <si>
    <t>BRBBDCLFISZ5</t>
  </si>
  <si>
    <t>BRBBDCLFNWT0</t>
  </si>
  <si>
    <t>BRBBDCLFR066</t>
  </si>
  <si>
    <t>BRBBDCLFR3T1</t>
  </si>
  <si>
    <t>BRBBDCLFR7O3</t>
  </si>
  <si>
    <t>BRBBDCLFREX1</t>
  </si>
  <si>
    <t>BRBBDCLFRZQ0</t>
  </si>
  <si>
    <t>BRBCEFC00O12</t>
  </si>
  <si>
    <t>BRBDC2CTF002</t>
  </si>
  <si>
    <t>BRBITALFIF82</t>
  </si>
  <si>
    <t>BRBITALFIIB2</t>
  </si>
  <si>
    <t>BRBITALFIIG1</t>
  </si>
  <si>
    <t>BRBITALFIL68</t>
  </si>
  <si>
    <t>BRBITALFIL76</t>
  </si>
  <si>
    <t>BRBITALFIL84</t>
  </si>
  <si>
    <t>BRBMA6CTF004</t>
  </si>
  <si>
    <t>BRBMA7CTF002</t>
  </si>
  <si>
    <t>BRBMA8CTF000</t>
  </si>
  <si>
    <t>BRBMEFD1I3L2</t>
  </si>
  <si>
    <t>BRBMEFD2I015</t>
  </si>
  <si>
    <t>BRBMEFDOL2L8</t>
  </si>
  <si>
    <t>BRBNA4CTF008</t>
  </si>
  <si>
    <t>BRBNA5CTF005</t>
  </si>
  <si>
    <t>BRBNA6CTF003</t>
  </si>
  <si>
    <t>BRBNM3CTF006</t>
  </si>
  <si>
    <t>BRBNM4CTF004</t>
  </si>
  <si>
    <t>BRBNM5CTF001</t>
  </si>
  <si>
    <t>BRBNYM</t>
  </si>
  <si>
    <t>BRBPAC</t>
  </si>
  <si>
    <t>BRBPNMLFI0L5</t>
  </si>
  <si>
    <t>BRBSCSCRIA24</t>
  </si>
  <si>
    <t>BRC101CTF000</t>
  </si>
  <si>
    <t>BRCAR8CTF004</t>
  </si>
  <si>
    <t>BRCBEEDBS0A6</t>
  </si>
  <si>
    <t>BRCBOPCTF001</t>
  </si>
  <si>
    <t>BRCCCIDBS032</t>
  </si>
  <si>
    <t>BRCCRODBS0C4</t>
  </si>
  <si>
    <t>BRCCRODBS0G5</t>
  </si>
  <si>
    <t>BRCEPEDBS054</t>
  </si>
  <si>
    <t>BRCEPEDBS088</t>
  </si>
  <si>
    <t>BRCGBPDBS006</t>
  </si>
  <si>
    <t>BRCMGDDBS033</t>
  </si>
  <si>
    <t>BRCMGDDBS041</t>
  </si>
  <si>
    <t>BRCMGDNPM084</t>
  </si>
  <si>
    <t>BRCMGTDBS062(1)</t>
  </si>
  <si>
    <t>BRCMGTDBS088</t>
  </si>
  <si>
    <t>BRCMI3CTF002</t>
  </si>
  <si>
    <t>BRCMM3CTF006</t>
  </si>
  <si>
    <t>BRCOPSDBS004</t>
  </si>
  <si>
    <t>BRCP02CTF000</t>
  </si>
  <si>
    <t>BRCP03CTF008</t>
  </si>
  <si>
    <t>BRCP04CTF006</t>
  </si>
  <si>
    <t>BRCPGTDBS024</t>
  </si>
  <si>
    <t>BRCPLDDBS010</t>
  </si>
  <si>
    <t>BRCPLEDBS0B9</t>
  </si>
  <si>
    <t>BRCPLEDBS0B9(24)</t>
  </si>
  <si>
    <t>BRCPLEDBS0C7</t>
  </si>
  <si>
    <t>BRCPT3CTF006</t>
  </si>
  <si>
    <t>BRCPTEDBS003</t>
  </si>
  <si>
    <t>BRCR11</t>
  </si>
  <si>
    <t>BRCSH4CTF005</t>
  </si>
  <si>
    <t>BRCTEEDBS007</t>
  </si>
  <si>
    <t>BRCVIADBS036</t>
  </si>
  <si>
    <t>BRCXTLR02M14</t>
  </si>
  <si>
    <t>BRDCDICTF005</t>
  </si>
  <si>
    <t>BRDI02CTF003</t>
  </si>
  <si>
    <t>BRDI03CTF001</t>
  </si>
  <si>
    <t>BRDI04CTF009</t>
  </si>
  <si>
    <t>BRDI05CTF006</t>
  </si>
  <si>
    <t>BRDI06CTF004</t>
  </si>
  <si>
    <t>BRDI07CTF002</t>
  </si>
  <si>
    <t>BRDI08CTF000</t>
  </si>
  <si>
    <t>BRDI09CTF008</t>
  </si>
  <si>
    <t>BRDI10CTF006</t>
  </si>
  <si>
    <t>BRDMACCTF003</t>
  </si>
  <si>
    <t>BRDOMCCTF004</t>
  </si>
  <si>
    <t>BRDRVRCTF014</t>
  </si>
  <si>
    <t>BRECNTDBS032</t>
  </si>
  <si>
    <t>BREDFOCTF004</t>
  </si>
  <si>
    <t>BREDGACTF001</t>
  </si>
  <si>
    <t>BRELPLDBS0L7</t>
  </si>
  <si>
    <t>BRELPLDBS0S2</t>
  </si>
  <si>
    <t>BREMSDCTF001</t>
  </si>
  <si>
    <t>BRENEVDBS018</t>
  </si>
  <si>
    <t>BRENTVDBS008</t>
  </si>
  <si>
    <t>BREQTLDBS036</t>
  </si>
  <si>
    <t>BRERDVDBS052</t>
  </si>
  <si>
    <t>BRERDVDBS078</t>
  </si>
  <si>
    <t>BRERDVDBS0E8</t>
  </si>
  <si>
    <t>BRESCEDBS025</t>
  </si>
  <si>
    <t>BRFFCICTF005</t>
  </si>
  <si>
    <t>BRFINUCTF001</t>
  </si>
  <si>
    <t>BRFIXXCTF004</t>
  </si>
  <si>
    <t>BRFLFICTF022</t>
  </si>
  <si>
    <t>BRFLGTCTF019</t>
  </si>
  <si>
    <t>BRGAFLCRA0N9</t>
  </si>
  <si>
    <t>BRGAIACRI345</t>
  </si>
  <si>
    <t>BRGAIACRI3U0</t>
  </si>
  <si>
    <t>BRGAP0CTF009</t>
  </si>
  <si>
    <t>BRGEPADBS0C6</t>
  </si>
  <si>
    <t>BRGETIDBS041</t>
  </si>
  <si>
    <t>BRGGRCCTF002</t>
  </si>
  <si>
    <t>BRGNANDBS042</t>
  </si>
  <si>
    <t>BRGPIMCTF001</t>
  </si>
  <si>
    <t>BRGRLVCTF002</t>
  </si>
  <si>
    <t>BRGRRBDBS018</t>
  </si>
  <si>
    <t>BRGRRBDBS026</t>
  </si>
  <si>
    <t>BRGSFICTF009</t>
  </si>
  <si>
    <t>BRGWIRCTF022</t>
  </si>
  <si>
    <t>BRHBSCCRI1O1</t>
  </si>
  <si>
    <t>BRHBSCCRI2L5</t>
  </si>
  <si>
    <t>BRHBSCCRI2M3</t>
  </si>
  <si>
    <t>BRHBSCCRI2O9</t>
  </si>
  <si>
    <t>BRHGCRCTF000</t>
  </si>
  <si>
    <t>BRHGCRD04M17</t>
  </si>
  <si>
    <t>BRHGCRR04M11</t>
  </si>
  <si>
    <t>BRHGLGCTF004</t>
  </si>
  <si>
    <t>BRHGRECTF006</t>
  </si>
  <si>
    <t>BRHGRUCTF002(1)</t>
  </si>
  <si>
    <t>BRHSBCLFIE42</t>
  </si>
  <si>
    <t>BRHSBCLFIE83</t>
  </si>
  <si>
    <t>BRIDLQCTF0J2</t>
  </si>
  <si>
    <t>BRIDLQCTF0K0</t>
  </si>
  <si>
    <t>BRIMWLCRI112</t>
  </si>
  <si>
    <t>BRJRDMCTF002</t>
  </si>
  <si>
    <t>BRJSLGDBS095</t>
  </si>
  <si>
    <t>BRJSLGDBS0B7(1)</t>
  </si>
  <si>
    <t>BRJSLGDBS0D3(2)</t>
  </si>
  <si>
    <t>BRJUSTCTF009</t>
  </si>
  <si>
    <t>BRKNIPCTF001</t>
  </si>
  <si>
    <t>BRKON2CTF005</t>
  </si>
  <si>
    <t>BRLAMEDBS0E8</t>
  </si>
  <si>
    <t>BRLAMEDBS0F5</t>
  </si>
  <si>
    <t>BRLAMENPM029</t>
  </si>
  <si>
    <t>BRLBRADBS006</t>
  </si>
  <si>
    <t>BRLGTEDBS045(10)</t>
  </si>
  <si>
    <t>BRLIGHDBS009</t>
  </si>
  <si>
    <t>BRLIGHDBS0H8(6)</t>
  </si>
  <si>
    <t>BRLIGHDBS0I6(4)</t>
  </si>
  <si>
    <t>BRLIGHDBS0L0</t>
  </si>
  <si>
    <t>BRLJDEDBS001</t>
  </si>
  <si>
    <t>BRLLISDBS097</t>
  </si>
  <si>
    <t>BRLQD3CTF002</t>
  </si>
  <si>
    <t>BRMAT1CTF005</t>
  </si>
  <si>
    <t>BRMCASCTF001</t>
  </si>
  <si>
    <t>BRMCP5CTF008</t>
  </si>
  <si>
    <t>BRMEALNPM003</t>
  </si>
  <si>
    <t>BRMLLPCTF005</t>
  </si>
  <si>
    <t>BRMNIVCTF005</t>
  </si>
  <si>
    <t>BRMRVEDBS0B3</t>
  </si>
  <si>
    <t>BROLGAS</t>
  </si>
  <si>
    <t>BROUCYCTF003</t>
  </si>
  <si>
    <t>BROVSADBS048(1)</t>
  </si>
  <si>
    <t>BROVSADBS063(1)</t>
  </si>
  <si>
    <t>BRPCH2CTF002</t>
  </si>
  <si>
    <t>BRPETRDBS084</t>
  </si>
  <si>
    <t>BRPRBCC04DX3</t>
  </si>
  <si>
    <t>BRPRLGDBS011</t>
  </si>
  <si>
    <t>BRPRTEDBS019(1)</t>
  </si>
  <si>
    <t>BRPTNVDBS046</t>
  </si>
  <si>
    <t>BRPYLDCTF007</t>
  </si>
  <si>
    <t>BRRBC3CTF004</t>
  </si>
  <si>
    <t>BRRBRACRI3V3</t>
  </si>
  <si>
    <t>BRRBRACRI4G2</t>
  </si>
  <si>
    <t>BRRDFCCTF0D8</t>
  </si>
  <si>
    <t>BRRDFCCTF0G1</t>
  </si>
  <si>
    <t>BRRDNLCTF006</t>
  </si>
  <si>
    <t>BRRDNTDBS057</t>
  </si>
  <si>
    <t>BRRDNTDBS073</t>
  </si>
  <si>
    <t>BRRDPDCTF008</t>
  </si>
  <si>
    <t>BRREDCCTF004</t>
  </si>
  <si>
    <t>BRRENTDBS0A8</t>
  </si>
  <si>
    <t>BRRNDPCTF007</t>
  </si>
  <si>
    <t>BRRPTADBS017</t>
  </si>
  <si>
    <t>BRSAF9CTF008</t>
  </si>
  <si>
    <t>BRSANBLFIEC1</t>
  </si>
  <si>
    <t>BRSANBLFIKL9</t>
  </si>
  <si>
    <t>BRSANBLFIPM6</t>
  </si>
  <si>
    <t>BRSBCSCTF006</t>
  </si>
  <si>
    <t>BRSBCSCTF014</t>
  </si>
  <si>
    <t>BRSBSPDBS114</t>
  </si>
  <si>
    <t>BRSBSPDBS155</t>
  </si>
  <si>
    <t>BRSBSPDBS163</t>
  </si>
  <si>
    <t>BRSBSPDBS171</t>
  </si>
  <si>
    <t>BRSBSPDBS1A7</t>
  </si>
  <si>
    <t>BRSCCICRI003</t>
  </si>
  <si>
    <t>BRSCCICRI060</t>
  </si>
  <si>
    <t>BRSCCICRI0X2</t>
  </si>
  <si>
    <t>BRSCCICRI0Y0</t>
  </si>
  <si>
    <t>BRSDILCTF004</t>
  </si>
  <si>
    <t>BRSDILD02M19</t>
  </si>
  <si>
    <t>BRSDILR09M16</t>
  </si>
  <si>
    <t>BRSFSAC046P9</t>
  </si>
  <si>
    <t>BRSFSAC047G6</t>
  </si>
  <si>
    <t>BRSMFTDBS029</t>
  </si>
  <si>
    <t>BRSNGODBS0G7</t>
  </si>
  <si>
    <t>BRSNSACTF005</t>
  </si>
  <si>
    <t>BRSPTWCTF002</t>
  </si>
  <si>
    <t>BRSSBRDBS037</t>
  </si>
  <si>
    <t>BRSTBPDBS047</t>
  </si>
  <si>
    <t>BRSTNCLF1QV6</t>
  </si>
  <si>
    <t>BRSTNCLF1QW4</t>
  </si>
  <si>
    <t>BRSTNCLF1QZ7</t>
  </si>
  <si>
    <t>BRSTNCLF1R09</t>
  </si>
  <si>
    <t>BRSTNCLF1R17</t>
  </si>
  <si>
    <t>BRSTNCLF1R25</t>
  </si>
  <si>
    <t>BRSTNCLF1R33</t>
  </si>
  <si>
    <t>BRSTNCLF1R41</t>
  </si>
  <si>
    <t>BRSTNCLF1R58</t>
  </si>
  <si>
    <t>BRSTNCLF1R66</t>
  </si>
  <si>
    <t>BRSTNCLF1R74</t>
  </si>
  <si>
    <t>BRSTNCLF1R82</t>
  </si>
  <si>
    <t>BRSTNCLTN6X3</t>
  </si>
  <si>
    <t>BRSTNCLTN723</t>
  </si>
  <si>
    <t>BRSTNCLTN756</t>
  </si>
  <si>
    <t>BRSTNCNTB096</t>
  </si>
  <si>
    <t>BRSTNCNTB3A0</t>
  </si>
  <si>
    <t>BRSTNCNTB3D4</t>
  </si>
  <si>
    <t>BRSTNCNTB3F9</t>
  </si>
  <si>
    <t>BRSTNCNTB3Y0</t>
  </si>
  <si>
    <t>BRSTNCNTB4N1</t>
  </si>
  <si>
    <t>BRSTNCNTB4O9</t>
  </si>
  <si>
    <t>BRSTNCNTB4T8</t>
  </si>
  <si>
    <t>BRSTNCNTF0G9</t>
  </si>
  <si>
    <t>BRTAEEDBS076</t>
  </si>
  <si>
    <t>BRTCPADBS019</t>
  </si>
  <si>
    <t>BRTCSADBS0A4</t>
  </si>
  <si>
    <t>BRTIETDBS010</t>
  </si>
  <si>
    <t>BRTIETDBS036</t>
  </si>
  <si>
    <t>BRTIETDBS077</t>
  </si>
  <si>
    <t>BRTRIADBS012</t>
  </si>
  <si>
    <t>BRTRIADBS038</t>
  </si>
  <si>
    <t>BRTSLEDBS008(1)</t>
  </si>
  <si>
    <t>BRTSPEDBS017</t>
  </si>
  <si>
    <t>BRTTP1CTF001</t>
  </si>
  <si>
    <t>BRUNIDDBS088</t>
  </si>
  <si>
    <t>BRUNIDDBS0C3</t>
  </si>
  <si>
    <t>BRVDCRCTF024</t>
  </si>
  <si>
    <t>BRVERTCRI016</t>
  </si>
  <si>
    <t>BRVILGCTF001</t>
  </si>
  <si>
    <t>BRVISCCTF005</t>
  </si>
  <si>
    <t>BRVLIDDBS056</t>
  </si>
  <si>
    <t>BRVREHCTF021</t>
  </si>
  <si>
    <t>BRVSJHDBS001</t>
  </si>
  <si>
    <t>BRWMRBCTF009</t>
  </si>
  <si>
    <t>BRXPHTCTF011</t>
  </si>
  <si>
    <t>BRXPINCTF004</t>
  </si>
  <si>
    <t>BRXPINR04M18</t>
  </si>
  <si>
    <t>BRXPLGCTF002</t>
  </si>
  <si>
    <t>BRXPLGD01M11</t>
  </si>
  <si>
    <t>BRXPLGR02M14</t>
  </si>
  <si>
    <t>BRXPMLCTF000</t>
  </si>
  <si>
    <t>BRXPMLR01M17</t>
  </si>
  <si>
    <t>BRZEMACTF002</t>
  </si>
  <si>
    <t>BRZYTZLFI0W2</t>
  </si>
  <si>
    <t>BTG - Cash</t>
  </si>
  <si>
    <t>CABC11</t>
  </si>
  <si>
    <t>CapFund-12</t>
  </si>
  <si>
    <t>CapFund-13</t>
  </si>
  <si>
    <t>CapFund-16</t>
  </si>
  <si>
    <t>CapFund-20</t>
  </si>
  <si>
    <t>CapFund-25</t>
  </si>
  <si>
    <t>CapFund-26</t>
  </si>
  <si>
    <t>CapFund-29</t>
  </si>
  <si>
    <t>CapFund-40</t>
  </si>
  <si>
    <t>CBAN11</t>
  </si>
  <si>
    <t>CBAN21</t>
  </si>
  <si>
    <t>CBOP11</t>
  </si>
  <si>
    <t>CDB Banco do Brasil</t>
  </si>
  <si>
    <t>CDB Banco Safra</t>
  </si>
  <si>
    <t>CDB Bradesco</t>
  </si>
  <si>
    <t>CDB Caixa Econômica Federal</t>
  </si>
  <si>
    <t>CDB HSBC</t>
  </si>
  <si>
    <t>CDB Santander</t>
  </si>
  <si>
    <t>CDB016AWPPV</t>
  </si>
  <si>
    <t>CELGDSTA</t>
  </si>
  <si>
    <t>CELGDSTB</t>
  </si>
  <si>
    <t>CEOC11B</t>
  </si>
  <si>
    <t>CNES11B</t>
  </si>
  <si>
    <t>CONTA</t>
  </si>
  <si>
    <t>CPEL16</t>
  </si>
  <si>
    <t>CPTS11B</t>
  </si>
  <si>
    <t>Cri JHSF Mall 181s</t>
  </si>
  <si>
    <t>Cri JHSF Malls 182S</t>
  </si>
  <si>
    <t>CRI JHSF Malls 183S</t>
  </si>
  <si>
    <t>CRI JPS Habitasec 1S 1E</t>
  </si>
  <si>
    <t>CRI Urbplan 2 Sênior Habitasec 3S 1E</t>
  </si>
  <si>
    <t>CXRI11</t>
  </si>
  <si>
    <t>CXTL11</t>
  </si>
  <si>
    <t>DEB Iguá Saneamento 1S 4E</t>
  </si>
  <si>
    <t>Debênture Casan 1S 2E</t>
  </si>
  <si>
    <t>Debênture Omega Geração 1S 1E</t>
  </si>
  <si>
    <t>Debênture Omega Geração 2S 1E</t>
  </si>
  <si>
    <t>Debênture Omega Geração 3S 1E</t>
  </si>
  <si>
    <t>Debênture Omega Geração 4S 1E</t>
  </si>
  <si>
    <t>Debênture Restoque 1S 8E</t>
  </si>
  <si>
    <t>DESPESA</t>
  </si>
  <si>
    <t>DOMC11</t>
  </si>
  <si>
    <t>DRIT11B</t>
  </si>
  <si>
    <t>ECPT11</t>
  </si>
  <si>
    <t>ECPT21</t>
  </si>
  <si>
    <t>ECPT31</t>
  </si>
  <si>
    <t>ECPT41</t>
  </si>
  <si>
    <t>EDFO11B</t>
  </si>
  <si>
    <t>EDGA11B</t>
  </si>
  <si>
    <t>ELEK36</t>
  </si>
  <si>
    <t>EQTL12</t>
  </si>
  <si>
    <t>ERDV38</t>
  </si>
  <si>
    <t>EX-1</t>
  </si>
  <si>
    <t>FCFL11B</t>
  </si>
  <si>
    <t>FEXC11</t>
  </si>
  <si>
    <t>FEXC11B</t>
  </si>
  <si>
    <t>FIDC CalCard 1S Sr</t>
  </si>
  <si>
    <t>FIDC CELG-D Sr A</t>
  </si>
  <si>
    <t>FIDC Recebíveis Rodoanel Trecho Oeste Sr 2</t>
  </si>
  <si>
    <t>FIDCRED5</t>
  </si>
  <si>
    <t>FIDCRED7</t>
  </si>
  <si>
    <t>FIDCSAN2</t>
  </si>
  <si>
    <t>FIDCSANE</t>
  </si>
  <si>
    <t>FIDCSENI</t>
  </si>
  <si>
    <t>FIDOMMZ1</t>
  </si>
  <si>
    <t>FIGS11</t>
  </si>
  <si>
    <t>FIXX11</t>
  </si>
  <si>
    <t>FLRP11B</t>
  </si>
  <si>
    <t>FMOF11</t>
  </si>
  <si>
    <t>Fundos Imobiliários</t>
  </si>
  <si>
    <t>FVBI11B</t>
  </si>
  <si>
    <t>GEPA25</t>
  </si>
  <si>
    <t>HGBS11</t>
  </si>
  <si>
    <t>HGJH11</t>
  </si>
  <si>
    <t>HGRE11</t>
  </si>
  <si>
    <t>HTMX11B</t>
  </si>
  <si>
    <t>IOCH17</t>
  </si>
  <si>
    <t>JRDM11B</t>
  </si>
  <si>
    <t>JSML18</t>
  </si>
  <si>
    <t>JSML36</t>
  </si>
  <si>
    <t>JSML38</t>
  </si>
  <si>
    <t>JSRE11</t>
  </si>
  <si>
    <t>KNCR11</t>
  </si>
  <si>
    <t>LF Banco do Brasil</t>
  </si>
  <si>
    <t>LF Bradesco</t>
  </si>
  <si>
    <t>LF Caixa Econômica Federal</t>
  </si>
  <si>
    <t>LF HSBC</t>
  </si>
  <si>
    <t>LF Itaú</t>
  </si>
  <si>
    <t>LF Santander</t>
  </si>
  <si>
    <t>LF Sub Banco PAN</t>
  </si>
  <si>
    <t>LF SubN Bradesco</t>
  </si>
  <si>
    <t>LF0012002S3</t>
  </si>
  <si>
    <t>LF0012002SN</t>
  </si>
  <si>
    <t>LF001200339</t>
  </si>
  <si>
    <t>LF00140065X</t>
  </si>
  <si>
    <t>LF00140067T</t>
  </si>
  <si>
    <t>LF001400A0D</t>
  </si>
  <si>
    <t>LF0015004HU</t>
  </si>
  <si>
    <t>LF0015004HV</t>
  </si>
  <si>
    <t>LF0015006EH</t>
  </si>
  <si>
    <t>LF0015009R8</t>
  </si>
  <si>
    <t>LF001600BM9</t>
  </si>
  <si>
    <t>LF001600BOJ</t>
  </si>
  <si>
    <t>LF001600BTS</t>
  </si>
  <si>
    <t>LF0017001P5</t>
  </si>
  <si>
    <t>LF001800GOY</t>
  </si>
  <si>
    <t>LF001800Q68</t>
  </si>
  <si>
    <t>LF001800QB9</t>
  </si>
  <si>
    <t>LF001800QBD</t>
  </si>
  <si>
    <t>LFT</t>
  </si>
  <si>
    <t>LFT 03/25</t>
  </si>
  <si>
    <t>LFT 2023 09 01</t>
  </si>
  <si>
    <t>LIGHB2</t>
  </si>
  <si>
    <t>LIGHC2</t>
  </si>
  <si>
    <t>LTN</t>
  </si>
  <si>
    <t>MAXR11</t>
  </si>
  <si>
    <t>MAXR11B</t>
  </si>
  <si>
    <t>MBRF11</t>
  </si>
  <si>
    <t>MODMSHOP</t>
  </si>
  <si>
    <t>MOVI21</t>
  </si>
  <si>
    <t>MSHP11</t>
  </si>
  <si>
    <t>MSLF11B</t>
  </si>
  <si>
    <t>MXRF11</t>
  </si>
  <si>
    <t>NTN-B</t>
  </si>
  <si>
    <t>ONEF11</t>
  </si>
  <si>
    <t>OVER</t>
  </si>
  <si>
    <t>Over-Bradesco</t>
  </si>
  <si>
    <t>Over-Intrag</t>
  </si>
  <si>
    <t>Over-Mellon</t>
  </si>
  <si>
    <t>PROVISAO</t>
  </si>
  <si>
    <t>PRSV11</t>
  </si>
  <si>
    <t>RBBV11</t>
  </si>
  <si>
    <t>RBCB11</t>
  </si>
  <si>
    <t>RBGS11</t>
  </si>
  <si>
    <t>RBVO11</t>
  </si>
  <si>
    <t>RDCO14</t>
  </si>
  <si>
    <t>RDCO16</t>
  </si>
  <si>
    <t>RDES11</t>
  </si>
  <si>
    <t>RDVT11</t>
  </si>
  <si>
    <t>RED MZ D</t>
  </si>
  <si>
    <t>REDLPSN9</t>
  </si>
  <si>
    <t>REDMEZ E</t>
  </si>
  <si>
    <t>RMGG11</t>
  </si>
  <si>
    <t>RNDP11</t>
  </si>
  <si>
    <t>RNGO11</t>
  </si>
  <si>
    <t>SAAG11</t>
  </si>
  <si>
    <t>Saldo em Tesouraria</t>
  </si>
  <si>
    <t>SANAGO2M</t>
  </si>
  <si>
    <t>SANAGO2S</t>
  </si>
  <si>
    <t>SANGOIV</t>
  </si>
  <si>
    <t>SBESB7</t>
  </si>
  <si>
    <t>SBSPB5</t>
  </si>
  <si>
    <t>SDIL11</t>
  </si>
  <si>
    <t>SDIL13</t>
  </si>
  <si>
    <t>SPTW11</t>
  </si>
  <si>
    <t>Sulamérica Excelance</t>
  </si>
  <si>
    <t>TBOF11</t>
  </si>
  <si>
    <t>THRA11B</t>
  </si>
  <si>
    <t>TRXL11</t>
  </si>
  <si>
    <t>US05958AAJ79</t>
  </si>
  <si>
    <t>US0640</t>
  </si>
  <si>
    <t>US3814</t>
  </si>
  <si>
    <t>VEICMZ1</t>
  </si>
  <si>
    <t>VEICSEN1</t>
  </si>
  <si>
    <t>VLOL11</t>
  </si>
  <si>
    <t>WMRB11B</t>
  </si>
  <si>
    <t>WPLZ11B</t>
  </si>
  <si>
    <t>XPCM11</t>
  </si>
  <si>
    <t>XPGA11</t>
  </si>
  <si>
    <t>XTED11</t>
  </si>
  <si>
    <t>MGrupo</t>
  </si>
  <si>
    <t>Nu Pagamentos</t>
  </si>
  <si>
    <t>Habitasec-25</t>
  </si>
  <si>
    <t>Habitasec-26</t>
  </si>
  <si>
    <t>Habitasec-27</t>
  </si>
  <si>
    <t>Habitasec-28</t>
  </si>
  <si>
    <t>Habitasec-29</t>
  </si>
  <si>
    <t>Habitasec-30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</si>
</sst>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dd\-mmm\-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Segoe UI"/>
      <family val="2"/>
    </font>
    <font>
      <sz val="10"/>
      <color indexed="8"/>
      <name val="Arial"/>
      <family val="2"/>
    </font>
    <font>
      <sz val="11"/>
      <color theme="0" tint="-0.24997711111789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</cellStyleXfs>
  <cellXfs count="16">
    <xf numFmtId="0" fontId="0" fillId="0" borderId="0" xfId="0"/>
    <xf numFmtId="9" fontId="0" fillId="0" borderId="0" xfId="0" applyNumberFormat="1"/>
    <xf numFmtId="164" fontId="0" fillId="0" borderId="0" xfId="1" applyNumberFormat="1" applyFont="1"/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 wrapText="1"/>
    </xf>
    <xf numFmtId="0" fontId="2" fillId="0" borderId="2" xfId="2" applyFont="1" applyFill="1" applyBorder="1" applyAlignment="1">
      <alignment wrapText="1"/>
    </xf>
    <xf numFmtId="0" fontId="4" fillId="0" borderId="2" xfId="2" applyFont="1" applyFill="1" applyBorder="1" applyAlignment="1">
      <alignment wrapText="1"/>
    </xf>
    <xf numFmtId="0" fontId="4" fillId="0" borderId="2" xfId="2" applyFont="1" applyFill="1" applyBorder="1" applyAlignment="1">
      <alignment horizontal="right" wrapText="1"/>
    </xf>
    <xf numFmtId="165" fontId="4" fillId="0" borderId="2" xfId="2" applyNumberFormat="1" applyFont="1" applyFill="1" applyBorder="1" applyAlignment="1">
      <alignment horizontal="right" wrapText="1"/>
    </xf>
    <xf numFmtId="0" fontId="2" fillId="2" borderId="1" xfId="3" applyFont="1" applyFill="1" applyBorder="1" applyAlignment="1">
      <alignment horizontal="center"/>
    </xf>
    <xf numFmtId="0" fontId="2" fillId="0" borderId="2" xfId="3" applyFont="1" applyFill="1" applyBorder="1" applyAlignment="1">
      <alignment horizontal="right" wrapText="1"/>
    </xf>
    <xf numFmtId="0" fontId="2" fillId="0" borderId="2" xfId="3" applyFont="1" applyFill="1" applyBorder="1" applyAlignment="1">
      <alignment wrapText="1"/>
    </xf>
    <xf numFmtId="0" fontId="2" fillId="2" borderId="1" xfId="4" applyFont="1" applyFill="1" applyBorder="1" applyAlignment="1">
      <alignment horizontal="center"/>
    </xf>
    <xf numFmtId="0" fontId="2" fillId="0" borderId="2" xfId="4" applyFont="1" applyFill="1" applyBorder="1" applyAlignment="1">
      <alignment wrapText="1"/>
    </xf>
    <xf numFmtId="0" fontId="2" fillId="0" borderId="2" xfId="4" applyFont="1" applyFill="1" applyBorder="1" applyAlignment="1">
      <alignment horizontal="right" wrapText="1"/>
    </xf>
    <xf numFmtId="165" fontId="2" fillId="0" borderId="2" xfId="4" applyNumberFormat="1" applyFont="1" applyFill="1" applyBorder="1" applyAlignment="1">
      <alignment horizontal="right" wrapText="1"/>
    </xf>
  </cellXfs>
  <cellStyles count="5">
    <cellStyle name="Normal" xfId="0" builtinId="0"/>
    <cellStyle name="Normal_Sheet2" xfId="2"/>
    <cellStyle name="Normal_Sheet3" xfId="3"/>
    <cellStyle name="Normal_Sheet5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F16"/>
  <sheetViews>
    <sheetView workbookViewId="0">
      <selection activeCell="F16" sqref="F16"/>
    </sheetView>
  </sheetViews>
  <sheetFormatPr defaultRowHeight="15" x14ac:dyDescent="0.25"/>
  <cols>
    <col min="6" max="6" width="28.28515625" customWidth="1"/>
  </cols>
  <sheetData>
    <row r="9" spans="3:6" x14ac:dyDescent="0.25">
      <c r="C9" s="1"/>
    </row>
    <row r="12" spans="3:6" x14ac:dyDescent="0.25">
      <c r="D12" s="2"/>
    </row>
    <row r="13" spans="3:6" x14ac:dyDescent="0.25">
      <c r="D13" s="2"/>
    </row>
    <row r="14" spans="3:6" x14ac:dyDescent="0.25">
      <c r="D14" s="2"/>
    </row>
    <row r="15" spans="3:6" x14ac:dyDescent="0.25">
      <c r="D15" s="2"/>
    </row>
    <row r="16" spans="3:6" x14ac:dyDescent="0.25">
      <c r="F16" t="str">
        <f>"9149503000106"</f>
        <v>9149503000106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"/>
  <sheetViews>
    <sheetView topLeftCell="A178" workbookViewId="0">
      <selection activeCell="B2" sqref="A2:B215"/>
    </sheetView>
  </sheetViews>
  <sheetFormatPr defaultRowHeight="15.75" customHeight="1" x14ac:dyDescent="0.25"/>
  <cols>
    <col min="2" max="2" width="33.28515625" customWidth="1"/>
    <col min="8" max="8" width="39.7109375" customWidth="1"/>
  </cols>
  <sheetData>
    <row r="1" spans="1:8" ht="15.75" customHeight="1" x14ac:dyDescent="0.3">
      <c r="A1" s="9" t="s">
        <v>0</v>
      </c>
      <c r="B1" s="9" t="s">
        <v>1</v>
      </c>
      <c r="G1" s="9" t="s">
        <v>0</v>
      </c>
      <c r="H1" s="9" t="s">
        <v>1</v>
      </c>
    </row>
    <row r="2" spans="1:8" ht="15.75" customHeight="1" x14ac:dyDescent="0.3">
      <c r="A2" s="10">
        <v>4</v>
      </c>
      <c r="B2" s="13" t="s">
        <v>150</v>
      </c>
      <c r="G2" s="10">
        <v>9</v>
      </c>
      <c r="H2" s="11" t="s">
        <v>271</v>
      </c>
    </row>
    <row r="3" spans="1:8" ht="15.75" customHeight="1" x14ac:dyDescent="0.3">
      <c r="A3" s="10">
        <v>4</v>
      </c>
      <c r="B3" s="13" t="s">
        <v>151</v>
      </c>
      <c r="G3" s="10">
        <v>9</v>
      </c>
      <c r="H3" s="11" t="s">
        <v>103</v>
      </c>
    </row>
    <row r="4" spans="1:8" ht="15.75" customHeight="1" x14ac:dyDescent="0.3">
      <c r="A4" s="10">
        <v>4</v>
      </c>
      <c r="B4" s="11" t="s">
        <v>271</v>
      </c>
      <c r="G4" s="10">
        <v>9</v>
      </c>
      <c r="H4" s="11" t="s">
        <v>22</v>
      </c>
    </row>
    <row r="5" spans="1:8" ht="15.75" customHeight="1" x14ac:dyDescent="0.3">
      <c r="A5" s="10">
        <v>4</v>
      </c>
      <c r="B5" s="11" t="s">
        <v>103</v>
      </c>
      <c r="G5" s="10">
        <v>9</v>
      </c>
      <c r="H5" s="11" t="s">
        <v>115</v>
      </c>
    </row>
    <row r="6" spans="1:8" ht="15.75" customHeight="1" x14ac:dyDescent="0.3">
      <c r="A6" s="10">
        <v>4</v>
      </c>
      <c r="B6" s="11" t="s">
        <v>22</v>
      </c>
      <c r="G6" s="10">
        <v>9</v>
      </c>
      <c r="H6" s="11" t="s">
        <v>186</v>
      </c>
    </row>
    <row r="7" spans="1:8" ht="15.75" customHeight="1" x14ac:dyDescent="0.3">
      <c r="A7" s="10">
        <v>4</v>
      </c>
      <c r="B7" s="11" t="s">
        <v>115</v>
      </c>
      <c r="G7" s="10">
        <v>9</v>
      </c>
      <c r="H7" s="11" t="s">
        <v>118</v>
      </c>
    </row>
    <row r="8" spans="1:8" ht="15.75" customHeight="1" x14ac:dyDescent="0.3">
      <c r="A8" s="10">
        <v>4</v>
      </c>
      <c r="B8" s="11" t="s">
        <v>118</v>
      </c>
      <c r="G8" s="10">
        <v>9</v>
      </c>
      <c r="H8" s="11" t="s">
        <v>119</v>
      </c>
    </row>
    <row r="9" spans="1:8" ht="15.75" customHeight="1" x14ac:dyDescent="0.3">
      <c r="A9" s="10">
        <v>4</v>
      </c>
      <c r="B9" s="11" t="s">
        <v>30</v>
      </c>
      <c r="G9" s="10">
        <v>9</v>
      </c>
      <c r="H9" s="11" t="s">
        <v>119</v>
      </c>
    </row>
    <row r="10" spans="1:8" ht="15.75" customHeight="1" x14ac:dyDescent="0.3">
      <c r="A10" s="10">
        <v>4</v>
      </c>
      <c r="B10" s="11" t="s">
        <v>287</v>
      </c>
      <c r="G10" s="10">
        <v>9</v>
      </c>
      <c r="H10" s="11" t="s">
        <v>30</v>
      </c>
    </row>
    <row r="11" spans="1:8" ht="15.75" customHeight="1" x14ac:dyDescent="0.3">
      <c r="A11" s="10">
        <v>4</v>
      </c>
      <c r="B11" s="11" t="s">
        <v>270</v>
      </c>
      <c r="G11" s="10">
        <v>9</v>
      </c>
      <c r="H11" s="11" t="s">
        <v>297</v>
      </c>
    </row>
    <row r="12" spans="1:8" ht="15.75" customHeight="1" x14ac:dyDescent="0.3">
      <c r="A12" s="10">
        <v>4</v>
      </c>
      <c r="B12" s="11" t="s">
        <v>187</v>
      </c>
      <c r="G12" s="10">
        <v>9</v>
      </c>
      <c r="H12" s="11" t="s">
        <v>287</v>
      </c>
    </row>
    <row r="13" spans="1:8" ht="15.75" customHeight="1" x14ac:dyDescent="0.3">
      <c r="A13" s="10">
        <v>4</v>
      </c>
      <c r="B13" s="11" t="s">
        <v>188</v>
      </c>
      <c r="G13" s="10">
        <v>9</v>
      </c>
      <c r="H13" s="11" t="s">
        <v>270</v>
      </c>
    </row>
    <row r="14" spans="1:8" ht="15.75" customHeight="1" x14ac:dyDescent="0.3">
      <c r="A14" s="10">
        <v>4</v>
      </c>
      <c r="B14" s="11" t="s">
        <v>276</v>
      </c>
      <c r="G14" s="10">
        <v>9</v>
      </c>
      <c r="H14" s="11" t="s">
        <v>187</v>
      </c>
    </row>
    <row r="15" spans="1:8" ht="15.75" customHeight="1" x14ac:dyDescent="0.3">
      <c r="A15" s="10">
        <v>4</v>
      </c>
      <c r="B15" s="11" t="s">
        <v>10</v>
      </c>
      <c r="G15" s="10">
        <v>9</v>
      </c>
      <c r="H15" s="11" t="s">
        <v>38</v>
      </c>
    </row>
    <row r="16" spans="1:8" ht="15.75" customHeight="1" x14ac:dyDescent="0.3">
      <c r="A16" s="10">
        <v>4</v>
      </c>
      <c r="B16" s="11" t="s">
        <v>24</v>
      </c>
      <c r="G16" s="10">
        <v>9</v>
      </c>
      <c r="H16" s="11" t="s">
        <v>188</v>
      </c>
    </row>
    <row r="17" spans="1:8" ht="15.75" customHeight="1" x14ac:dyDescent="0.3">
      <c r="A17" s="10">
        <v>4</v>
      </c>
      <c r="B17" s="11" t="s">
        <v>189</v>
      </c>
      <c r="G17" s="10">
        <v>9</v>
      </c>
      <c r="H17" s="11" t="s">
        <v>188</v>
      </c>
    </row>
    <row r="18" spans="1:8" ht="15.75" customHeight="1" x14ac:dyDescent="0.3">
      <c r="A18" s="10">
        <v>4</v>
      </c>
      <c r="B18" s="11" t="s">
        <v>11</v>
      </c>
      <c r="G18" s="10">
        <v>9</v>
      </c>
      <c r="H18" s="11" t="s">
        <v>188</v>
      </c>
    </row>
    <row r="19" spans="1:8" ht="15.75" customHeight="1" x14ac:dyDescent="0.3">
      <c r="A19" s="10">
        <v>4</v>
      </c>
      <c r="B19" s="11" t="s">
        <v>260</v>
      </c>
      <c r="G19" s="10">
        <v>9</v>
      </c>
      <c r="H19" s="11" t="s">
        <v>276</v>
      </c>
    </row>
    <row r="20" spans="1:8" ht="15.75" customHeight="1" x14ac:dyDescent="0.3">
      <c r="A20" s="10">
        <v>4</v>
      </c>
      <c r="B20" s="11" t="s">
        <v>191</v>
      </c>
      <c r="G20" s="10">
        <v>9</v>
      </c>
      <c r="H20" s="11" t="s">
        <v>298</v>
      </c>
    </row>
    <row r="21" spans="1:8" ht="15.75" customHeight="1" x14ac:dyDescent="0.3">
      <c r="A21" s="10">
        <v>4</v>
      </c>
      <c r="B21" s="11" t="s">
        <v>192</v>
      </c>
      <c r="G21" s="10">
        <v>9</v>
      </c>
      <c r="H21" s="11" t="s">
        <v>85</v>
      </c>
    </row>
    <row r="22" spans="1:8" ht="15.75" customHeight="1" x14ac:dyDescent="0.3">
      <c r="A22" s="10">
        <v>4</v>
      </c>
      <c r="B22" s="11" t="s">
        <v>34</v>
      </c>
      <c r="G22" s="10">
        <v>9</v>
      </c>
      <c r="H22" s="11" t="s">
        <v>176</v>
      </c>
    </row>
    <row r="23" spans="1:8" ht="15.75" customHeight="1" x14ac:dyDescent="0.3">
      <c r="A23" s="10">
        <v>4</v>
      </c>
      <c r="B23" s="11" t="s">
        <v>193</v>
      </c>
      <c r="G23" s="10">
        <v>9</v>
      </c>
      <c r="H23" s="11" t="s">
        <v>100</v>
      </c>
    </row>
    <row r="24" spans="1:8" ht="15.75" customHeight="1" x14ac:dyDescent="0.3">
      <c r="A24" s="10">
        <v>4</v>
      </c>
      <c r="B24" s="11" t="s">
        <v>194</v>
      </c>
      <c r="G24" s="10">
        <v>9</v>
      </c>
      <c r="H24" s="11" t="s">
        <v>197</v>
      </c>
    </row>
    <row r="25" spans="1:8" ht="15.75" customHeight="1" x14ac:dyDescent="0.3">
      <c r="A25" s="10">
        <v>4</v>
      </c>
      <c r="B25" s="11" t="s">
        <v>195</v>
      </c>
      <c r="G25" s="10">
        <v>9</v>
      </c>
      <c r="H25" s="11" t="s">
        <v>198</v>
      </c>
    </row>
    <row r="26" spans="1:8" ht="15.75" customHeight="1" x14ac:dyDescent="0.3">
      <c r="A26" s="10">
        <v>4</v>
      </c>
      <c r="B26" s="11" t="s">
        <v>85</v>
      </c>
      <c r="G26" s="10">
        <v>9</v>
      </c>
      <c r="H26" s="11" t="s">
        <v>12</v>
      </c>
    </row>
    <row r="27" spans="1:8" ht="15.75" customHeight="1" x14ac:dyDescent="0.3">
      <c r="A27" s="10">
        <v>4</v>
      </c>
      <c r="B27" s="11" t="s">
        <v>176</v>
      </c>
      <c r="G27" s="10">
        <v>9</v>
      </c>
      <c r="H27" s="11" t="s">
        <v>180</v>
      </c>
    </row>
    <row r="28" spans="1:8" ht="15.75" customHeight="1" x14ac:dyDescent="0.3">
      <c r="A28" s="10">
        <v>4</v>
      </c>
      <c r="B28" s="11" t="s">
        <v>100</v>
      </c>
      <c r="G28" s="10">
        <v>9</v>
      </c>
      <c r="H28" s="11" t="s">
        <v>179</v>
      </c>
    </row>
    <row r="29" spans="1:8" ht="15.75" customHeight="1" x14ac:dyDescent="0.3">
      <c r="A29" s="10">
        <v>4</v>
      </c>
      <c r="B29" s="11" t="s">
        <v>12</v>
      </c>
      <c r="G29" s="10">
        <v>9</v>
      </c>
      <c r="H29" s="11" t="s">
        <v>199</v>
      </c>
    </row>
    <row r="30" spans="1:8" ht="15.75" customHeight="1" x14ac:dyDescent="0.3">
      <c r="A30" s="10">
        <v>4</v>
      </c>
      <c r="B30" s="11" t="s">
        <v>180</v>
      </c>
      <c r="G30" s="10">
        <v>9</v>
      </c>
      <c r="H30" s="11" t="s">
        <v>2</v>
      </c>
    </row>
    <row r="31" spans="1:8" ht="15.75" customHeight="1" x14ac:dyDescent="0.3">
      <c r="A31" s="10">
        <v>4</v>
      </c>
      <c r="B31" s="11" t="s">
        <v>179</v>
      </c>
      <c r="G31" s="10">
        <v>9</v>
      </c>
      <c r="H31" s="11" t="s">
        <v>76</v>
      </c>
    </row>
    <row r="32" spans="1:8" ht="15.75" customHeight="1" x14ac:dyDescent="0.3">
      <c r="A32" s="10">
        <v>4</v>
      </c>
      <c r="B32" s="11" t="s">
        <v>130</v>
      </c>
      <c r="G32" s="10">
        <v>9</v>
      </c>
      <c r="H32" s="11" t="s">
        <v>200</v>
      </c>
    </row>
    <row r="33" spans="1:8" ht="15.75" customHeight="1" x14ac:dyDescent="0.3">
      <c r="A33" s="10">
        <v>4</v>
      </c>
      <c r="B33" s="11" t="s">
        <v>2</v>
      </c>
      <c r="G33" s="10">
        <v>9</v>
      </c>
      <c r="H33" s="11" t="s">
        <v>86</v>
      </c>
    </row>
    <row r="34" spans="1:8" ht="15.75" customHeight="1" x14ac:dyDescent="0.3">
      <c r="A34" s="10">
        <v>4</v>
      </c>
      <c r="B34" s="11" t="s">
        <v>86</v>
      </c>
      <c r="G34" s="10">
        <v>9</v>
      </c>
      <c r="H34" s="11" t="s">
        <v>62</v>
      </c>
    </row>
    <row r="35" spans="1:8" ht="15.75" customHeight="1" x14ac:dyDescent="0.3">
      <c r="A35" s="10">
        <v>4</v>
      </c>
      <c r="B35" s="11" t="s">
        <v>62</v>
      </c>
      <c r="G35" s="10">
        <v>9</v>
      </c>
      <c r="H35" s="11" t="s">
        <v>201</v>
      </c>
    </row>
    <row r="36" spans="1:8" ht="15.75" customHeight="1" x14ac:dyDescent="0.3">
      <c r="A36" s="10">
        <v>4</v>
      </c>
      <c r="B36" s="11" t="s">
        <v>201</v>
      </c>
      <c r="G36" s="10">
        <v>9</v>
      </c>
      <c r="H36" s="11" t="s">
        <v>155</v>
      </c>
    </row>
    <row r="37" spans="1:8" ht="15.75" customHeight="1" x14ac:dyDescent="0.3">
      <c r="A37" s="10">
        <v>4</v>
      </c>
      <c r="B37" s="11" t="s">
        <v>6</v>
      </c>
      <c r="G37" s="10">
        <v>9</v>
      </c>
      <c r="H37" s="11" t="s">
        <v>6</v>
      </c>
    </row>
    <row r="38" spans="1:8" ht="15.75" customHeight="1" x14ac:dyDescent="0.3">
      <c r="A38" s="10">
        <v>4</v>
      </c>
      <c r="B38" s="11" t="s">
        <v>273</v>
      </c>
      <c r="G38" s="10">
        <v>9</v>
      </c>
      <c r="H38" s="11" t="s">
        <v>273</v>
      </c>
    </row>
    <row r="39" spans="1:8" ht="15.75" customHeight="1" x14ac:dyDescent="0.3">
      <c r="A39" s="10">
        <v>4</v>
      </c>
      <c r="B39" s="11" t="s">
        <v>87</v>
      </c>
      <c r="G39" s="10">
        <v>9</v>
      </c>
      <c r="H39" s="11" t="s">
        <v>202</v>
      </c>
    </row>
    <row r="40" spans="1:8" ht="15.75" customHeight="1" x14ac:dyDescent="0.3">
      <c r="A40" s="10">
        <v>4</v>
      </c>
      <c r="B40" s="11" t="s">
        <v>272</v>
      </c>
      <c r="G40" s="10">
        <v>9</v>
      </c>
      <c r="H40" s="11" t="s">
        <v>203</v>
      </c>
    </row>
    <row r="41" spans="1:8" ht="15.75" customHeight="1" x14ac:dyDescent="0.3">
      <c r="A41" s="10">
        <v>4</v>
      </c>
      <c r="B41" s="11" t="s">
        <v>75</v>
      </c>
      <c r="G41" s="10">
        <v>9</v>
      </c>
      <c r="H41" s="11" t="s">
        <v>204</v>
      </c>
    </row>
    <row r="42" spans="1:8" ht="15.75" customHeight="1" x14ac:dyDescent="0.3">
      <c r="A42" s="10">
        <v>4</v>
      </c>
      <c r="B42" s="11" t="s">
        <v>163</v>
      </c>
      <c r="G42" s="10">
        <v>9</v>
      </c>
      <c r="H42" s="11" t="s">
        <v>87</v>
      </c>
    </row>
    <row r="43" spans="1:8" ht="15.75" customHeight="1" x14ac:dyDescent="0.3">
      <c r="A43" s="10">
        <v>4</v>
      </c>
      <c r="B43" s="11" t="s">
        <v>277</v>
      </c>
      <c r="G43" s="10">
        <v>9</v>
      </c>
      <c r="H43" s="11" t="s">
        <v>272</v>
      </c>
    </row>
    <row r="44" spans="1:8" ht="15.75" customHeight="1" x14ac:dyDescent="0.3">
      <c r="A44" s="10">
        <v>4</v>
      </c>
      <c r="B44" s="11" t="s">
        <v>167</v>
      </c>
      <c r="G44" s="10">
        <v>9</v>
      </c>
      <c r="H44" s="11" t="s">
        <v>75</v>
      </c>
    </row>
    <row r="45" spans="1:8" ht="15.75" customHeight="1" x14ac:dyDescent="0.3">
      <c r="A45" s="10">
        <v>4</v>
      </c>
      <c r="B45" s="11" t="s">
        <v>55</v>
      </c>
      <c r="G45" s="10">
        <v>9</v>
      </c>
      <c r="H45" s="11" t="s">
        <v>299</v>
      </c>
    </row>
    <row r="46" spans="1:8" ht="15.75" customHeight="1" x14ac:dyDescent="0.3">
      <c r="A46" s="10">
        <v>4</v>
      </c>
      <c r="B46" s="11" t="s">
        <v>67</v>
      </c>
      <c r="G46" s="10">
        <v>9</v>
      </c>
      <c r="H46" s="11" t="s">
        <v>163</v>
      </c>
    </row>
    <row r="47" spans="1:8" ht="15.75" customHeight="1" x14ac:dyDescent="0.3">
      <c r="A47" s="10">
        <v>4</v>
      </c>
      <c r="B47" s="11" t="s">
        <v>169</v>
      </c>
      <c r="G47" s="10">
        <v>9</v>
      </c>
      <c r="H47" s="11" t="s">
        <v>277</v>
      </c>
    </row>
    <row r="48" spans="1:8" ht="15.75" customHeight="1" x14ac:dyDescent="0.3">
      <c r="A48" s="10">
        <v>4</v>
      </c>
      <c r="B48" s="11" t="s">
        <v>52</v>
      </c>
      <c r="G48" s="10">
        <v>9</v>
      </c>
      <c r="H48" s="11" t="s">
        <v>167</v>
      </c>
    </row>
    <row r="49" spans="1:8" ht="15.75" customHeight="1" x14ac:dyDescent="0.3">
      <c r="A49" s="10">
        <v>4</v>
      </c>
      <c r="B49" s="11" t="s">
        <v>4</v>
      </c>
      <c r="G49" s="10">
        <v>9</v>
      </c>
      <c r="H49" s="11" t="s">
        <v>55</v>
      </c>
    </row>
    <row r="50" spans="1:8" ht="15.75" customHeight="1" x14ac:dyDescent="0.3">
      <c r="A50" s="10">
        <v>4</v>
      </c>
      <c r="B50" s="11" t="s">
        <v>290</v>
      </c>
      <c r="G50" s="10">
        <v>9</v>
      </c>
      <c r="H50" s="11" t="s">
        <v>67</v>
      </c>
    </row>
    <row r="51" spans="1:8" ht="15.75" customHeight="1" x14ac:dyDescent="0.3">
      <c r="A51" s="10">
        <v>4</v>
      </c>
      <c r="B51" s="11" t="s">
        <v>93</v>
      </c>
      <c r="G51" s="10">
        <v>9</v>
      </c>
      <c r="H51" s="11" t="s">
        <v>169</v>
      </c>
    </row>
    <row r="52" spans="1:8" ht="15.75" customHeight="1" x14ac:dyDescent="0.3">
      <c r="A52" s="10">
        <v>4</v>
      </c>
      <c r="B52" s="11" t="s">
        <v>94</v>
      </c>
      <c r="G52" s="10">
        <v>9</v>
      </c>
      <c r="H52" s="11" t="s">
        <v>52</v>
      </c>
    </row>
    <row r="53" spans="1:8" ht="15.75" customHeight="1" x14ac:dyDescent="0.3">
      <c r="A53" s="10">
        <v>4</v>
      </c>
      <c r="B53" s="11" t="s">
        <v>99</v>
      </c>
      <c r="G53" s="10">
        <v>9</v>
      </c>
      <c r="H53" s="11" t="s">
        <v>4</v>
      </c>
    </row>
    <row r="54" spans="1:8" ht="15.75" customHeight="1" x14ac:dyDescent="0.3">
      <c r="A54" s="10">
        <v>4</v>
      </c>
      <c r="B54" s="11" t="s">
        <v>47</v>
      </c>
      <c r="G54" s="10">
        <v>9</v>
      </c>
      <c r="H54" s="11" t="s">
        <v>290</v>
      </c>
    </row>
    <row r="55" spans="1:8" ht="15.75" customHeight="1" x14ac:dyDescent="0.3">
      <c r="A55" s="10">
        <v>4</v>
      </c>
      <c r="B55" s="11" t="s">
        <v>56</v>
      </c>
      <c r="G55" s="10">
        <v>9</v>
      </c>
      <c r="H55" s="11" t="s">
        <v>93</v>
      </c>
    </row>
    <row r="56" spans="1:8" ht="15.75" customHeight="1" x14ac:dyDescent="0.3">
      <c r="A56" s="10">
        <v>4</v>
      </c>
      <c r="B56" s="11" t="s">
        <v>178</v>
      </c>
      <c r="G56" s="10">
        <v>9</v>
      </c>
      <c r="H56" s="11" t="s">
        <v>205</v>
      </c>
    </row>
    <row r="57" spans="1:8" ht="15.75" customHeight="1" x14ac:dyDescent="0.3">
      <c r="A57" s="10">
        <v>4</v>
      </c>
      <c r="B57" s="11" t="s">
        <v>279</v>
      </c>
      <c r="G57" s="10">
        <v>9</v>
      </c>
      <c r="H57" s="11" t="s">
        <v>94</v>
      </c>
    </row>
    <row r="58" spans="1:8" ht="15.75" customHeight="1" x14ac:dyDescent="0.3">
      <c r="A58" s="10">
        <v>4</v>
      </c>
      <c r="B58" s="11" t="s">
        <v>172</v>
      </c>
      <c r="G58" s="10">
        <v>9</v>
      </c>
      <c r="H58" s="11" t="s">
        <v>300</v>
      </c>
    </row>
    <row r="59" spans="1:8" ht="15.75" customHeight="1" x14ac:dyDescent="0.3">
      <c r="A59" s="10">
        <v>4</v>
      </c>
      <c r="B59" s="11" t="s">
        <v>285</v>
      </c>
      <c r="G59" s="10">
        <v>9</v>
      </c>
      <c r="H59" s="11" t="s">
        <v>99</v>
      </c>
    </row>
    <row r="60" spans="1:8" ht="15.75" customHeight="1" x14ac:dyDescent="0.3">
      <c r="A60" s="10">
        <v>4</v>
      </c>
      <c r="B60" s="11" t="s">
        <v>23</v>
      </c>
      <c r="G60" s="10">
        <v>9</v>
      </c>
      <c r="H60" s="11" t="s">
        <v>47</v>
      </c>
    </row>
    <row r="61" spans="1:8" ht="15.75" customHeight="1" x14ac:dyDescent="0.3">
      <c r="A61" s="10">
        <v>4</v>
      </c>
      <c r="B61" s="11" t="s">
        <v>257</v>
      </c>
      <c r="G61" s="10">
        <v>9</v>
      </c>
      <c r="H61" s="11" t="s">
        <v>56</v>
      </c>
    </row>
    <row r="62" spans="1:8" ht="15.75" customHeight="1" x14ac:dyDescent="0.3">
      <c r="A62" s="10">
        <v>4</v>
      </c>
      <c r="B62" s="11" t="s">
        <v>79</v>
      </c>
      <c r="G62" s="10">
        <v>9</v>
      </c>
      <c r="H62" s="11" t="s">
        <v>178</v>
      </c>
    </row>
    <row r="63" spans="1:8" ht="15.75" customHeight="1" x14ac:dyDescent="0.3">
      <c r="A63" s="10">
        <v>4</v>
      </c>
      <c r="B63" s="11" t="s">
        <v>27</v>
      </c>
      <c r="G63" s="10">
        <v>9</v>
      </c>
      <c r="H63" s="11" t="s">
        <v>279</v>
      </c>
    </row>
    <row r="64" spans="1:8" ht="15.75" customHeight="1" x14ac:dyDescent="0.3">
      <c r="A64" s="10">
        <v>4</v>
      </c>
      <c r="B64" s="11" t="s">
        <v>96</v>
      </c>
      <c r="G64" s="10">
        <v>9</v>
      </c>
      <c r="H64" s="11" t="s">
        <v>172</v>
      </c>
    </row>
    <row r="65" spans="1:8" ht="15.75" customHeight="1" x14ac:dyDescent="0.3">
      <c r="A65" s="10">
        <v>4</v>
      </c>
      <c r="B65" s="11" t="s">
        <v>278</v>
      </c>
      <c r="G65" s="10">
        <v>9</v>
      </c>
      <c r="H65" s="11" t="s">
        <v>285</v>
      </c>
    </row>
    <row r="66" spans="1:8" ht="15.75" customHeight="1" x14ac:dyDescent="0.3">
      <c r="A66" s="10">
        <v>4</v>
      </c>
      <c r="B66" s="11" t="s">
        <v>28</v>
      </c>
      <c r="G66" s="10">
        <v>9</v>
      </c>
      <c r="H66" s="11" t="s">
        <v>23</v>
      </c>
    </row>
    <row r="67" spans="1:8" ht="15.75" customHeight="1" x14ac:dyDescent="0.3">
      <c r="A67" s="10">
        <v>4</v>
      </c>
      <c r="B67" s="11" t="s">
        <v>25</v>
      </c>
      <c r="G67" s="10">
        <v>9</v>
      </c>
      <c r="H67" s="11" t="s">
        <v>295</v>
      </c>
    </row>
    <row r="68" spans="1:8" ht="15.75" customHeight="1" x14ac:dyDescent="0.3">
      <c r="A68" s="10">
        <v>4</v>
      </c>
      <c r="B68" s="11" t="s">
        <v>117</v>
      </c>
      <c r="G68" s="10">
        <v>9</v>
      </c>
      <c r="H68" s="11" t="s">
        <v>79</v>
      </c>
    </row>
    <row r="69" spans="1:8" ht="15.75" customHeight="1" x14ac:dyDescent="0.3">
      <c r="A69" s="10">
        <v>4</v>
      </c>
      <c r="B69" s="11" t="s">
        <v>98</v>
      </c>
      <c r="G69" s="10">
        <v>9</v>
      </c>
      <c r="H69" s="11" t="s">
        <v>27</v>
      </c>
    </row>
    <row r="70" spans="1:8" ht="15.75" customHeight="1" x14ac:dyDescent="0.3">
      <c r="A70" s="10">
        <v>4</v>
      </c>
      <c r="B70" s="11" t="s">
        <v>262</v>
      </c>
      <c r="G70" s="10">
        <v>9</v>
      </c>
      <c r="H70" s="11" t="s">
        <v>96</v>
      </c>
    </row>
    <row r="71" spans="1:8" ht="15.75" customHeight="1" x14ac:dyDescent="0.3">
      <c r="A71" s="10">
        <v>4</v>
      </c>
      <c r="B71" s="11" t="s">
        <v>68</v>
      </c>
      <c r="G71" s="10">
        <v>9</v>
      </c>
      <c r="H71" s="11" t="s">
        <v>278</v>
      </c>
    </row>
    <row r="72" spans="1:8" ht="15.75" customHeight="1" x14ac:dyDescent="0.3">
      <c r="A72" s="10">
        <v>4</v>
      </c>
      <c r="B72" s="11" t="s">
        <v>263</v>
      </c>
      <c r="G72" s="10">
        <v>9</v>
      </c>
      <c r="H72" s="11" t="s">
        <v>28</v>
      </c>
    </row>
    <row r="73" spans="1:8" ht="15.75" customHeight="1" x14ac:dyDescent="0.3">
      <c r="A73" s="10">
        <v>4</v>
      </c>
      <c r="B73" s="11" t="s">
        <v>72</v>
      </c>
      <c r="G73" s="10">
        <v>9</v>
      </c>
      <c r="H73" s="11" t="s">
        <v>25</v>
      </c>
    </row>
    <row r="74" spans="1:8" ht="15.75" customHeight="1" x14ac:dyDescent="0.3">
      <c r="A74" s="10">
        <v>4</v>
      </c>
      <c r="B74" s="11" t="s">
        <v>101</v>
      </c>
      <c r="G74" s="10">
        <v>9</v>
      </c>
      <c r="H74" s="11" t="s">
        <v>208</v>
      </c>
    </row>
    <row r="75" spans="1:8" ht="15.75" customHeight="1" x14ac:dyDescent="0.3">
      <c r="A75" s="10">
        <v>4</v>
      </c>
      <c r="B75" s="11" t="s">
        <v>58</v>
      </c>
      <c r="G75" s="10">
        <v>9</v>
      </c>
      <c r="H75" s="11" t="s">
        <v>117</v>
      </c>
    </row>
    <row r="76" spans="1:8" ht="15.75" customHeight="1" x14ac:dyDescent="0.3">
      <c r="A76" s="10">
        <v>4</v>
      </c>
      <c r="B76" s="11" t="s">
        <v>106</v>
      </c>
      <c r="G76" s="10">
        <v>9</v>
      </c>
      <c r="H76" s="11" t="s">
        <v>98</v>
      </c>
    </row>
    <row r="77" spans="1:8" ht="15.75" customHeight="1" x14ac:dyDescent="0.3">
      <c r="A77" s="10">
        <v>4</v>
      </c>
      <c r="B77" s="11" t="s">
        <v>107</v>
      </c>
      <c r="G77" s="10">
        <v>9</v>
      </c>
      <c r="H77" s="11" t="s">
        <v>262</v>
      </c>
    </row>
    <row r="78" spans="1:8" ht="15.75" customHeight="1" x14ac:dyDescent="0.3">
      <c r="A78" s="10">
        <v>4</v>
      </c>
      <c r="B78" s="11" t="s">
        <v>64</v>
      </c>
      <c r="G78" s="10">
        <v>9</v>
      </c>
      <c r="H78" s="11" t="s">
        <v>68</v>
      </c>
    </row>
    <row r="79" spans="1:8" ht="15.75" customHeight="1" x14ac:dyDescent="0.3">
      <c r="A79" s="10">
        <v>4</v>
      </c>
      <c r="B79" s="11" t="s">
        <v>102</v>
      </c>
      <c r="G79" s="10">
        <v>9</v>
      </c>
      <c r="H79" s="11" t="s">
        <v>185</v>
      </c>
    </row>
    <row r="80" spans="1:8" ht="15.75" customHeight="1" x14ac:dyDescent="0.3">
      <c r="A80" s="10">
        <v>4</v>
      </c>
      <c r="B80" s="11" t="s">
        <v>162</v>
      </c>
      <c r="G80" s="10">
        <v>9</v>
      </c>
      <c r="H80" s="11" t="s">
        <v>263</v>
      </c>
    </row>
    <row r="81" spans="1:8" ht="15.75" customHeight="1" x14ac:dyDescent="0.3">
      <c r="A81" s="10">
        <v>4</v>
      </c>
      <c r="B81" s="11" t="s">
        <v>43</v>
      </c>
      <c r="G81" s="10">
        <v>9</v>
      </c>
      <c r="H81" s="11" t="s">
        <v>72</v>
      </c>
    </row>
    <row r="82" spans="1:8" ht="15.75" customHeight="1" x14ac:dyDescent="0.3">
      <c r="A82" s="10">
        <v>4</v>
      </c>
      <c r="B82" s="11" t="s">
        <v>54</v>
      </c>
      <c r="G82" s="10">
        <v>9</v>
      </c>
      <c r="H82" s="11" t="s">
        <v>101</v>
      </c>
    </row>
    <row r="83" spans="1:8" ht="15.75" customHeight="1" x14ac:dyDescent="0.3">
      <c r="A83" s="10">
        <v>4</v>
      </c>
      <c r="B83" s="11" t="s">
        <v>104</v>
      </c>
      <c r="G83" s="10">
        <v>9</v>
      </c>
      <c r="H83" s="11" t="s">
        <v>58</v>
      </c>
    </row>
    <row r="84" spans="1:8" ht="15.75" customHeight="1" x14ac:dyDescent="0.3">
      <c r="A84" s="10">
        <v>4</v>
      </c>
      <c r="B84" s="11" t="s">
        <v>105</v>
      </c>
      <c r="G84" s="10">
        <v>9</v>
      </c>
      <c r="H84" s="11" t="s">
        <v>106</v>
      </c>
    </row>
    <row r="85" spans="1:8" ht="15.75" customHeight="1" x14ac:dyDescent="0.3">
      <c r="A85" s="10">
        <v>4</v>
      </c>
      <c r="B85" s="11" t="s">
        <v>82</v>
      </c>
      <c r="G85" s="10">
        <v>9</v>
      </c>
      <c r="H85" s="11" t="s">
        <v>107</v>
      </c>
    </row>
    <row r="86" spans="1:8" ht="15.75" customHeight="1" x14ac:dyDescent="0.3">
      <c r="A86" s="10">
        <v>4</v>
      </c>
      <c r="B86" s="11" t="s">
        <v>275</v>
      </c>
      <c r="G86" s="10">
        <v>9</v>
      </c>
      <c r="H86" s="11" t="s">
        <v>64</v>
      </c>
    </row>
    <row r="87" spans="1:8" ht="15.75" customHeight="1" x14ac:dyDescent="0.3">
      <c r="A87" s="10">
        <v>4</v>
      </c>
      <c r="B87" s="11" t="s">
        <v>293</v>
      </c>
      <c r="G87" s="10">
        <v>9</v>
      </c>
      <c r="H87" s="11" t="s">
        <v>102</v>
      </c>
    </row>
    <row r="88" spans="1:8" ht="15.75" customHeight="1" x14ac:dyDescent="0.3">
      <c r="A88" s="10">
        <v>4</v>
      </c>
      <c r="B88" s="11" t="s">
        <v>3</v>
      </c>
      <c r="G88" s="10">
        <v>9</v>
      </c>
      <c r="H88" s="11" t="s">
        <v>102</v>
      </c>
    </row>
    <row r="89" spans="1:8" ht="15.75" customHeight="1" x14ac:dyDescent="0.3">
      <c r="A89" s="10">
        <v>4</v>
      </c>
      <c r="B89" s="11" t="s">
        <v>214</v>
      </c>
      <c r="G89" s="10">
        <v>9</v>
      </c>
      <c r="H89" s="11" t="s">
        <v>162</v>
      </c>
    </row>
    <row r="90" spans="1:8" ht="15.75" customHeight="1" x14ac:dyDescent="0.3">
      <c r="A90" s="10">
        <v>4</v>
      </c>
      <c r="B90" s="11" t="s">
        <v>289</v>
      </c>
      <c r="G90" s="10">
        <v>9</v>
      </c>
      <c r="H90" s="11" t="s">
        <v>43</v>
      </c>
    </row>
    <row r="91" spans="1:8" ht="15.75" customHeight="1" x14ac:dyDescent="0.3">
      <c r="A91" s="10">
        <v>4</v>
      </c>
      <c r="B91" s="11" t="s">
        <v>269</v>
      </c>
      <c r="G91" s="10">
        <v>9</v>
      </c>
      <c r="H91" s="11" t="s">
        <v>54</v>
      </c>
    </row>
    <row r="92" spans="1:8" ht="15.75" customHeight="1" x14ac:dyDescent="0.3">
      <c r="A92" s="10">
        <v>4</v>
      </c>
      <c r="B92" s="11" t="s">
        <v>217</v>
      </c>
      <c r="G92" s="10">
        <v>9</v>
      </c>
      <c r="H92" s="11" t="s">
        <v>104</v>
      </c>
    </row>
    <row r="93" spans="1:8" ht="15.75" customHeight="1" x14ac:dyDescent="0.3">
      <c r="A93" s="10">
        <v>4</v>
      </c>
      <c r="B93" s="11" t="s">
        <v>31</v>
      </c>
      <c r="G93" s="10">
        <v>9</v>
      </c>
      <c r="H93" s="11" t="s">
        <v>105</v>
      </c>
    </row>
    <row r="94" spans="1:8" ht="15.75" customHeight="1" x14ac:dyDescent="0.3">
      <c r="A94" s="10">
        <v>4</v>
      </c>
      <c r="B94" s="11" t="s">
        <v>16</v>
      </c>
      <c r="G94" s="10">
        <v>9</v>
      </c>
      <c r="H94" s="11" t="s">
        <v>17</v>
      </c>
    </row>
    <row r="95" spans="1:8" ht="15.75" customHeight="1" x14ac:dyDescent="0.3">
      <c r="A95" s="10">
        <v>4</v>
      </c>
      <c r="B95" s="11" t="s">
        <v>78</v>
      </c>
      <c r="G95" s="10">
        <v>9</v>
      </c>
      <c r="H95" s="11" t="s">
        <v>212</v>
      </c>
    </row>
    <row r="96" spans="1:8" ht="15.75" customHeight="1" x14ac:dyDescent="0.3">
      <c r="A96" s="10">
        <v>4</v>
      </c>
      <c r="B96" s="11" t="s">
        <v>286</v>
      </c>
      <c r="G96" s="10">
        <v>9</v>
      </c>
      <c r="H96" s="11" t="s">
        <v>82</v>
      </c>
    </row>
    <row r="97" spans="1:8" ht="15.75" customHeight="1" x14ac:dyDescent="0.3">
      <c r="A97" s="10">
        <v>4</v>
      </c>
      <c r="B97" s="11" t="s">
        <v>274</v>
      </c>
      <c r="G97" s="10">
        <v>9</v>
      </c>
      <c r="H97" s="11" t="s">
        <v>213</v>
      </c>
    </row>
    <row r="98" spans="1:8" ht="15.75" customHeight="1" x14ac:dyDescent="0.3">
      <c r="A98" s="10">
        <v>4</v>
      </c>
      <c r="B98" s="11" t="s">
        <v>255</v>
      </c>
      <c r="G98" s="10">
        <v>9</v>
      </c>
      <c r="H98" s="11" t="s">
        <v>275</v>
      </c>
    </row>
    <row r="99" spans="1:8" ht="15.75" customHeight="1" x14ac:dyDescent="0.3">
      <c r="A99" s="10">
        <v>4</v>
      </c>
      <c r="B99" s="11" t="s">
        <v>283</v>
      </c>
      <c r="G99" s="10">
        <v>9</v>
      </c>
      <c r="H99" s="11" t="s">
        <v>293</v>
      </c>
    </row>
    <row r="100" spans="1:8" ht="15.75" customHeight="1" x14ac:dyDescent="0.3">
      <c r="A100" s="10">
        <v>4</v>
      </c>
      <c r="B100" s="11" t="s">
        <v>265</v>
      </c>
      <c r="G100" s="10">
        <v>9</v>
      </c>
      <c r="H100" s="11" t="s">
        <v>289</v>
      </c>
    </row>
    <row r="101" spans="1:8" ht="15.75" customHeight="1" x14ac:dyDescent="0.3">
      <c r="A101" s="10">
        <v>4</v>
      </c>
      <c r="B101" s="11" t="s">
        <v>36</v>
      </c>
      <c r="G101" s="10">
        <v>9</v>
      </c>
      <c r="H101" s="11" t="s">
        <v>16</v>
      </c>
    </row>
    <row r="102" spans="1:8" ht="15.75" customHeight="1" x14ac:dyDescent="0.3">
      <c r="A102" s="10">
        <v>4</v>
      </c>
      <c r="B102" s="11" t="s">
        <v>218</v>
      </c>
      <c r="G102" s="10">
        <v>9</v>
      </c>
      <c r="H102" s="11" t="s">
        <v>78</v>
      </c>
    </row>
    <row r="103" spans="1:8" ht="15.75" customHeight="1" x14ac:dyDescent="0.3">
      <c r="A103" s="10">
        <v>4</v>
      </c>
      <c r="B103" s="11" t="s">
        <v>219</v>
      </c>
      <c r="G103" s="10">
        <v>9</v>
      </c>
      <c r="H103" s="11" t="s">
        <v>286</v>
      </c>
    </row>
    <row r="104" spans="1:8" ht="15.75" customHeight="1" x14ac:dyDescent="0.3">
      <c r="A104" s="10">
        <v>4</v>
      </c>
      <c r="B104" s="11" t="s">
        <v>220</v>
      </c>
      <c r="G104" s="10">
        <v>9</v>
      </c>
      <c r="H104" s="11" t="s">
        <v>274</v>
      </c>
    </row>
    <row r="105" spans="1:8" ht="15.75" customHeight="1" x14ac:dyDescent="0.3">
      <c r="A105" s="10">
        <v>4</v>
      </c>
      <c r="B105" s="11" t="s">
        <v>120</v>
      </c>
      <c r="G105" s="10">
        <v>9</v>
      </c>
      <c r="H105" s="11" t="s">
        <v>26</v>
      </c>
    </row>
    <row r="106" spans="1:8" ht="15.75" customHeight="1" x14ac:dyDescent="0.3">
      <c r="A106" s="10">
        <v>4</v>
      </c>
      <c r="B106" s="11" t="s">
        <v>221</v>
      </c>
      <c r="G106" s="10">
        <v>9</v>
      </c>
      <c r="H106" s="11" t="s">
        <v>255</v>
      </c>
    </row>
    <row r="107" spans="1:8" ht="15.75" customHeight="1" x14ac:dyDescent="0.3">
      <c r="A107" s="10">
        <v>4</v>
      </c>
      <c r="B107" s="11" t="s">
        <v>222</v>
      </c>
      <c r="G107" s="10">
        <v>9</v>
      </c>
      <c r="H107" s="11" t="s">
        <v>60</v>
      </c>
    </row>
    <row r="108" spans="1:8" ht="15.75" customHeight="1" x14ac:dyDescent="0.3">
      <c r="A108" s="10">
        <v>4</v>
      </c>
      <c r="B108" s="11" t="s">
        <v>223</v>
      </c>
      <c r="G108" s="10">
        <v>9</v>
      </c>
      <c r="H108" s="11" t="s">
        <v>283</v>
      </c>
    </row>
    <row r="109" spans="1:8" ht="15.75" customHeight="1" x14ac:dyDescent="0.3">
      <c r="A109" s="10">
        <v>4</v>
      </c>
      <c r="B109" s="11" t="s">
        <v>224</v>
      </c>
      <c r="G109" s="10">
        <v>9</v>
      </c>
      <c r="H109" s="11" t="s">
        <v>265</v>
      </c>
    </row>
    <row r="110" spans="1:8" ht="15.75" customHeight="1" x14ac:dyDescent="0.3">
      <c r="A110" s="10">
        <v>4</v>
      </c>
      <c r="B110" s="11" t="s">
        <v>225</v>
      </c>
      <c r="G110" s="10">
        <v>9</v>
      </c>
      <c r="H110" s="11" t="s">
        <v>36</v>
      </c>
    </row>
    <row r="111" spans="1:8" ht="15.75" customHeight="1" x14ac:dyDescent="0.3">
      <c r="A111" s="10">
        <v>4</v>
      </c>
      <c r="B111" s="11" t="s">
        <v>226</v>
      </c>
      <c r="G111" s="10">
        <v>9</v>
      </c>
      <c r="H111" s="11" t="s">
        <v>226</v>
      </c>
    </row>
    <row r="112" spans="1:8" ht="15.75" customHeight="1" x14ac:dyDescent="0.3">
      <c r="A112" s="10">
        <v>4</v>
      </c>
      <c r="B112" s="11" t="s">
        <v>280</v>
      </c>
      <c r="G112" s="10">
        <v>9</v>
      </c>
      <c r="H112" s="11" t="s">
        <v>227</v>
      </c>
    </row>
    <row r="113" spans="1:8" ht="15.75" customHeight="1" x14ac:dyDescent="0.3">
      <c r="A113" s="10">
        <v>4</v>
      </c>
      <c r="B113" s="11" t="s">
        <v>281</v>
      </c>
      <c r="G113" s="10">
        <v>9</v>
      </c>
      <c r="H113" s="11" t="s">
        <v>228</v>
      </c>
    </row>
    <row r="114" spans="1:8" ht="15.75" customHeight="1" x14ac:dyDescent="0.3">
      <c r="A114" s="10">
        <v>4</v>
      </c>
      <c r="B114" s="11" t="s">
        <v>282</v>
      </c>
      <c r="G114" s="10">
        <v>9</v>
      </c>
      <c r="H114" s="11" t="s">
        <v>48</v>
      </c>
    </row>
    <row r="115" spans="1:8" ht="15.75" customHeight="1" x14ac:dyDescent="0.3">
      <c r="A115" s="10">
        <v>4</v>
      </c>
      <c r="B115" s="11" t="s">
        <v>925</v>
      </c>
      <c r="G115" s="10">
        <v>9</v>
      </c>
      <c r="H115" s="11" t="s">
        <v>256</v>
      </c>
    </row>
    <row r="116" spans="1:8" ht="15.75" customHeight="1" x14ac:dyDescent="0.3">
      <c r="A116" s="10">
        <v>4</v>
      </c>
      <c r="B116" s="11" t="s">
        <v>227</v>
      </c>
      <c r="G116" s="10">
        <v>9</v>
      </c>
      <c r="H116" s="11" t="s">
        <v>5</v>
      </c>
    </row>
    <row r="117" spans="1:8" ht="15.75" customHeight="1" x14ac:dyDescent="0.3">
      <c r="A117" s="10">
        <v>4</v>
      </c>
      <c r="B117" s="11" t="s">
        <v>228</v>
      </c>
      <c r="G117" s="10">
        <v>9</v>
      </c>
      <c r="H117" s="11" t="s">
        <v>123</v>
      </c>
    </row>
    <row r="118" spans="1:8" ht="15.75" customHeight="1" x14ac:dyDescent="0.3">
      <c r="A118" s="10">
        <v>4</v>
      </c>
      <c r="B118" s="11" t="s">
        <v>229</v>
      </c>
      <c r="G118" s="10">
        <v>9</v>
      </c>
      <c r="H118" s="11" t="s">
        <v>168</v>
      </c>
    </row>
    <row r="119" spans="1:8" ht="15.75" customHeight="1" x14ac:dyDescent="0.3">
      <c r="A119" s="10">
        <v>4</v>
      </c>
      <c r="B119" s="11" t="s">
        <v>230</v>
      </c>
      <c r="G119" s="10">
        <v>9</v>
      </c>
      <c r="H119" s="11" t="s">
        <v>92</v>
      </c>
    </row>
    <row r="120" spans="1:8" ht="15.75" customHeight="1" x14ac:dyDescent="0.3">
      <c r="A120" s="10">
        <v>4</v>
      </c>
      <c r="B120" s="11" t="s">
        <v>232</v>
      </c>
      <c r="G120" s="10">
        <v>9</v>
      </c>
      <c r="H120" s="11" t="s">
        <v>131</v>
      </c>
    </row>
    <row r="121" spans="1:8" ht="15.75" customHeight="1" x14ac:dyDescent="0.3">
      <c r="A121" s="10">
        <v>4</v>
      </c>
      <c r="B121" s="11" t="s">
        <v>33</v>
      </c>
      <c r="G121" s="10">
        <v>9</v>
      </c>
      <c r="H121" s="11" t="s">
        <v>175</v>
      </c>
    </row>
    <row r="122" spans="1:8" ht="15.75" customHeight="1" x14ac:dyDescent="0.3">
      <c r="A122" s="10">
        <v>4</v>
      </c>
      <c r="B122" s="11" t="s">
        <v>926</v>
      </c>
      <c r="G122" s="10">
        <v>9</v>
      </c>
      <c r="H122" s="11" t="s">
        <v>233</v>
      </c>
    </row>
    <row r="123" spans="1:8" ht="15.75" customHeight="1" x14ac:dyDescent="0.3">
      <c r="A123" s="10">
        <v>4</v>
      </c>
      <c r="B123" s="11" t="s">
        <v>927</v>
      </c>
      <c r="G123" s="10">
        <v>9</v>
      </c>
      <c r="H123" s="11" t="s">
        <v>266</v>
      </c>
    </row>
    <row r="124" spans="1:8" ht="15.75" customHeight="1" x14ac:dyDescent="0.3">
      <c r="A124" s="10">
        <v>4</v>
      </c>
      <c r="B124" s="11" t="s">
        <v>928</v>
      </c>
      <c r="G124" s="10">
        <v>9</v>
      </c>
      <c r="H124" s="11" t="s">
        <v>7</v>
      </c>
    </row>
    <row r="125" spans="1:8" ht="15.75" customHeight="1" x14ac:dyDescent="0.3">
      <c r="A125" s="10">
        <v>4</v>
      </c>
      <c r="B125" s="11" t="s">
        <v>929</v>
      </c>
      <c r="G125" s="10">
        <v>9</v>
      </c>
      <c r="H125" s="11" t="s">
        <v>174</v>
      </c>
    </row>
    <row r="126" spans="1:8" ht="15.75" customHeight="1" x14ac:dyDescent="0.3">
      <c r="A126" s="10">
        <v>4</v>
      </c>
      <c r="B126" s="11" t="s">
        <v>930</v>
      </c>
      <c r="G126" s="10">
        <v>9</v>
      </c>
      <c r="H126" s="11" t="s">
        <v>65</v>
      </c>
    </row>
    <row r="127" spans="1:8" ht="15.75" customHeight="1" x14ac:dyDescent="0.3">
      <c r="A127" s="10">
        <v>4</v>
      </c>
      <c r="B127" s="11" t="s">
        <v>48</v>
      </c>
      <c r="G127" s="10">
        <v>9</v>
      </c>
      <c r="H127" s="11" t="s">
        <v>166</v>
      </c>
    </row>
    <row r="128" spans="1:8" ht="15.75" customHeight="1" x14ac:dyDescent="0.3">
      <c r="A128" s="10">
        <v>4</v>
      </c>
      <c r="B128" s="11" t="s">
        <v>5</v>
      </c>
      <c r="G128" s="10">
        <v>9</v>
      </c>
      <c r="H128" s="11" t="s">
        <v>57</v>
      </c>
    </row>
    <row r="129" spans="1:8" ht="15.75" customHeight="1" x14ac:dyDescent="0.3">
      <c r="A129" s="10">
        <v>4</v>
      </c>
      <c r="B129" s="11" t="s">
        <v>123</v>
      </c>
      <c r="G129" s="10">
        <v>9</v>
      </c>
      <c r="H129" s="11" t="s">
        <v>121</v>
      </c>
    </row>
    <row r="130" spans="1:8" ht="15.75" customHeight="1" x14ac:dyDescent="0.3">
      <c r="A130" s="10">
        <v>4</v>
      </c>
      <c r="B130" s="11" t="s">
        <v>168</v>
      </c>
      <c r="G130" s="10">
        <v>9</v>
      </c>
      <c r="H130" s="11" t="s">
        <v>124</v>
      </c>
    </row>
    <row r="131" spans="1:8" ht="15.75" customHeight="1" x14ac:dyDescent="0.3">
      <c r="A131" s="10">
        <v>4</v>
      </c>
      <c r="B131" s="11" t="s">
        <v>92</v>
      </c>
      <c r="G131" s="10">
        <v>9</v>
      </c>
      <c r="H131" s="11" t="s">
        <v>128</v>
      </c>
    </row>
    <row r="132" spans="1:8" ht="15.75" customHeight="1" x14ac:dyDescent="0.3">
      <c r="A132" s="10">
        <v>4</v>
      </c>
      <c r="B132" s="11" t="s">
        <v>131</v>
      </c>
      <c r="G132" s="10">
        <v>9</v>
      </c>
      <c r="H132" s="11" t="s">
        <v>284</v>
      </c>
    </row>
    <row r="133" spans="1:8" ht="15.75" customHeight="1" x14ac:dyDescent="0.3">
      <c r="A133" s="10">
        <v>4</v>
      </c>
      <c r="B133" s="11" t="s">
        <v>175</v>
      </c>
      <c r="G133" s="10">
        <v>9</v>
      </c>
      <c r="H133" s="11" t="s">
        <v>234</v>
      </c>
    </row>
    <row r="134" spans="1:8" ht="15.75" customHeight="1" x14ac:dyDescent="0.3">
      <c r="A134" s="10">
        <v>4</v>
      </c>
      <c r="B134" s="11" t="s">
        <v>233</v>
      </c>
      <c r="G134" s="10">
        <v>9</v>
      </c>
      <c r="H134" s="11" t="s">
        <v>127</v>
      </c>
    </row>
    <row r="135" spans="1:8" ht="15.75" customHeight="1" x14ac:dyDescent="0.3">
      <c r="A135" s="10">
        <v>4</v>
      </c>
      <c r="B135" s="11" t="s">
        <v>266</v>
      </c>
      <c r="G135" s="10">
        <v>9</v>
      </c>
      <c r="H135" s="11" t="s">
        <v>111</v>
      </c>
    </row>
    <row r="136" spans="1:8" ht="15.75" customHeight="1" x14ac:dyDescent="0.3">
      <c r="A136" s="10">
        <v>4</v>
      </c>
      <c r="B136" s="11" t="s">
        <v>7</v>
      </c>
      <c r="G136" s="10">
        <v>9</v>
      </c>
      <c r="H136" s="11" t="s">
        <v>235</v>
      </c>
    </row>
    <row r="137" spans="1:8" ht="15.75" customHeight="1" x14ac:dyDescent="0.3">
      <c r="A137" s="10">
        <v>4</v>
      </c>
      <c r="B137" s="11" t="s">
        <v>174</v>
      </c>
      <c r="G137" s="10">
        <v>9</v>
      </c>
      <c r="H137" s="11" t="s">
        <v>84</v>
      </c>
    </row>
    <row r="138" spans="1:8" ht="15.75" customHeight="1" x14ac:dyDescent="0.3">
      <c r="A138" s="10">
        <v>4</v>
      </c>
      <c r="B138" s="11" t="s">
        <v>65</v>
      </c>
      <c r="G138" s="10">
        <v>9</v>
      </c>
      <c r="H138" s="11" t="s">
        <v>126</v>
      </c>
    </row>
    <row r="139" spans="1:8" ht="15.75" customHeight="1" x14ac:dyDescent="0.3">
      <c r="A139" s="10">
        <v>4</v>
      </c>
      <c r="B139" s="11" t="s">
        <v>166</v>
      </c>
      <c r="G139" s="10">
        <v>9</v>
      </c>
      <c r="H139" s="11" t="s">
        <v>156</v>
      </c>
    </row>
    <row r="140" spans="1:8" ht="15.75" customHeight="1" x14ac:dyDescent="0.3">
      <c r="A140" s="10">
        <v>4</v>
      </c>
      <c r="B140" s="11" t="s">
        <v>124</v>
      </c>
      <c r="G140" s="10">
        <v>9</v>
      </c>
      <c r="H140" s="11" t="s">
        <v>19</v>
      </c>
    </row>
    <row r="141" spans="1:8" ht="15.75" customHeight="1" x14ac:dyDescent="0.3">
      <c r="A141" s="10">
        <v>4</v>
      </c>
      <c r="B141" s="11" t="s">
        <v>128</v>
      </c>
      <c r="G141" s="10">
        <v>9</v>
      </c>
      <c r="H141" s="11" t="s">
        <v>63</v>
      </c>
    </row>
    <row r="142" spans="1:8" ht="15.75" customHeight="1" x14ac:dyDescent="0.3">
      <c r="A142" s="10">
        <v>4</v>
      </c>
      <c r="B142" s="11" t="s">
        <v>284</v>
      </c>
      <c r="G142" s="10">
        <v>9</v>
      </c>
      <c r="H142" s="11" t="s">
        <v>15</v>
      </c>
    </row>
    <row r="143" spans="1:8" ht="15.75" customHeight="1" x14ac:dyDescent="0.3">
      <c r="A143" s="10">
        <v>4</v>
      </c>
      <c r="B143" s="11" t="s">
        <v>127</v>
      </c>
      <c r="G143" s="10">
        <v>9</v>
      </c>
      <c r="H143" s="11" t="s">
        <v>183</v>
      </c>
    </row>
    <row r="144" spans="1:8" ht="15.75" customHeight="1" x14ac:dyDescent="0.3">
      <c r="A144" s="10">
        <v>4</v>
      </c>
      <c r="B144" s="11" t="s">
        <v>111</v>
      </c>
      <c r="G144" s="10">
        <v>9</v>
      </c>
      <c r="H144" s="11" t="s">
        <v>177</v>
      </c>
    </row>
    <row r="145" spans="1:8" ht="15.75" customHeight="1" x14ac:dyDescent="0.3">
      <c r="A145" s="10">
        <v>4</v>
      </c>
      <c r="B145" s="11" t="s">
        <v>235</v>
      </c>
      <c r="G145" s="10">
        <v>9</v>
      </c>
      <c r="H145" s="11" t="s">
        <v>133</v>
      </c>
    </row>
    <row r="146" spans="1:8" ht="15.75" customHeight="1" x14ac:dyDescent="0.3">
      <c r="A146" s="10">
        <v>4</v>
      </c>
      <c r="B146" s="11" t="s">
        <v>84</v>
      </c>
      <c r="G146" s="10">
        <v>9</v>
      </c>
      <c r="H146" s="11" t="s">
        <v>268</v>
      </c>
    </row>
    <row r="147" spans="1:8" ht="15.75" customHeight="1" x14ac:dyDescent="0.3">
      <c r="A147" s="10">
        <v>4</v>
      </c>
      <c r="B147" s="11" t="s">
        <v>126</v>
      </c>
      <c r="G147" s="10">
        <v>9</v>
      </c>
      <c r="H147" s="11" t="s">
        <v>116</v>
      </c>
    </row>
    <row r="148" spans="1:8" ht="15.75" customHeight="1" x14ac:dyDescent="0.3">
      <c r="A148" s="10">
        <v>4</v>
      </c>
      <c r="B148" s="11" t="s">
        <v>156</v>
      </c>
      <c r="G148" s="10">
        <v>9</v>
      </c>
      <c r="H148" s="11" t="s">
        <v>44</v>
      </c>
    </row>
    <row r="149" spans="1:8" ht="15.75" customHeight="1" x14ac:dyDescent="0.3">
      <c r="A149" s="10">
        <v>4</v>
      </c>
      <c r="B149" s="11" t="s">
        <v>19</v>
      </c>
      <c r="G149" s="10">
        <v>9</v>
      </c>
      <c r="H149" s="11" t="s">
        <v>161</v>
      </c>
    </row>
    <row r="150" spans="1:8" ht="15.75" customHeight="1" x14ac:dyDescent="0.3">
      <c r="A150" s="10">
        <v>4</v>
      </c>
      <c r="B150" s="11" t="s">
        <v>63</v>
      </c>
      <c r="G150" s="10">
        <v>9</v>
      </c>
      <c r="H150" s="11" t="s">
        <v>267</v>
      </c>
    </row>
    <row r="151" spans="1:8" ht="15.75" customHeight="1" x14ac:dyDescent="0.3">
      <c r="A151" s="10">
        <v>4</v>
      </c>
      <c r="B151" s="11" t="s">
        <v>15</v>
      </c>
      <c r="G151" s="10">
        <v>9</v>
      </c>
      <c r="H151" s="11" t="s">
        <v>237</v>
      </c>
    </row>
    <row r="152" spans="1:8" ht="15.75" customHeight="1" x14ac:dyDescent="0.3">
      <c r="A152" s="10">
        <v>4</v>
      </c>
      <c r="B152" s="11" t="s">
        <v>51</v>
      </c>
      <c r="G152" s="10">
        <v>9</v>
      </c>
      <c r="H152" s="11" t="s">
        <v>35</v>
      </c>
    </row>
    <row r="153" spans="1:8" ht="15.75" customHeight="1" x14ac:dyDescent="0.3">
      <c r="A153" s="10">
        <v>4</v>
      </c>
      <c r="B153" s="11" t="s">
        <v>183</v>
      </c>
      <c r="G153" s="10">
        <v>9</v>
      </c>
      <c r="H153" s="11" t="s">
        <v>291</v>
      </c>
    </row>
    <row r="154" spans="1:8" ht="15.75" customHeight="1" x14ac:dyDescent="0.3">
      <c r="A154" s="10">
        <v>4</v>
      </c>
      <c r="B154" s="11" t="s">
        <v>177</v>
      </c>
      <c r="G154" s="10">
        <v>9</v>
      </c>
      <c r="H154" s="11" t="s">
        <v>132</v>
      </c>
    </row>
    <row r="155" spans="1:8" ht="15.75" customHeight="1" x14ac:dyDescent="0.3">
      <c r="A155" s="10">
        <v>4</v>
      </c>
      <c r="B155" s="11" t="s">
        <v>133</v>
      </c>
      <c r="G155" s="10">
        <v>9</v>
      </c>
      <c r="H155" s="11" t="s">
        <v>238</v>
      </c>
    </row>
    <row r="156" spans="1:8" ht="15.75" customHeight="1" x14ac:dyDescent="0.3">
      <c r="A156" s="10">
        <v>4</v>
      </c>
      <c r="B156" s="11" t="s">
        <v>268</v>
      </c>
      <c r="G156" s="10">
        <v>9</v>
      </c>
      <c r="H156" s="11" t="s">
        <v>239</v>
      </c>
    </row>
    <row r="157" spans="1:8" ht="15.75" customHeight="1" x14ac:dyDescent="0.3">
      <c r="A157" s="10">
        <v>4</v>
      </c>
      <c r="B157" s="11" t="s">
        <v>116</v>
      </c>
      <c r="G157" s="10">
        <v>9</v>
      </c>
      <c r="H157" s="11" t="s">
        <v>134</v>
      </c>
    </row>
    <row r="158" spans="1:8" ht="15.75" customHeight="1" x14ac:dyDescent="0.3">
      <c r="A158" s="10">
        <v>4</v>
      </c>
      <c r="B158" s="11" t="s">
        <v>44</v>
      </c>
      <c r="G158" s="10">
        <v>9</v>
      </c>
      <c r="H158" s="11" t="s">
        <v>88</v>
      </c>
    </row>
    <row r="159" spans="1:8" ht="15.75" customHeight="1" x14ac:dyDescent="0.3">
      <c r="A159" s="10">
        <v>4</v>
      </c>
      <c r="B159" s="11" t="s">
        <v>161</v>
      </c>
      <c r="G159" s="10">
        <v>9</v>
      </c>
      <c r="H159" s="11" t="s">
        <v>137</v>
      </c>
    </row>
    <row r="160" spans="1:8" ht="15.75" customHeight="1" x14ac:dyDescent="0.3">
      <c r="A160" s="10">
        <v>4</v>
      </c>
      <c r="B160" s="11" t="s">
        <v>267</v>
      </c>
      <c r="G160" s="10">
        <v>9</v>
      </c>
      <c r="H160" s="11" t="s">
        <v>139</v>
      </c>
    </row>
    <row r="161" spans="1:8" ht="15.75" customHeight="1" x14ac:dyDescent="0.3">
      <c r="A161" s="10">
        <v>4</v>
      </c>
      <c r="B161" s="11" t="s">
        <v>237</v>
      </c>
      <c r="G161" s="10">
        <v>9</v>
      </c>
      <c r="H161" s="11" t="s">
        <v>18</v>
      </c>
    </row>
    <row r="162" spans="1:8" ht="15.75" customHeight="1" x14ac:dyDescent="0.3">
      <c r="A162" s="10">
        <v>4</v>
      </c>
      <c r="B162" s="11" t="s">
        <v>35</v>
      </c>
      <c r="G162" s="10">
        <v>9</v>
      </c>
      <c r="H162" s="11" t="s">
        <v>39</v>
      </c>
    </row>
    <row r="163" spans="1:8" ht="15.75" customHeight="1" x14ac:dyDescent="0.3">
      <c r="A163" s="10">
        <v>4</v>
      </c>
      <c r="B163" s="11" t="s">
        <v>291</v>
      </c>
      <c r="G163" s="10">
        <v>9</v>
      </c>
      <c r="H163" s="11" t="s">
        <v>136</v>
      </c>
    </row>
    <row r="164" spans="1:8" ht="15.75" customHeight="1" x14ac:dyDescent="0.3">
      <c r="A164" s="10">
        <v>4</v>
      </c>
      <c r="B164" s="11" t="s">
        <v>132</v>
      </c>
      <c r="G164" s="10">
        <v>9</v>
      </c>
      <c r="H164" s="11" t="s">
        <v>21</v>
      </c>
    </row>
    <row r="165" spans="1:8" ht="15.75" customHeight="1" x14ac:dyDescent="0.3">
      <c r="A165" s="10">
        <v>4</v>
      </c>
      <c r="B165" s="11" t="s">
        <v>134</v>
      </c>
      <c r="G165" s="10">
        <v>9</v>
      </c>
      <c r="H165" s="11" t="s">
        <v>242</v>
      </c>
    </row>
    <row r="166" spans="1:8" ht="15.75" customHeight="1" x14ac:dyDescent="0.3">
      <c r="A166" s="10">
        <v>4</v>
      </c>
      <c r="B166" s="11" t="s">
        <v>88</v>
      </c>
      <c r="G166" s="10">
        <v>9</v>
      </c>
      <c r="H166" s="11" t="s">
        <v>140</v>
      </c>
    </row>
    <row r="167" spans="1:8" ht="15.75" customHeight="1" x14ac:dyDescent="0.3">
      <c r="A167" s="10">
        <v>4</v>
      </c>
      <c r="B167" s="11" t="s">
        <v>137</v>
      </c>
      <c r="G167" s="10">
        <v>9</v>
      </c>
      <c r="H167" s="11" t="s">
        <v>138</v>
      </c>
    </row>
    <row r="168" spans="1:8" ht="15.75" customHeight="1" x14ac:dyDescent="0.3">
      <c r="A168" s="10">
        <v>4</v>
      </c>
      <c r="B168" s="11" t="s">
        <v>139</v>
      </c>
      <c r="G168" s="10">
        <v>9</v>
      </c>
      <c r="H168" s="11" t="s">
        <v>142</v>
      </c>
    </row>
    <row r="169" spans="1:8" ht="15.75" customHeight="1" x14ac:dyDescent="0.3">
      <c r="A169" s="10">
        <v>4</v>
      </c>
      <c r="B169" s="11" t="s">
        <v>39</v>
      </c>
      <c r="G169" s="10">
        <v>9</v>
      </c>
      <c r="H169" s="11" t="s">
        <v>143</v>
      </c>
    </row>
    <row r="170" spans="1:8" ht="15.75" customHeight="1" x14ac:dyDescent="0.3">
      <c r="A170" s="10">
        <v>4</v>
      </c>
      <c r="B170" s="11" t="s">
        <v>240</v>
      </c>
      <c r="G170" s="10">
        <v>9</v>
      </c>
      <c r="H170" s="11" t="s">
        <v>243</v>
      </c>
    </row>
    <row r="171" spans="1:8" ht="15.75" customHeight="1" x14ac:dyDescent="0.3">
      <c r="A171" s="10">
        <v>4</v>
      </c>
      <c r="B171" s="11" t="s">
        <v>136</v>
      </c>
      <c r="G171" s="10">
        <v>9</v>
      </c>
      <c r="H171" s="11" t="s">
        <v>113</v>
      </c>
    </row>
    <row r="172" spans="1:8" ht="15.75" customHeight="1" x14ac:dyDescent="0.3">
      <c r="A172" s="10">
        <v>4</v>
      </c>
      <c r="B172" s="11" t="s">
        <v>140</v>
      </c>
      <c r="G172" s="10">
        <v>9</v>
      </c>
      <c r="H172" s="11" t="s">
        <v>129</v>
      </c>
    </row>
    <row r="173" spans="1:8" ht="15.75" customHeight="1" x14ac:dyDescent="0.3">
      <c r="A173" s="10">
        <v>4</v>
      </c>
      <c r="B173" s="11" t="s">
        <v>138</v>
      </c>
      <c r="G173" s="10">
        <v>9</v>
      </c>
      <c r="H173" s="11" t="s">
        <v>288</v>
      </c>
    </row>
    <row r="174" spans="1:8" ht="15.75" customHeight="1" x14ac:dyDescent="0.3">
      <c r="A174" s="10">
        <v>4</v>
      </c>
      <c r="B174" s="11" t="s">
        <v>142</v>
      </c>
      <c r="G174" s="10">
        <v>9</v>
      </c>
      <c r="H174" s="11" t="s">
        <v>114</v>
      </c>
    </row>
    <row r="175" spans="1:8" ht="15.75" customHeight="1" x14ac:dyDescent="0.3">
      <c r="A175" s="10">
        <v>4</v>
      </c>
      <c r="B175" s="11" t="s">
        <v>143</v>
      </c>
      <c r="G175" s="10">
        <v>9</v>
      </c>
      <c r="H175" s="11" t="s">
        <v>144</v>
      </c>
    </row>
    <row r="176" spans="1:8" ht="15.75" customHeight="1" x14ac:dyDescent="0.3">
      <c r="A176" s="10">
        <v>4</v>
      </c>
      <c r="B176" s="11" t="s">
        <v>113</v>
      </c>
      <c r="G176" s="10">
        <v>9</v>
      </c>
      <c r="H176" s="11" t="s">
        <v>81</v>
      </c>
    </row>
    <row r="177" spans="1:8" ht="15.75" customHeight="1" x14ac:dyDescent="0.3">
      <c r="A177" s="10">
        <v>4</v>
      </c>
      <c r="B177" s="11" t="s">
        <v>129</v>
      </c>
      <c r="G177" s="10">
        <v>9</v>
      </c>
      <c r="H177" s="11" t="s">
        <v>9</v>
      </c>
    </row>
    <row r="178" spans="1:8" ht="15.75" customHeight="1" x14ac:dyDescent="0.3">
      <c r="A178" s="10">
        <v>4</v>
      </c>
      <c r="B178" s="11" t="s">
        <v>288</v>
      </c>
      <c r="G178" s="10">
        <v>9</v>
      </c>
      <c r="H178" s="11" t="s">
        <v>91</v>
      </c>
    </row>
    <row r="179" spans="1:8" ht="15.75" customHeight="1" x14ac:dyDescent="0.3">
      <c r="A179" s="10">
        <v>4</v>
      </c>
      <c r="B179" s="5" t="s">
        <v>141</v>
      </c>
      <c r="G179" s="10">
        <v>9</v>
      </c>
      <c r="H179" s="11" t="s">
        <v>148</v>
      </c>
    </row>
    <row r="180" spans="1:8" ht="15.75" customHeight="1" x14ac:dyDescent="0.3">
      <c r="A180" s="10">
        <v>4</v>
      </c>
      <c r="B180" s="11" t="s">
        <v>108</v>
      </c>
      <c r="G180" s="10">
        <v>9</v>
      </c>
      <c r="H180" s="11" t="s">
        <v>147</v>
      </c>
    </row>
    <row r="181" spans="1:8" ht="15.75" customHeight="1" x14ac:dyDescent="0.3">
      <c r="A181" s="10">
        <v>4</v>
      </c>
      <c r="B181" s="11" t="s">
        <v>114</v>
      </c>
      <c r="G181" s="10">
        <v>9</v>
      </c>
      <c r="H181" s="11" t="s">
        <v>8</v>
      </c>
    </row>
    <row r="182" spans="1:8" ht="15.75" customHeight="1" x14ac:dyDescent="0.3">
      <c r="A182" s="10">
        <v>4</v>
      </c>
      <c r="B182" s="11" t="s">
        <v>144</v>
      </c>
      <c r="G182" s="10">
        <v>9</v>
      </c>
      <c r="H182" s="11" t="s">
        <v>149</v>
      </c>
    </row>
    <row r="183" spans="1:8" ht="15.75" customHeight="1" x14ac:dyDescent="0.3">
      <c r="A183" s="10">
        <v>4</v>
      </c>
      <c r="B183" s="11" t="s">
        <v>70</v>
      </c>
      <c r="G183" s="10">
        <v>9</v>
      </c>
      <c r="H183" s="11" t="s">
        <v>264</v>
      </c>
    </row>
    <row r="184" spans="1:8" ht="15.75" customHeight="1" x14ac:dyDescent="0.3">
      <c r="A184" s="10">
        <v>4</v>
      </c>
      <c r="B184" s="11" t="s">
        <v>181</v>
      </c>
      <c r="G184" s="10">
        <v>9</v>
      </c>
      <c r="H184" s="11" t="s">
        <v>146</v>
      </c>
    </row>
    <row r="185" spans="1:8" ht="15.75" customHeight="1" x14ac:dyDescent="0.3">
      <c r="A185" s="10">
        <v>4</v>
      </c>
      <c r="B185" s="11" t="s">
        <v>164</v>
      </c>
      <c r="G185" s="10">
        <v>9</v>
      </c>
      <c r="H185" s="11" t="s">
        <v>145</v>
      </c>
    </row>
    <row r="186" spans="1:8" ht="15.75" customHeight="1" x14ac:dyDescent="0.3">
      <c r="A186" s="10">
        <v>4</v>
      </c>
      <c r="B186" s="11" t="s">
        <v>81</v>
      </c>
      <c r="G186" s="10">
        <v>9</v>
      </c>
      <c r="H186" s="11" t="s">
        <v>61</v>
      </c>
    </row>
    <row r="187" spans="1:8" ht="15.75" customHeight="1" x14ac:dyDescent="0.3">
      <c r="A187" s="10">
        <v>4</v>
      </c>
      <c r="B187" s="11" t="s">
        <v>83</v>
      </c>
      <c r="G187" s="10">
        <v>9</v>
      </c>
      <c r="H187" s="11" t="s">
        <v>292</v>
      </c>
    </row>
    <row r="188" spans="1:8" ht="15.75" customHeight="1" x14ac:dyDescent="0.3">
      <c r="A188" s="10">
        <v>4</v>
      </c>
      <c r="B188" s="11" t="s">
        <v>9</v>
      </c>
      <c r="G188" s="10">
        <v>9</v>
      </c>
      <c r="H188" s="11" t="s">
        <v>259</v>
      </c>
    </row>
    <row r="189" spans="1:8" ht="15.75" customHeight="1" x14ac:dyDescent="0.3">
      <c r="A189" s="10">
        <v>4</v>
      </c>
      <c r="B189" s="11" t="s">
        <v>91</v>
      </c>
      <c r="G189" s="10">
        <v>9</v>
      </c>
      <c r="H189" s="11" t="s">
        <v>153</v>
      </c>
    </row>
    <row r="190" spans="1:8" ht="15.75" customHeight="1" x14ac:dyDescent="0.3">
      <c r="A190" s="10">
        <v>4</v>
      </c>
      <c r="B190" s="11" t="s">
        <v>148</v>
      </c>
      <c r="G190" s="10">
        <v>9</v>
      </c>
      <c r="H190" s="11" t="s">
        <v>29</v>
      </c>
    </row>
    <row r="191" spans="1:8" ht="15.75" customHeight="1" x14ac:dyDescent="0.3">
      <c r="A191" s="10">
        <v>4</v>
      </c>
      <c r="B191" s="11" t="s">
        <v>147</v>
      </c>
      <c r="G191" s="10">
        <v>9</v>
      </c>
      <c r="H191" s="11" t="s">
        <v>254</v>
      </c>
    </row>
    <row r="192" spans="1:8" ht="15.75" customHeight="1" x14ac:dyDescent="0.3">
      <c r="A192" s="10">
        <v>4</v>
      </c>
      <c r="B192" s="11" t="s">
        <v>8</v>
      </c>
      <c r="G192" s="10">
        <v>9</v>
      </c>
      <c r="H192" s="11" t="s">
        <v>77</v>
      </c>
    </row>
    <row r="193" spans="1:8" ht="15.75" customHeight="1" x14ac:dyDescent="0.3">
      <c r="A193" s="10">
        <v>4</v>
      </c>
      <c r="B193" s="11" t="s">
        <v>149</v>
      </c>
      <c r="G193" s="10">
        <v>9</v>
      </c>
      <c r="H193" s="11" t="s">
        <v>301</v>
      </c>
    </row>
    <row r="194" spans="1:8" ht="15.75" customHeight="1" x14ac:dyDescent="0.3">
      <c r="A194" s="10">
        <v>4</v>
      </c>
      <c r="B194" s="11" t="s">
        <v>264</v>
      </c>
      <c r="G194" s="10">
        <v>9</v>
      </c>
      <c r="H194" s="11" t="s">
        <v>14</v>
      </c>
    </row>
    <row r="195" spans="1:8" ht="15.75" customHeight="1" x14ac:dyDescent="0.3">
      <c r="A195" s="10">
        <v>4</v>
      </c>
      <c r="B195" s="11" t="s">
        <v>294</v>
      </c>
      <c r="G195" s="10">
        <v>9</v>
      </c>
      <c r="H195" s="11" t="s">
        <v>159</v>
      </c>
    </row>
    <row r="196" spans="1:8" ht="15.75" customHeight="1" x14ac:dyDescent="0.3">
      <c r="A196" s="10">
        <v>4</v>
      </c>
      <c r="B196" s="11" t="s">
        <v>146</v>
      </c>
      <c r="G196" s="10">
        <v>9</v>
      </c>
      <c r="H196" s="11" t="s">
        <v>122</v>
      </c>
    </row>
    <row r="197" spans="1:8" ht="15.75" customHeight="1" x14ac:dyDescent="0.3">
      <c r="A197" s="10">
        <v>4</v>
      </c>
      <c r="B197" s="11" t="s">
        <v>171</v>
      </c>
      <c r="G197" s="10">
        <v>9</v>
      </c>
      <c r="H197" s="11" t="s">
        <v>158</v>
      </c>
    </row>
    <row r="198" spans="1:8" ht="15.75" customHeight="1" x14ac:dyDescent="0.3">
      <c r="A198" s="10">
        <v>4</v>
      </c>
      <c r="B198" s="11" t="s">
        <v>145</v>
      </c>
      <c r="G198" s="10">
        <v>9</v>
      </c>
      <c r="H198" s="11" t="s">
        <v>160</v>
      </c>
    </row>
    <row r="199" spans="1:8" ht="15.75" customHeight="1" x14ac:dyDescent="0.3">
      <c r="A199" s="10">
        <v>4</v>
      </c>
      <c r="B199" s="11" t="s">
        <v>61</v>
      </c>
      <c r="G199" s="10">
        <v>9</v>
      </c>
      <c r="H199" s="11" t="s">
        <v>261</v>
      </c>
    </row>
    <row r="200" spans="1:8" ht="15.75" customHeight="1" x14ac:dyDescent="0.3">
      <c r="A200" s="10">
        <v>4</v>
      </c>
      <c r="B200" s="11" t="s">
        <v>292</v>
      </c>
    </row>
    <row r="201" spans="1:8" ht="15.75" customHeight="1" x14ac:dyDescent="0.3">
      <c r="A201" s="10">
        <v>4</v>
      </c>
      <c r="B201" s="11" t="s">
        <v>259</v>
      </c>
    </row>
    <row r="202" spans="1:8" ht="15.75" customHeight="1" x14ac:dyDescent="0.3">
      <c r="A202" s="10">
        <v>4</v>
      </c>
      <c r="B202" s="11" t="s">
        <v>153</v>
      </c>
    </row>
    <row r="203" spans="1:8" ht="15.75" customHeight="1" x14ac:dyDescent="0.3">
      <c r="A203" s="10">
        <v>4</v>
      </c>
      <c r="B203" s="11" t="s">
        <v>29</v>
      </c>
    </row>
    <row r="204" spans="1:8" ht="15.75" customHeight="1" x14ac:dyDescent="0.3">
      <c r="A204" s="10">
        <v>4</v>
      </c>
      <c r="B204" s="11" t="s">
        <v>77</v>
      </c>
    </row>
    <row r="205" spans="1:8" ht="15.75" customHeight="1" x14ac:dyDescent="0.3">
      <c r="A205" s="10">
        <v>4</v>
      </c>
      <c r="B205" s="11" t="s">
        <v>296</v>
      </c>
    </row>
    <row r="206" spans="1:8" ht="15.75" customHeight="1" x14ac:dyDescent="0.3">
      <c r="A206" s="10">
        <v>4</v>
      </c>
      <c r="B206" s="11" t="s">
        <v>154</v>
      </c>
    </row>
    <row r="207" spans="1:8" ht="15.75" customHeight="1" x14ac:dyDescent="0.3">
      <c r="A207" s="10">
        <v>4</v>
      </c>
      <c r="B207" s="11" t="s">
        <v>69</v>
      </c>
    </row>
    <row r="208" spans="1:8" ht="15.75" customHeight="1" x14ac:dyDescent="0.3">
      <c r="A208" s="10">
        <v>4</v>
      </c>
      <c r="B208" s="11" t="s">
        <v>66</v>
      </c>
    </row>
    <row r="209" spans="1:2" ht="15.75" customHeight="1" x14ac:dyDescent="0.3">
      <c r="A209" s="10">
        <v>4</v>
      </c>
      <c r="B209" s="11" t="s">
        <v>14</v>
      </c>
    </row>
    <row r="210" spans="1:2" ht="15.75" customHeight="1" x14ac:dyDescent="0.3">
      <c r="A210" s="10">
        <v>4</v>
      </c>
      <c r="B210" s="11" t="s">
        <v>13</v>
      </c>
    </row>
    <row r="211" spans="1:2" ht="15.75" customHeight="1" x14ac:dyDescent="0.3">
      <c r="A211" s="10">
        <v>4</v>
      </c>
      <c r="B211" s="11" t="s">
        <v>159</v>
      </c>
    </row>
    <row r="212" spans="1:2" ht="15.75" customHeight="1" x14ac:dyDescent="0.3">
      <c r="A212" s="10">
        <v>4</v>
      </c>
      <c r="B212" s="11" t="s">
        <v>158</v>
      </c>
    </row>
    <row r="213" spans="1:2" ht="15.75" customHeight="1" x14ac:dyDescent="0.3">
      <c r="A213" s="10">
        <v>4</v>
      </c>
      <c r="B213" s="11" t="s">
        <v>74</v>
      </c>
    </row>
    <row r="214" spans="1:2" ht="15.75" customHeight="1" x14ac:dyDescent="0.3">
      <c r="A214" s="10">
        <v>4</v>
      </c>
      <c r="B214" s="11" t="s">
        <v>160</v>
      </c>
    </row>
    <row r="215" spans="1:2" ht="15.75" customHeight="1" x14ac:dyDescent="0.3">
      <c r="A215" s="10">
        <v>4</v>
      </c>
      <c r="B215" s="11" t="s">
        <v>261</v>
      </c>
    </row>
  </sheetData>
  <sortState ref="A2:B684">
    <sortCondition ref="B2:B6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9"/>
  <sheetViews>
    <sheetView topLeftCell="A149" workbookViewId="0">
      <selection activeCell="B2" sqref="A2:B184"/>
    </sheetView>
  </sheetViews>
  <sheetFormatPr defaultRowHeight="16.5" customHeight="1" x14ac:dyDescent="0.25"/>
  <cols>
    <col min="2" max="2" width="46.140625" customWidth="1"/>
    <col min="7" max="7" width="16.85546875" customWidth="1"/>
    <col min="9" max="9" width="17.5703125" customWidth="1"/>
    <col min="11" max="11" width="16.85546875" customWidth="1"/>
    <col min="12" max="12" width="11" bestFit="1" customWidth="1"/>
  </cols>
  <sheetData>
    <row r="1" spans="1:12" ht="16.5" customHeight="1" x14ac:dyDescent="0.3">
      <c r="A1" s="3" t="s">
        <v>0</v>
      </c>
      <c r="B1" s="3" t="s">
        <v>1</v>
      </c>
      <c r="F1" s="3" t="s">
        <v>0</v>
      </c>
      <c r="G1" s="3" t="s">
        <v>1</v>
      </c>
      <c r="I1" s="3" t="s">
        <v>247</v>
      </c>
      <c r="J1" s="3" t="s">
        <v>0</v>
      </c>
      <c r="K1" s="3" t="s">
        <v>1</v>
      </c>
      <c r="L1" s="3" t="s">
        <v>248</v>
      </c>
    </row>
    <row r="2" spans="1:12" ht="16.5" customHeight="1" x14ac:dyDescent="0.3">
      <c r="A2" s="4">
        <v>9</v>
      </c>
      <c r="B2" s="5" t="s">
        <v>271</v>
      </c>
      <c r="F2" s="4">
        <v>4</v>
      </c>
      <c r="G2" s="5" t="s">
        <v>73</v>
      </c>
      <c r="I2" s="6" t="s">
        <v>249</v>
      </c>
      <c r="J2" s="7">
        <v>4</v>
      </c>
      <c r="K2" s="6" t="s">
        <v>33</v>
      </c>
      <c r="L2" s="8">
        <v>42048</v>
      </c>
    </row>
    <row r="3" spans="1:12" ht="16.5" customHeight="1" x14ac:dyDescent="0.3">
      <c r="A3" s="4">
        <v>9</v>
      </c>
      <c r="B3" s="5" t="s">
        <v>103</v>
      </c>
      <c r="F3" s="4">
        <v>4</v>
      </c>
      <c r="G3" s="5" t="s">
        <v>103</v>
      </c>
      <c r="I3" s="6" t="s">
        <v>250</v>
      </c>
      <c r="J3" s="7">
        <v>4</v>
      </c>
      <c r="K3" s="6" t="s">
        <v>36</v>
      </c>
      <c r="L3" s="8">
        <v>43028</v>
      </c>
    </row>
    <row r="4" spans="1:12" ht="16.5" customHeight="1" x14ac:dyDescent="0.3">
      <c r="A4" s="4">
        <v>9</v>
      </c>
      <c r="B4" s="5" t="s">
        <v>22</v>
      </c>
      <c r="F4" s="4">
        <v>4</v>
      </c>
      <c r="G4" s="5" t="s">
        <v>22</v>
      </c>
      <c r="I4" s="6" t="s">
        <v>251</v>
      </c>
      <c r="J4" s="7">
        <v>4</v>
      </c>
      <c r="K4" s="6" t="s">
        <v>36</v>
      </c>
      <c r="L4" s="8">
        <v>43028</v>
      </c>
    </row>
    <row r="5" spans="1:12" ht="16.5" customHeight="1" x14ac:dyDescent="0.3">
      <c r="A5" s="4">
        <v>9</v>
      </c>
      <c r="B5" s="5" t="s">
        <v>115</v>
      </c>
      <c r="F5" s="4">
        <v>4</v>
      </c>
      <c r="G5" s="5" t="s">
        <v>115</v>
      </c>
      <c r="I5" s="6" t="s">
        <v>252</v>
      </c>
      <c r="J5" s="7">
        <v>4</v>
      </c>
      <c r="K5" s="6" t="s">
        <v>36</v>
      </c>
      <c r="L5" s="8">
        <v>42851</v>
      </c>
    </row>
    <row r="6" spans="1:12" ht="16.5" customHeight="1" x14ac:dyDescent="0.3">
      <c r="A6" s="4">
        <v>9</v>
      </c>
      <c r="B6" s="5" t="s">
        <v>118</v>
      </c>
      <c r="F6" s="4">
        <v>4</v>
      </c>
      <c r="G6" s="5" t="s">
        <v>186</v>
      </c>
      <c r="I6" s="6" t="s">
        <v>253</v>
      </c>
      <c r="J6" s="7">
        <v>4</v>
      </c>
      <c r="K6" s="6" t="s">
        <v>120</v>
      </c>
      <c r="L6" s="8">
        <v>43173</v>
      </c>
    </row>
    <row r="7" spans="1:12" ht="16.5" customHeight="1" x14ac:dyDescent="0.3">
      <c r="A7" s="4">
        <v>9</v>
      </c>
      <c r="B7" s="5" t="s">
        <v>30</v>
      </c>
      <c r="F7" s="4">
        <v>4</v>
      </c>
      <c r="G7" s="5" t="s">
        <v>118</v>
      </c>
    </row>
    <row r="8" spans="1:12" ht="16.5" customHeight="1" x14ac:dyDescent="0.3">
      <c r="A8" s="4">
        <v>9</v>
      </c>
      <c r="B8" s="5" t="s">
        <v>38</v>
      </c>
      <c r="F8" s="4">
        <v>4</v>
      </c>
      <c r="G8" s="5" t="s">
        <v>119</v>
      </c>
    </row>
    <row r="9" spans="1:12" ht="16.5" customHeight="1" x14ac:dyDescent="0.3">
      <c r="A9" s="4">
        <v>9</v>
      </c>
      <c r="B9" s="13" t="s">
        <v>188</v>
      </c>
      <c r="F9" s="4">
        <v>4</v>
      </c>
      <c r="G9" s="5" t="s">
        <v>119</v>
      </c>
    </row>
    <row r="10" spans="1:12" ht="16.5" customHeight="1" x14ac:dyDescent="0.3">
      <c r="A10" s="4">
        <v>9</v>
      </c>
      <c r="B10" s="5" t="s">
        <v>42</v>
      </c>
      <c r="F10" s="4">
        <v>4</v>
      </c>
      <c r="G10" s="5" t="s">
        <v>187</v>
      </c>
    </row>
    <row r="11" spans="1:12" ht="16.5" customHeight="1" x14ac:dyDescent="0.3">
      <c r="A11" s="4">
        <v>9</v>
      </c>
      <c r="B11" s="5" t="s">
        <v>85</v>
      </c>
      <c r="F11" s="4">
        <v>4</v>
      </c>
      <c r="G11" s="5" t="s">
        <v>188</v>
      </c>
    </row>
    <row r="12" spans="1:12" ht="16.5" customHeight="1" x14ac:dyDescent="0.3">
      <c r="A12" s="4">
        <v>9</v>
      </c>
      <c r="B12" s="5" t="s">
        <v>176</v>
      </c>
      <c r="F12" s="4">
        <v>4</v>
      </c>
      <c r="G12" s="5" t="s">
        <v>42</v>
      </c>
    </row>
    <row r="13" spans="1:12" ht="16.5" customHeight="1" x14ac:dyDescent="0.3">
      <c r="A13" s="4">
        <v>9</v>
      </c>
      <c r="B13" s="5" t="s">
        <v>100</v>
      </c>
      <c r="F13" s="4">
        <v>4</v>
      </c>
      <c r="G13" s="5" t="s">
        <v>10</v>
      </c>
    </row>
    <row r="14" spans="1:12" ht="16.5" customHeight="1" x14ac:dyDescent="0.3">
      <c r="A14" s="4">
        <v>9</v>
      </c>
      <c r="B14" s="5" t="s">
        <v>12</v>
      </c>
      <c r="F14" s="4">
        <v>4</v>
      </c>
      <c r="G14" s="5" t="s">
        <v>189</v>
      </c>
    </row>
    <row r="15" spans="1:12" ht="16.5" customHeight="1" x14ac:dyDescent="0.3">
      <c r="A15" s="4">
        <v>9</v>
      </c>
      <c r="B15" s="5" t="s">
        <v>180</v>
      </c>
      <c r="F15" s="4">
        <v>4</v>
      </c>
      <c r="G15" s="5" t="s">
        <v>11</v>
      </c>
    </row>
    <row r="16" spans="1:12" ht="16.5" customHeight="1" x14ac:dyDescent="0.3">
      <c r="A16" s="4">
        <v>9</v>
      </c>
      <c r="B16" s="5" t="s">
        <v>179</v>
      </c>
      <c r="F16" s="4">
        <v>4</v>
      </c>
      <c r="G16" s="5" t="s">
        <v>190</v>
      </c>
    </row>
    <row r="17" spans="1:7" ht="16.5" customHeight="1" x14ac:dyDescent="0.3">
      <c r="A17" s="4">
        <v>9</v>
      </c>
      <c r="B17" s="5" t="s">
        <v>130</v>
      </c>
      <c r="F17" s="4">
        <v>4</v>
      </c>
      <c r="G17" s="5" t="s">
        <v>191</v>
      </c>
    </row>
    <row r="18" spans="1:7" ht="16.5" customHeight="1" x14ac:dyDescent="0.3">
      <c r="A18" s="4">
        <v>9</v>
      </c>
      <c r="B18" s="5" t="s">
        <v>2</v>
      </c>
      <c r="F18" s="4">
        <v>4</v>
      </c>
      <c r="G18" s="5" t="s">
        <v>192</v>
      </c>
    </row>
    <row r="19" spans="1:7" ht="16.5" customHeight="1" x14ac:dyDescent="0.3">
      <c r="A19" s="4">
        <v>9</v>
      </c>
      <c r="B19" s="5" t="s">
        <v>86</v>
      </c>
      <c r="F19" s="4">
        <v>4</v>
      </c>
      <c r="G19" s="5" t="s">
        <v>34</v>
      </c>
    </row>
    <row r="20" spans="1:7" ht="16.5" customHeight="1" x14ac:dyDescent="0.3">
      <c r="A20" s="4">
        <v>9</v>
      </c>
      <c r="B20" s="5" t="s">
        <v>62</v>
      </c>
      <c r="F20" s="4">
        <v>4</v>
      </c>
      <c r="G20" s="5" t="s">
        <v>193</v>
      </c>
    </row>
    <row r="21" spans="1:7" ht="16.5" customHeight="1" x14ac:dyDescent="0.3">
      <c r="A21" s="4">
        <v>9</v>
      </c>
      <c r="B21" s="5" t="s">
        <v>155</v>
      </c>
      <c r="F21" s="4">
        <v>4</v>
      </c>
      <c r="G21" s="5" t="s">
        <v>194</v>
      </c>
    </row>
    <row r="22" spans="1:7" ht="16.5" customHeight="1" x14ac:dyDescent="0.3">
      <c r="A22" s="4">
        <v>9</v>
      </c>
      <c r="B22" s="5" t="s">
        <v>6</v>
      </c>
      <c r="F22" s="4">
        <v>4</v>
      </c>
      <c r="G22" s="5" t="s">
        <v>195</v>
      </c>
    </row>
    <row r="23" spans="1:7" ht="16.5" customHeight="1" x14ac:dyDescent="0.3">
      <c r="A23" s="4">
        <v>9</v>
      </c>
      <c r="B23" s="5" t="s">
        <v>89</v>
      </c>
      <c r="F23" s="4">
        <v>4</v>
      </c>
      <c r="G23" s="5" t="s">
        <v>85</v>
      </c>
    </row>
    <row r="24" spans="1:7" ht="16.5" customHeight="1" x14ac:dyDescent="0.3">
      <c r="A24" s="4">
        <v>9</v>
      </c>
      <c r="B24" s="5" t="s">
        <v>49</v>
      </c>
      <c r="F24" s="4">
        <v>4</v>
      </c>
      <c r="G24" s="5" t="s">
        <v>176</v>
      </c>
    </row>
    <row r="25" spans="1:7" ht="16.5" customHeight="1" x14ac:dyDescent="0.3">
      <c r="A25" s="4">
        <v>9</v>
      </c>
      <c r="B25" s="5" t="s">
        <v>87</v>
      </c>
      <c r="F25" s="4">
        <v>4</v>
      </c>
      <c r="G25" s="5" t="s">
        <v>196</v>
      </c>
    </row>
    <row r="26" spans="1:7" ht="16.5" customHeight="1" x14ac:dyDescent="0.3">
      <c r="A26" s="4">
        <v>9</v>
      </c>
      <c r="B26" s="5" t="s">
        <v>75</v>
      </c>
      <c r="F26" s="4">
        <v>4</v>
      </c>
      <c r="G26" s="5" t="s">
        <v>100</v>
      </c>
    </row>
    <row r="27" spans="1:7" ht="16.5" customHeight="1" x14ac:dyDescent="0.3">
      <c r="A27" s="4">
        <v>9</v>
      </c>
      <c r="B27" s="5" t="s">
        <v>163</v>
      </c>
      <c r="F27" s="4">
        <v>4</v>
      </c>
      <c r="G27" s="5" t="s">
        <v>197</v>
      </c>
    </row>
    <row r="28" spans="1:7" ht="16.5" customHeight="1" x14ac:dyDescent="0.3">
      <c r="A28" s="4">
        <v>9</v>
      </c>
      <c r="B28" s="5" t="s">
        <v>97</v>
      </c>
      <c r="F28" s="4">
        <v>4</v>
      </c>
      <c r="G28" s="5" t="s">
        <v>198</v>
      </c>
    </row>
    <row r="29" spans="1:7" ht="16.5" customHeight="1" x14ac:dyDescent="0.3">
      <c r="A29" s="4">
        <v>9</v>
      </c>
      <c r="B29" s="5" t="s">
        <v>167</v>
      </c>
      <c r="F29" s="4">
        <v>4</v>
      </c>
      <c r="G29" s="5" t="s">
        <v>12</v>
      </c>
    </row>
    <row r="30" spans="1:7" ht="16.5" customHeight="1" x14ac:dyDescent="0.3">
      <c r="A30" s="4">
        <v>9</v>
      </c>
      <c r="B30" s="5" t="s">
        <v>55</v>
      </c>
      <c r="F30" s="4">
        <v>4</v>
      </c>
      <c r="G30" s="5" t="s">
        <v>180</v>
      </c>
    </row>
    <row r="31" spans="1:7" ht="16.5" customHeight="1" x14ac:dyDescent="0.3">
      <c r="A31" s="4">
        <v>9</v>
      </c>
      <c r="B31" s="5" t="s">
        <v>53</v>
      </c>
      <c r="F31" s="4">
        <v>4</v>
      </c>
      <c r="G31" s="5" t="s">
        <v>179</v>
      </c>
    </row>
    <row r="32" spans="1:7" ht="16.5" customHeight="1" x14ac:dyDescent="0.3">
      <c r="A32" s="4">
        <v>9</v>
      </c>
      <c r="B32" s="5" t="s">
        <v>67</v>
      </c>
      <c r="F32" s="4">
        <v>4</v>
      </c>
      <c r="G32" s="5" t="s">
        <v>199</v>
      </c>
    </row>
    <row r="33" spans="1:7" ht="16.5" customHeight="1" x14ac:dyDescent="0.3">
      <c r="A33" s="4">
        <v>9</v>
      </c>
      <c r="B33" s="5" t="s">
        <v>169</v>
      </c>
      <c r="F33" s="4">
        <v>4</v>
      </c>
      <c r="G33" s="5" t="s">
        <v>130</v>
      </c>
    </row>
    <row r="34" spans="1:7" ht="16.5" customHeight="1" x14ac:dyDescent="0.3">
      <c r="A34" s="4">
        <v>9</v>
      </c>
      <c r="B34" s="5" t="s">
        <v>52</v>
      </c>
      <c r="F34" s="4">
        <v>4</v>
      </c>
      <c r="G34" s="5" t="s">
        <v>2</v>
      </c>
    </row>
    <row r="35" spans="1:7" ht="16.5" customHeight="1" x14ac:dyDescent="0.3">
      <c r="A35" s="4">
        <v>9</v>
      </c>
      <c r="B35" s="5" t="s">
        <v>4</v>
      </c>
      <c r="F35" s="4">
        <v>4</v>
      </c>
      <c r="G35" s="5" t="s">
        <v>76</v>
      </c>
    </row>
    <row r="36" spans="1:7" ht="16.5" customHeight="1" x14ac:dyDescent="0.3">
      <c r="A36" s="4">
        <v>9</v>
      </c>
      <c r="B36" s="5" t="s">
        <v>165</v>
      </c>
      <c r="F36" s="4">
        <v>4</v>
      </c>
      <c r="G36" s="5" t="s">
        <v>200</v>
      </c>
    </row>
    <row r="37" spans="1:7" ht="16.5" customHeight="1" x14ac:dyDescent="0.3">
      <c r="A37" s="4">
        <v>9</v>
      </c>
      <c r="B37" s="5" t="s">
        <v>93</v>
      </c>
      <c r="F37" s="4">
        <v>4</v>
      </c>
      <c r="G37" s="5" t="s">
        <v>86</v>
      </c>
    </row>
    <row r="38" spans="1:7" ht="16.5" customHeight="1" x14ac:dyDescent="0.3">
      <c r="A38" s="4">
        <v>9</v>
      </c>
      <c r="B38" s="5" t="s">
        <v>94</v>
      </c>
      <c r="F38" s="4">
        <v>4</v>
      </c>
      <c r="G38" s="5" t="s">
        <v>62</v>
      </c>
    </row>
    <row r="39" spans="1:7" ht="16.5" customHeight="1" x14ac:dyDescent="0.3">
      <c r="A39" s="4">
        <v>9</v>
      </c>
      <c r="B39" s="5" t="s">
        <v>99</v>
      </c>
      <c r="F39" s="4">
        <v>4</v>
      </c>
      <c r="G39" s="5" t="s">
        <v>201</v>
      </c>
    </row>
    <row r="40" spans="1:7" ht="16.5" customHeight="1" x14ac:dyDescent="0.3">
      <c r="A40" s="4">
        <v>9</v>
      </c>
      <c r="B40" s="5" t="s">
        <v>47</v>
      </c>
      <c r="F40" s="4">
        <v>4</v>
      </c>
      <c r="G40" s="5" t="s">
        <v>155</v>
      </c>
    </row>
    <row r="41" spans="1:7" ht="16.5" customHeight="1" x14ac:dyDescent="0.3">
      <c r="A41" s="4">
        <v>9</v>
      </c>
      <c r="B41" s="5" t="s">
        <v>37</v>
      </c>
      <c r="F41" s="4">
        <v>4</v>
      </c>
      <c r="G41" s="5" t="s">
        <v>6</v>
      </c>
    </row>
    <row r="42" spans="1:7" ht="16.5" customHeight="1" x14ac:dyDescent="0.3">
      <c r="A42" s="4">
        <v>9</v>
      </c>
      <c r="B42" s="5" t="s">
        <v>178</v>
      </c>
      <c r="F42" s="4">
        <v>4</v>
      </c>
      <c r="G42" s="5" t="s">
        <v>202</v>
      </c>
    </row>
    <row r="43" spans="1:7" ht="16.5" customHeight="1" x14ac:dyDescent="0.3">
      <c r="A43" s="4">
        <v>9</v>
      </c>
      <c r="B43" s="5" t="s">
        <v>172</v>
      </c>
      <c r="F43" s="4">
        <v>4</v>
      </c>
      <c r="G43" s="5" t="s">
        <v>89</v>
      </c>
    </row>
    <row r="44" spans="1:7" ht="16.5" customHeight="1" x14ac:dyDescent="0.3">
      <c r="A44" s="4">
        <v>9</v>
      </c>
      <c r="B44" s="5" t="s">
        <v>23</v>
      </c>
      <c r="F44" s="4">
        <v>4</v>
      </c>
      <c r="G44" s="5" t="s">
        <v>203</v>
      </c>
    </row>
    <row r="45" spans="1:7" ht="16.5" customHeight="1" x14ac:dyDescent="0.3">
      <c r="A45" s="4">
        <v>9</v>
      </c>
      <c r="B45" s="5" t="s">
        <v>257</v>
      </c>
      <c r="F45" s="4">
        <v>4</v>
      </c>
      <c r="G45" s="5" t="s">
        <v>49</v>
      </c>
    </row>
    <row r="46" spans="1:7" ht="16.5" customHeight="1" x14ac:dyDescent="0.3">
      <c r="A46" s="4">
        <v>9</v>
      </c>
      <c r="B46" s="5" t="s">
        <v>79</v>
      </c>
      <c r="F46" s="4">
        <v>4</v>
      </c>
      <c r="G46" s="5" t="s">
        <v>204</v>
      </c>
    </row>
    <row r="47" spans="1:7" ht="16.5" customHeight="1" x14ac:dyDescent="0.3">
      <c r="A47" s="4">
        <v>9</v>
      </c>
      <c r="B47" s="5" t="s">
        <v>27</v>
      </c>
      <c r="F47" s="4">
        <v>4</v>
      </c>
      <c r="G47" s="5" t="s">
        <v>87</v>
      </c>
    </row>
    <row r="48" spans="1:7" ht="16.5" customHeight="1" x14ac:dyDescent="0.3">
      <c r="A48" s="4">
        <v>9</v>
      </c>
      <c r="B48" s="5" t="s">
        <v>96</v>
      </c>
      <c r="F48" s="4">
        <v>4</v>
      </c>
      <c r="G48" s="5" t="s">
        <v>75</v>
      </c>
    </row>
    <row r="49" spans="1:7" ht="16.5" customHeight="1" x14ac:dyDescent="0.3">
      <c r="A49" s="4">
        <v>9</v>
      </c>
      <c r="B49" s="5" t="s">
        <v>28</v>
      </c>
      <c r="F49" s="4">
        <v>4</v>
      </c>
      <c r="G49" s="5" t="s">
        <v>163</v>
      </c>
    </row>
    <row r="50" spans="1:7" ht="16.5" customHeight="1" x14ac:dyDescent="0.3">
      <c r="A50" s="4">
        <v>9</v>
      </c>
      <c r="B50" s="5" t="s">
        <v>25</v>
      </c>
      <c r="F50" s="4">
        <v>4</v>
      </c>
      <c r="G50" s="5" t="s">
        <v>97</v>
      </c>
    </row>
    <row r="51" spans="1:7" ht="16.5" customHeight="1" x14ac:dyDescent="0.3">
      <c r="A51" s="4">
        <v>9</v>
      </c>
      <c r="B51" s="5" t="s">
        <v>117</v>
      </c>
      <c r="F51" s="4">
        <v>4</v>
      </c>
      <c r="G51" s="5" t="s">
        <v>167</v>
      </c>
    </row>
    <row r="52" spans="1:7" ht="16.5" customHeight="1" x14ac:dyDescent="0.3">
      <c r="A52" s="4">
        <v>9</v>
      </c>
      <c r="B52" s="5" t="s">
        <v>98</v>
      </c>
      <c r="F52" s="4">
        <v>4</v>
      </c>
      <c r="G52" s="5" t="s">
        <v>55</v>
      </c>
    </row>
    <row r="53" spans="1:7" ht="16.5" customHeight="1" x14ac:dyDescent="0.3">
      <c r="A53" s="4">
        <v>9</v>
      </c>
      <c r="B53" s="5" t="s">
        <v>184</v>
      </c>
      <c r="F53" s="4">
        <v>4</v>
      </c>
      <c r="G53" s="5" t="s">
        <v>53</v>
      </c>
    </row>
    <row r="54" spans="1:7" ht="16.5" customHeight="1" x14ac:dyDescent="0.3">
      <c r="A54" s="4">
        <v>9</v>
      </c>
      <c r="B54" s="5" t="s">
        <v>68</v>
      </c>
      <c r="F54" s="4">
        <v>4</v>
      </c>
      <c r="G54" s="5" t="s">
        <v>67</v>
      </c>
    </row>
    <row r="55" spans="1:7" ht="16.5" customHeight="1" x14ac:dyDescent="0.3">
      <c r="A55" s="4">
        <v>9</v>
      </c>
      <c r="B55" s="5" t="s">
        <v>185</v>
      </c>
      <c r="F55" s="4">
        <v>4</v>
      </c>
      <c r="G55" s="5" t="s">
        <v>169</v>
      </c>
    </row>
    <row r="56" spans="1:7" ht="16.5" customHeight="1" x14ac:dyDescent="0.3">
      <c r="A56" s="4">
        <v>9</v>
      </c>
      <c r="B56" s="5" t="s">
        <v>72</v>
      </c>
      <c r="F56" s="4">
        <v>4</v>
      </c>
      <c r="G56" s="5" t="s">
        <v>52</v>
      </c>
    </row>
    <row r="57" spans="1:7" ht="16.5" customHeight="1" x14ac:dyDescent="0.3">
      <c r="A57" s="4">
        <v>9</v>
      </c>
      <c r="B57" s="5" t="s">
        <v>101</v>
      </c>
      <c r="F57" s="4">
        <v>4</v>
      </c>
      <c r="G57" s="5" t="s">
        <v>4</v>
      </c>
    </row>
    <row r="58" spans="1:7" ht="16.5" customHeight="1" x14ac:dyDescent="0.3">
      <c r="A58" s="4">
        <v>9</v>
      </c>
      <c r="B58" s="5" t="s">
        <v>58</v>
      </c>
      <c r="F58" s="4">
        <v>4</v>
      </c>
      <c r="G58" s="5" t="s">
        <v>165</v>
      </c>
    </row>
    <row r="59" spans="1:7" ht="16.5" customHeight="1" x14ac:dyDescent="0.3">
      <c r="A59" s="4">
        <v>9</v>
      </c>
      <c r="B59" s="5" t="s">
        <v>106</v>
      </c>
      <c r="F59" s="4">
        <v>4</v>
      </c>
      <c r="G59" s="5" t="s">
        <v>93</v>
      </c>
    </row>
    <row r="60" spans="1:7" ht="16.5" customHeight="1" x14ac:dyDescent="0.3">
      <c r="A60" s="4">
        <v>9</v>
      </c>
      <c r="B60" s="5" t="s">
        <v>107</v>
      </c>
      <c r="F60" s="4">
        <v>4</v>
      </c>
      <c r="G60" s="5" t="s">
        <v>205</v>
      </c>
    </row>
    <row r="61" spans="1:7" ht="16.5" customHeight="1" x14ac:dyDescent="0.3">
      <c r="A61" s="4">
        <v>9</v>
      </c>
      <c r="B61" s="5" t="s">
        <v>64</v>
      </c>
      <c r="F61" s="4">
        <v>4</v>
      </c>
      <c r="G61" s="5" t="s">
        <v>94</v>
      </c>
    </row>
    <row r="62" spans="1:7" ht="16.5" customHeight="1" x14ac:dyDescent="0.3">
      <c r="A62" s="4">
        <v>9</v>
      </c>
      <c r="B62" s="5" t="s">
        <v>102</v>
      </c>
      <c r="F62" s="4">
        <v>4</v>
      </c>
      <c r="G62" s="5" t="s">
        <v>206</v>
      </c>
    </row>
    <row r="63" spans="1:7" ht="16.5" customHeight="1" x14ac:dyDescent="0.3">
      <c r="A63" s="4">
        <v>9</v>
      </c>
      <c r="B63" s="5" t="s">
        <v>162</v>
      </c>
      <c r="F63" s="4">
        <v>4</v>
      </c>
      <c r="G63" s="5" t="s">
        <v>99</v>
      </c>
    </row>
    <row r="64" spans="1:7" ht="16.5" customHeight="1" x14ac:dyDescent="0.3">
      <c r="A64" s="4">
        <v>9</v>
      </c>
      <c r="B64" s="5" t="s">
        <v>43</v>
      </c>
      <c r="F64" s="4">
        <v>4</v>
      </c>
      <c r="G64" s="5" t="s">
        <v>47</v>
      </c>
    </row>
    <row r="65" spans="1:7" ht="16.5" customHeight="1" x14ac:dyDescent="0.3">
      <c r="A65" s="4">
        <v>9</v>
      </c>
      <c r="B65" s="5" t="s">
        <v>54</v>
      </c>
      <c r="F65" s="4">
        <v>4</v>
      </c>
      <c r="G65" s="5" t="s">
        <v>37</v>
      </c>
    </row>
    <row r="66" spans="1:7" ht="16.5" customHeight="1" x14ac:dyDescent="0.3">
      <c r="A66" s="4">
        <v>9</v>
      </c>
      <c r="B66" s="5" t="s">
        <v>104</v>
      </c>
      <c r="F66" s="4">
        <v>4</v>
      </c>
      <c r="G66" s="5" t="s">
        <v>178</v>
      </c>
    </row>
    <row r="67" spans="1:7" ht="16.5" customHeight="1" x14ac:dyDescent="0.3">
      <c r="A67" s="4">
        <v>9</v>
      </c>
      <c r="B67" s="5" t="s">
        <v>105</v>
      </c>
      <c r="F67" s="4">
        <v>4</v>
      </c>
      <c r="G67" s="5" t="s">
        <v>207</v>
      </c>
    </row>
    <row r="68" spans="1:7" ht="16.5" customHeight="1" x14ac:dyDescent="0.3">
      <c r="A68" s="4">
        <v>9</v>
      </c>
      <c r="B68" s="5" t="s">
        <v>17</v>
      </c>
      <c r="F68" s="4">
        <v>4</v>
      </c>
      <c r="G68" s="5" t="s">
        <v>172</v>
      </c>
    </row>
    <row r="69" spans="1:7" ht="16.5" customHeight="1" x14ac:dyDescent="0.3">
      <c r="A69" s="4">
        <v>9</v>
      </c>
      <c r="B69" s="5" t="s">
        <v>95</v>
      </c>
      <c r="F69" s="4">
        <v>4</v>
      </c>
      <c r="G69" s="5" t="s">
        <v>23</v>
      </c>
    </row>
    <row r="70" spans="1:7" ht="16.5" customHeight="1" x14ac:dyDescent="0.3">
      <c r="A70" s="4">
        <v>9</v>
      </c>
      <c r="B70" s="5" t="s">
        <v>150</v>
      </c>
      <c r="F70" s="4">
        <v>4</v>
      </c>
      <c r="G70" s="5" t="s">
        <v>182</v>
      </c>
    </row>
    <row r="71" spans="1:7" ht="16.5" customHeight="1" x14ac:dyDescent="0.3">
      <c r="A71" s="4">
        <v>9</v>
      </c>
      <c r="B71" s="5" t="s">
        <v>82</v>
      </c>
      <c r="F71" s="4">
        <v>4</v>
      </c>
      <c r="G71" s="5" t="s">
        <v>182</v>
      </c>
    </row>
    <row r="72" spans="1:7" ht="16.5" customHeight="1" x14ac:dyDescent="0.3">
      <c r="A72" s="4">
        <v>9</v>
      </c>
      <c r="B72" s="5" t="s">
        <v>275</v>
      </c>
      <c r="F72" s="4">
        <v>4</v>
      </c>
      <c r="G72" s="5" t="s">
        <v>79</v>
      </c>
    </row>
    <row r="73" spans="1:7" ht="16.5" customHeight="1" x14ac:dyDescent="0.3">
      <c r="A73" s="4">
        <v>9</v>
      </c>
      <c r="B73" s="5" t="s">
        <v>293</v>
      </c>
      <c r="F73" s="4">
        <v>4</v>
      </c>
      <c r="G73" s="5" t="s">
        <v>27</v>
      </c>
    </row>
    <row r="74" spans="1:7" ht="16.5" customHeight="1" x14ac:dyDescent="0.3">
      <c r="A74" s="4">
        <v>9</v>
      </c>
      <c r="B74" s="5" t="s">
        <v>112</v>
      </c>
      <c r="F74" s="4">
        <v>4</v>
      </c>
      <c r="G74" s="5" t="s">
        <v>96</v>
      </c>
    </row>
    <row r="75" spans="1:7" ht="16.5" customHeight="1" x14ac:dyDescent="0.3">
      <c r="A75" s="4">
        <v>9</v>
      </c>
      <c r="B75" s="5" t="s">
        <v>80</v>
      </c>
      <c r="F75" s="4">
        <v>4</v>
      </c>
      <c r="G75" s="5" t="s">
        <v>28</v>
      </c>
    </row>
    <row r="76" spans="1:7" ht="16.5" customHeight="1" x14ac:dyDescent="0.3">
      <c r="A76" s="4">
        <v>9</v>
      </c>
      <c r="B76" s="5" t="s">
        <v>16</v>
      </c>
      <c r="F76" s="4">
        <v>4</v>
      </c>
      <c r="G76" s="5" t="s">
        <v>25</v>
      </c>
    </row>
    <row r="77" spans="1:7" ht="16.5" customHeight="1" x14ac:dyDescent="0.3">
      <c r="A77" s="4">
        <v>9</v>
      </c>
      <c r="B77" s="5" t="s">
        <v>78</v>
      </c>
      <c r="F77" s="4">
        <v>4</v>
      </c>
      <c r="G77" s="5" t="s">
        <v>208</v>
      </c>
    </row>
    <row r="78" spans="1:7" ht="16.5" customHeight="1" x14ac:dyDescent="0.3">
      <c r="A78" s="4">
        <v>9</v>
      </c>
      <c r="B78" s="5" t="s">
        <v>26</v>
      </c>
      <c r="F78" s="4">
        <v>4</v>
      </c>
      <c r="G78" s="5" t="s">
        <v>117</v>
      </c>
    </row>
    <row r="79" spans="1:7" ht="16.5" customHeight="1" x14ac:dyDescent="0.3">
      <c r="A79" s="4">
        <v>9</v>
      </c>
      <c r="B79" s="5" t="s">
        <v>255</v>
      </c>
      <c r="F79" s="4">
        <v>4</v>
      </c>
      <c r="G79" s="5" t="s">
        <v>98</v>
      </c>
    </row>
    <row r="80" spans="1:7" ht="16.5" customHeight="1" x14ac:dyDescent="0.3">
      <c r="A80" s="4">
        <v>9</v>
      </c>
      <c r="B80" s="5" t="s">
        <v>60</v>
      </c>
      <c r="F80" s="4">
        <v>4</v>
      </c>
      <c r="G80" s="5" t="s">
        <v>68</v>
      </c>
    </row>
    <row r="81" spans="1:7" ht="16.5" customHeight="1" x14ac:dyDescent="0.3">
      <c r="A81" s="4">
        <v>9</v>
      </c>
      <c r="B81" s="5" t="s">
        <v>125</v>
      </c>
      <c r="F81" s="4">
        <v>4</v>
      </c>
      <c r="G81" s="5" t="s">
        <v>209</v>
      </c>
    </row>
    <row r="82" spans="1:7" ht="16.5" customHeight="1" x14ac:dyDescent="0.3">
      <c r="A82" s="4">
        <v>9</v>
      </c>
      <c r="B82" s="5" t="s">
        <v>48</v>
      </c>
      <c r="F82" s="4">
        <v>4</v>
      </c>
      <c r="G82" s="5" t="s">
        <v>72</v>
      </c>
    </row>
    <row r="83" spans="1:7" ht="16.5" customHeight="1" x14ac:dyDescent="0.3">
      <c r="A83" s="4">
        <v>9</v>
      </c>
      <c r="B83" s="5" t="s">
        <v>256</v>
      </c>
      <c r="F83" s="4">
        <v>4</v>
      </c>
      <c r="G83" s="5" t="s">
        <v>101</v>
      </c>
    </row>
    <row r="84" spans="1:7" ht="16.5" customHeight="1" x14ac:dyDescent="0.3">
      <c r="A84" s="4">
        <v>9</v>
      </c>
      <c r="B84" s="5" t="s">
        <v>5</v>
      </c>
      <c r="F84" s="4">
        <v>4</v>
      </c>
      <c r="G84" s="5" t="s">
        <v>58</v>
      </c>
    </row>
    <row r="85" spans="1:7" ht="16.5" customHeight="1" x14ac:dyDescent="0.3">
      <c r="A85" s="4">
        <v>9</v>
      </c>
      <c r="B85" s="5" t="s">
        <v>123</v>
      </c>
      <c r="F85" s="4">
        <v>4</v>
      </c>
      <c r="G85" s="5" t="s">
        <v>106</v>
      </c>
    </row>
    <row r="86" spans="1:7" ht="16.5" customHeight="1" x14ac:dyDescent="0.3">
      <c r="A86" s="4">
        <v>9</v>
      </c>
      <c r="B86" s="5" t="s">
        <v>168</v>
      </c>
      <c r="F86" s="4">
        <v>4</v>
      </c>
      <c r="G86" s="5" t="s">
        <v>107</v>
      </c>
    </row>
    <row r="87" spans="1:7" ht="16.5" customHeight="1" x14ac:dyDescent="0.3">
      <c r="A87" s="4">
        <v>9</v>
      </c>
      <c r="B87" s="5" t="s">
        <v>258</v>
      </c>
      <c r="F87" s="4">
        <v>4</v>
      </c>
      <c r="G87" s="5" t="s">
        <v>64</v>
      </c>
    </row>
    <row r="88" spans="1:7" ht="16.5" customHeight="1" x14ac:dyDescent="0.3">
      <c r="A88" s="4">
        <v>9</v>
      </c>
      <c r="B88" s="5" t="s">
        <v>131</v>
      </c>
      <c r="F88" s="4">
        <v>4</v>
      </c>
      <c r="G88" s="5" t="s">
        <v>102</v>
      </c>
    </row>
    <row r="89" spans="1:7" ht="16.5" customHeight="1" x14ac:dyDescent="0.3">
      <c r="A89" s="4">
        <v>9</v>
      </c>
      <c r="B89" s="5" t="s">
        <v>175</v>
      </c>
      <c r="F89" s="4">
        <v>4</v>
      </c>
      <c r="G89" s="5" t="s">
        <v>162</v>
      </c>
    </row>
    <row r="90" spans="1:7" ht="16.5" customHeight="1" x14ac:dyDescent="0.3">
      <c r="A90" s="4">
        <v>9</v>
      </c>
      <c r="B90" s="5" t="s">
        <v>173</v>
      </c>
      <c r="F90" s="4">
        <v>4</v>
      </c>
      <c r="G90" s="5" t="s">
        <v>210</v>
      </c>
    </row>
    <row r="91" spans="1:7" ht="16.5" customHeight="1" x14ac:dyDescent="0.3">
      <c r="A91" s="4">
        <v>9</v>
      </c>
      <c r="B91" s="5" t="s">
        <v>7</v>
      </c>
      <c r="F91" s="4">
        <v>4</v>
      </c>
      <c r="G91" s="5" t="s">
        <v>211</v>
      </c>
    </row>
    <row r="92" spans="1:7" ht="16.5" customHeight="1" x14ac:dyDescent="0.3">
      <c r="A92" s="4">
        <v>9</v>
      </c>
      <c r="B92" s="5" t="s">
        <v>174</v>
      </c>
      <c r="F92" s="4">
        <v>4</v>
      </c>
      <c r="G92" s="5" t="s">
        <v>43</v>
      </c>
    </row>
    <row r="93" spans="1:7" ht="16.5" customHeight="1" x14ac:dyDescent="0.3">
      <c r="A93" s="4">
        <v>9</v>
      </c>
      <c r="B93" s="5" t="s">
        <v>65</v>
      </c>
      <c r="F93" s="4">
        <v>4</v>
      </c>
      <c r="G93" s="5" t="s">
        <v>54</v>
      </c>
    </row>
    <row r="94" spans="1:7" ht="16.5" customHeight="1" x14ac:dyDescent="0.3">
      <c r="A94" s="4">
        <v>9</v>
      </c>
      <c r="B94" s="5" t="s">
        <v>166</v>
      </c>
      <c r="F94" s="4">
        <v>4</v>
      </c>
      <c r="G94" s="5" t="s">
        <v>54</v>
      </c>
    </row>
    <row r="95" spans="1:7" ht="16.5" customHeight="1" x14ac:dyDescent="0.3">
      <c r="A95" s="4">
        <v>9</v>
      </c>
      <c r="B95" s="5" t="s">
        <v>57</v>
      </c>
      <c r="F95" s="4">
        <v>4</v>
      </c>
      <c r="G95" s="5" t="s">
        <v>104</v>
      </c>
    </row>
    <row r="96" spans="1:7" ht="16.5" customHeight="1" x14ac:dyDescent="0.3">
      <c r="A96" s="4">
        <v>9</v>
      </c>
      <c r="B96" s="5" t="s">
        <v>121</v>
      </c>
      <c r="F96" s="4">
        <v>4</v>
      </c>
      <c r="G96" s="5" t="s">
        <v>105</v>
      </c>
    </row>
    <row r="97" spans="1:7" ht="16.5" customHeight="1" x14ac:dyDescent="0.3">
      <c r="A97" s="4">
        <v>9</v>
      </c>
      <c r="B97" s="5" t="s">
        <v>124</v>
      </c>
      <c r="F97" s="4">
        <v>4</v>
      </c>
      <c r="G97" s="5" t="s">
        <v>95</v>
      </c>
    </row>
    <row r="98" spans="1:7" ht="16.5" customHeight="1" x14ac:dyDescent="0.3">
      <c r="A98" s="4">
        <v>9</v>
      </c>
      <c r="B98" s="5" t="s">
        <v>128</v>
      </c>
      <c r="F98" s="4">
        <v>4</v>
      </c>
      <c r="G98" s="5" t="s">
        <v>150</v>
      </c>
    </row>
    <row r="99" spans="1:7" ht="16.5" customHeight="1" x14ac:dyDescent="0.3">
      <c r="A99" s="4">
        <v>9</v>
      </c>
      <c r="B99" s="5" t="s">
        <v>127</v>
      </c>
      <c r="F99" s="4">
        <v>4</v>
      </c>
      <c r="G99" s="5" t="s">
        <v>212</v>
      </c>
    </row>
    <row r="100" spans="1:7" ht="16.5" customHeight="1" x14ac:dyDescent="0.3">
      <c r="A100" s="4">
        <v>9</v>
      </c>
      <c r="B100" s="5" t="s">
        <v>111</v>
      </c>
      <c r="F100" s="4">
        <v>4</v>
      </c>
      <c r="G100" s="5" t="s">
        <v>82</v>
      </c>
    </row>
    <row r="101" spans="1:7" ht="16.5" customHeight="1" x14ac:dyDescent="0.3">
      <c r="A101" s="4">
        <v>9</v>
      </c>
      <c r="B101" s="5" t="s">
        <v>110</v>
      </c>
      <c r="F101" s="4">
        <v>4</v>
      </c>
      <c r="G101" s="5" t="s">
        <v>213</v>
      </c>
    </row>
    <row r="102" spans="1:7" ht="16.5" customHeight="1" x14ac:dyDescent="0.3">
      <c r="A102" s="4">
        <v>9</v>
      </c>
      <c r="B102" s="5" t="s">
        <v>235</v>
      </c>
      <c r="F102" s="4">
        <v>4</v>
      </c>
      <c r="G102" s="5" t="s">
        <v>3</v>
      </c>
    </row>
    <row r="103" spans="1:7" ht="16.5" customHeight="1" x14ac:dyDescent="0.3">
      <c r="A103" s="4">
        <v>9</v>
      </c>
      <c r="B103" s="5" t="s">
        <v>84</v>
      </c>
      <c r="F103" s="4">
        <v>4</v>
      </c>
      <c r="G103" s="5" t="s">
        <v>214</v>
      </c>
    </row>
    <row r="104" spans="1:7" ht="16.5" customHeight="1" x14ac:dyDescent="0.3">
      <c r="A104" s="4">
        <v>9</v>
      </c>
      <c r="B104" s="5" t="s">
        <v>126</v>
      </c>
      <c r="F104" s="4">
        <v>4</v>
      </c>
      <c r="G104" s="5" t="s">
        <v>112</v>
      </c>
    </row>
    <row r="105" spans="1:7" ht="16.5" customHeight="1" x14ac:dyDescent="0.3">
      <c r="A105" s="4">
        <v>9</v>
      </c>
      <c r="B105" s="5" t="s">
        <v>156</v>
      </c>
      <c r="F105" s="4">
        <v>4</v>
      </c>
      <c r="G105" s="5" t="s">
        <v>112</v>
      </c>
    </row>
    <row r="106" spans="1:7" ht="16.5" customHeight="1" x14ac:dyDescent="0.3">
      <c r="A106" s="4">
        <v>9</v>
      </c>
      <c r="B106" s="5" t="s">
        <v>19</v>
      </c>
      <c r="F106" s="4">
        <v>4</v>
      </c>
      <c r="G106" s="5" t="s">
        <v>215</v>
      </c>
    </row>
    <row r="107" spans="1:7" ht="16.5" customHeight="1" x14ac:dyDescent="0.3">
      <c r="A107" s="4">
        <v>9</v>
      </c>
      <c r="B107" s="5" t="s">
        <v>90</v>
      </c>
      <c r="F107" s="4">
        <v>4</v>
      </c>
      <c r="G107" s="5" t="s">
        <v>216</v>
      </c>
    </row>
    <row r="108" spans="1:7" ht="16.5" customHeight="1" x14ac:dyDescent="0.3">
      <c r="A108" s="4">
        <v>9</v>
      </c>
      <c r="B108" s="5" t="s">
        <v>63</v>
      </c>
      <c r="F108" s="4">
        <v>4</v>
      </c>
      <c r="G108" s="5" t="s">
        <v>217</v>
      </c>
    </row>
    <row r="109" spans="1:7" ht="16.5" customHeight="1" x14ac:dyDescent="0.3">
      <c r="A109" s="4">
        <v>9</v>
      </c>
      <c r="B109" s="5" t="s">
        <v>15</v>
      </c>
      <c r="F109" s="4">
        <v>4</v>
      </c>
      <c r="G109" s="5" t="s">
        <v>31</v>
      </c>
    </row>
    <row r="110" spans="1:7" ht="16.5" customHeight="1" x14ac:dyDescent="0.3">
      <c r="A110" s="4">
        <v>9</v>
      </c>
      <c r="B110" s="5" t="s">
        <v>51</v>
      </c>
      <c r="F110" s="4">
        <v>4</v>
      </c>
      <c r="G110" s="5" t="s">
        <v>80</v>
      </c>
    </row>
    <row r="111" spans="1:7" ht="16.5" customHeight="1" x14ac:dyDescent="0.3">
      <c r="A111" s="4">
        <v>9</v>
      </c>
      <c r="B111" s="5" t="s">
        <v>183</v>
      </c>
      <c r="F111" s="4">
        <v>4</v>
      </c>
      <c r="G111" s="5" t="s">
        <v>78</v>
      </c>
    </row>
    <row r="112" spans="1:7" ht="16.5" customHeight="1" x14ac:dyDescent="0.3">
      <c r="A112" s="4">
        <v>9</v>
      </c>
      <c r="B112" s="5" t="s">
        <v>177</v>
      </c>
      <c r="F112" s="4">
        <v>4</v>
      </c>
      <c r="G112" s="5" t="s">
        <v>125</v>
      </c>
    </row>
    <row r="113" spans="1:7" ht="16.5" customHeight="1" x14ac:dyDescent="0.3">
      <c r="A113" s="4">
        <v>9</v>
      </c>
      <c r="B113" s="5" t="s">
        <v>133</v>
      </c>
      <c r="F113" s="4">
        <v>4</v>
      </c>
      <c r="G113" s="5" t="s">
        <v>36</v>
      </c>
    </row>
    <row r="114" spans="1:7" ht="16.5" customHeight="1" x14ac:dyDescent="0.3">
      <c r="A114" s="4">
        <v>9</v>
      </c>
      <c r="B114" s="5" t="s">
        <v>116</v>
      </c>
      <c r="F114" s="4">
        <v>4</v>
      </c>
      <c r="G114" s="5" t="s">
        <v>218</v>
      </c>
    </row>
    <row r="115" spans="1:7" ht="16.5" customHeight="1" x14ac:dyDescent="0.3">
      <c r="A115" s="4">
        <v>9</v>
      </c>
      <c r="B115" s="5" t="s">
        <v>44</v>
      </c>
      <c r="F115" s="4">
        <v>4</v>
      </c>
      <c r="G115" s="5" t="s">
        <v>219</v>
      </c>
    </row>
    <row r="116" spans="1:7" ht="16.5" customHeight="1" x14ac:dyDescent="0.3">
      <c r="A116" s="4">
        <v>9</v>
      </c>
      <c r="B116" s="5" t="s">
        <v>45</v>
      </c>
      <c r="F116" s="4">
        <v>4</v>
      </c>
      <c r="G116" s="5" t="s">
        <v>220</v>
      </c>
    </row>
    <row r="117" spans="1:7" ht="16.5" customHeight="1" x14ac:dyDescent="0.3">
      <c r="A117" s="4">
        <v>9</v>
      </c>
      <c r="B117" s="5" t="s">
        <v>161</v>
      </c>
      <c r="F117" s="4">
        <v>4</v>
      </c>
      <c r="G117" s="5" t="s">
        <v>120</v>
      </c>
    </row>
    <row r="118" spans="1:7" ht="16.5" customHeight="1" x14ac:dyDescent="0.3">
      <c r="A118" s="4">
        <v>9</v>
      </c>
      <c r="B118" s="5" t="s">
        <v>267</v>
      </c>
      <c r="F118" s="4">
        <v>4</v>
      </c>
      <c r="G118" s="5" t="s">
        <v>221</v>
      </c>
    </row>
    <row r="119" spans="1:7" ht="16.5" customHeight="1" x14ac:dyDescent="0.3">
      <c r="A119" s="4">
        <v>9</v>
      </c>
      <c r="B119" s="5" t="s">
        <v>109</v>
      </c>
      <c r="F119" s="4">
        <v>4</v>
      </c>
      <c r="G119" s="5" t="s">
        <v>222</v>
      </c>
    </row>
    <row r="120" spans="1:7" ht="16.5" customHeight="1" x14ac:dyDescent="0.3">
      <c r="A120" s="4">
        <v>9</v>
      </c>
      <c r="B120" s="5" t="s">
        <v>40</v>
      </c>
      <c r="F120" s="4">
        <v>4</v>
      </c>
      <c r="G120" s="5" t="s">
        <v>223</v>
      </c>
    </row>
    <row r="121" spans="1:7" ht="16.5" customHeight="1" x14ac:dyDescent="0.3">
      <c r="A121" s="4">
        <v>9</v>
      </c>
      <c r="B121" s="5" t="s">
        <v>35</v>
      </c>
      <c r="F121" s="4">
        <v>4</v>
      </c>
      <c r="G121" s="5" t="s">
        <v>224</v>
      </c>
    </row>
    <row r="122" spans="1:7" ht="16.5" customHeight="1" x14ac:dyDescent="0.3">
      <c r="A122" s="4">
        <v>9</v>
      </c>
      <c r="B122" s="5" t="s">
        <v>170</v>
      </c>
      <c r="F122" s="4">
        <v>4</v>
      </c>
      <c r="G122" s="5" t="s">
        <v>225</v>
      </c>
    </row>
    <row r="123" spans="1:7" ht="16.5" customHeight="1" x14ac:dyDescent="0.3">
      <c r="A123" s="4">
        <v>9</v>
      </c>
      <c r="B123" s="5" t="s">
        <v>132</v>
      </c>
      <c r="F123" s="4">
        <v>4</v>
      </c>
      <c r="G123" s="5" t="s">
        <v>226</v>
      </c>
    </row>
    <row r="124" spans="1:7" ht="16.5" customHeight="1" x14ac:dyDescent="0.3">
      <c r="A124" s="4">
        <v>9</v>
      </c>
      <c r="B124" s="5" t="s">
        <v>134</v>
      </c>
      <c r="F124" s="4">
        <v>4</v>
      </c>
      <c r="G124" s="5" t="s">
        <v>227</v>
      </c>
    </row>
    <row r="125" spans="1:7" ht="16.5" customHeight="1" x14ac:dyDescent="0.3">
      <c r="A125" s="4">
        <v>9</v>
      </c>
      <c r="B125" s="5" t="s">
        <v>88</v>
      </c>
      <c r="F125" s="4">
        <v>4</v>
      </c>
      <c r="G125" s="5" t="s">
        <v>228</v>
      </c>
    </row>
    <row r="126" spans="1:7" ht="16.5" customHeight="1" x14ac:dyDescent="0.3">
      <c r="A126" s="4">
        <v>9</v>
      </c>
      <c r="B126" s="5" t="s">
        <v>137</v>
      </c>
      <c r="F126" s="4">
        <v>4</v>
      </c>
      <c r="G126" s="5" t="s">
        <v>229</v>
      </c>
    </row>
    <row r="127" spans="1:7" ht="16.5" customHeight="1" x14ac:dyDescent="0.3">
      <c r="A127" s="4">
        <v>9</v>
      </c>
      <c r="B127" s="5" t="s">
        <v>139</v>
      </c>
      <c r="F127" s="4">
        <v>4</v>
      </c>
      <c r="G127" s="5" t="s">
        <v>230</v>
      </c>
    </row>
    <row r="128" spans="1:7" ht="16.5" customHeight="1" x14ac:dyDescent="0.3">
      <c r="A128" s="4">
        <v>9</v>
      </c>
      <c r="B128" s="5" t="s">
        <v>18</v>
      </c>
      <c r="F128" s="4">
        <v>4</v>
      </c>
      <c r="G128" s="5" t="s">
        <v>231</v>
      </c>
    </row>
    <row r="129" spans="1:7" ht="16.5" customHeight="1" x14ac:dyDescent="0.3">
      <c r="A129" s="4">
        <v>9</v>
      </c>
      <c r="B129" s="5" t="s">
        <v>39</v>
      </c>
      <c r="F129" s="4">
        <v>4</v>
      </c>
      <c r="G129" s="5" t="s">
        <v>232</v>
      </c>
    </row>
    <row r="130" spans="1:7" ht="16.5" customHeight="1" x14ac:dyDescent="0.3">
      <c r="A130" s="4">
        <v>9</v>
      </c>
      <c r="B130" s="5" t="s">
        <v>136</v>
      </c>
      <c r="F130" s="4">
        <v>4</v>
      </c>
      <c r="G130" s="5" t="s">
        <v>33</v>
      </c>
    </row>
    <row r="131" spans="1:7" ht="16.5" customHeight="1" x14ac:dyDescent="0.3">
      <c r="A131" s="4">
        <v>9</v>
      </c>
      <c r="B131" s="5" t="s">
        <v>21</v>
      </c>
      <c r="F131" s="4">
        <v>4</v>
      </c>
      <c r="G131" s="5" t="s">
        <v>48</v>
      </c>
    </row>
    <row r="132" spans="1:7" ht="16.5" customHeight="1" x14ac:dyDescent="0.3">
      <c r="A132" s="4">
        <v>9</v>
      </c>
      <c r="B132" s="5" t="s">
        <v>135</v>
      </c>
      <c r="F132" s="4">
        <v>4</v>
      </c>
      <c r="G132" s="5" t="s">
        <v>5</v>
      </c>
    </row>
    <row r="133" spans="1:7" ht="16.5" customHeight="1" x14ac:dyDescent="0.3">
      <c r="A133" s="4">
        <v>9</v>
      </c>
      <c r="B133" s="5" t="s">
        <v>140</v>
      </c>
      <c r="F133" s="4">
        <v>4</v>
      </c>
      <c r="G133" s="5" t="s">
        <v>123</v>
      </c>
    </row>
    <row r="134" spans="1:7" ht="16.5" customHeight="1" x14ac:dyDescent="0.3">
      <c r="A134" s="4">
        <v>9</v>
      </c>
      <c r="B134" s="5" t="s">
        <v>138</v>
      </c>
      <c r="F134" s="4">
        <v>4</v>
      </c>
      <c r="G134" s="5" t="s">
        <v>168</v>
      </c>
    </row>
    <row r="135" spans="1:7" ht="16.5" customHeight="1" x14ac:dyDescent="0.3">
      <c r="A135" s="4">
        <v>9</v>
      </c>
      <c r="B135" s="5" t="s">
        <v>141</v>
      </c>
      <c r="F135" s="4">
        <v>4</v>
      </c>
      <c r="G135" s="5" t="s">
        <v>92</v>
      </c>
    </row>
    <row r="136" spans="1:7" ht="16.5" customHeight="1" x14ac:dyDescent="0.3">
      <c r="A136" s="4">
        <v>9</v>
      </c>
      <c r="B136" s="5" t="s">
        <v>142</v>
      </c>
      <c r="F136" s="4">
        <v>4</v>
      </c>
      <c r="G136" s="5" t="s">
        <v>131</v>
      </c>
    </row>
    <row r="137" spans="1:7" ht="16.5" customHeight="1" x14ac:dyDescent="0.3">
      <c r="A137" s="4">
        <v>9</v>
      </c>
      <c r="B137" s="5" t="s">
        <v>143</v>
      </c>
      <c r="F137" s="4">
        <v>4</v>
      </c>
      <c r="G137" s="5" t="s">
        <v>175</v>
      </c>
    </row>
    <row r="138" spans="1:7" ht="16.5" customHeight="1" x14ac:dyDescent="0.3">
      <c r="A138" s="4">
        <v>9</v>
      </c>
      <c r="B138" s="5" t="s">
        <v>113</v>
      </c>
      <c r="F138" s="4">
        <v>4</v>
      </c>
      <c r="G138" s="5" t="s">
        <v>173</v>
      </c>
    </row>
    <row r="139" spans="1:7" ht="16.5" customHeight="1" x14ac:dyDescent="0.3">
      <c r="A139" s="4">
        <v>9</v>
      </c>
      <c r="B139" s="5" t="s">
        <v>151</v>
      </c>
      <c r="F139" s="4">
        <v>4</v>
      </c>
      <c r="G139" s="5" t="s">
        <v>233</v>
      </c>
    </row>
    <row r="140" spans="1:7" ht="16.5" customHeight="1" x14ac:dyDescent="0.3">
      <c r="A140" s="4">
        <v>9</v>
      </c>
      <c r="B140" s="5" t="s">
        <v>129</v>
      </c>
      <c r="F140" s="4">
        <v>4</v>
      </c>
      <c r="G140" s="5" t="s">
        <v>7</v>
      </c>
    </row>
    <row r="141" spans="1:7" ht="16.5" customHeight="1" x14ac:dyDescent="0.3">
      <c r="A141" s="4">
        <v>9</v>
      </c>
      <c r="B141" s="5" t="s">
        <v>108</v>
      </c>
      <c r="F141" s="4">
        <v>4</v>
      </c>
      <c r="G141" s="5" t="s">
        <v>174</v>
      </c>
    </row>
    <row r="142" spans="1:7" ht="16.5" customHeight="1" x14ac:dyDescent="0.3">
      <c r="A142" s="4">
        <v>9</v>
      </c>
      <c r="B142" s="5" t="s">
        <v>59</v>
      </c>
      <c r="F142" s="4">
        <v>4</v>
      </c>
      <c r="G142" s="5" t="s">
        <v>65</v>
      </c>
    </row>
    <row r="143" spans="1:7" ht="16.5" customHeight="1" x14ac:dyDescent="0.3">
      <c r="A143" s="4">
        <v>9</v>
      </c>
      <c r="B143" s="5" t="s">
        <v>114</v>
      </c>
      <c r="F143" s="4">
        <v>4</v>
      </c>
      <c r="G143" s="5" t="s">
        <v>166</v>
      </c>
    </row>
    <row r="144" spans="1:7" ht="16.5" customHeight="1" x14ac:dyDescent="0.3">
      <c r="A144" s="4">
        <v>9</v>
      </c>
      <c r="B144" s="5" t="s">
        <v>144</v>
      </c>
      <c r="F144" s="4">
        <v>4</v>
      </c>
      <c r="G144" s="5" t="s">
        <v>121</v>
      </c>
    </row>
    <row r="145" spans="1:7" ht="16.5" customHeight="1" x14ac:dyDescent="0.3">
      <c r="A145" s="4">
        <v>9</v>
      </c>
      <c r="B145" s="5" t="s">
        <v>71</v>
      </c>
      <c r="F145" s="4">
        <v>4</v>
      </c>
      <c r="G145" s="5" t="s">
        <v>124</v>
      </c>
    </row>
    <row r="146" spans="1:7" ht="16.5" customHeight="1" x14ac:dyDescent="0.3">
      <c r="A146" s="4">
        <v>9</v>
      </c>
      <c r="B146" s="5" t="s">
        <v>70</v>
      </c>
      <c r="F146" s="4">
        <v>4</v>
      </c>
      <c r="G146" s="5" t="s">
        <v>128</v>
      </c>
    </row>
    <row r="147" spans="1:7" ht="16.5" customHeight="1" x14ac:dyDescent="0.3">
      <c r="A147" s="4">
        <v>9</v>
      </c>
      <c r="B147" s="5" t="s">
        <v>181</v>
      </c>
      <c r="F147" s="4">
        <v>4</v>
      </c>
      <c r="G147" s="5" t="s">
        <v>234</v>
      </c>
    </row>
    <row r="148" spans="1:7" ht="16.5" customHeight="1" x14ac:dyDescent="0.3">
      <c r="A148" s="4">
        <v>9</v>
      </c>
      <c r="B148" s="5" t="s">
        <v>164</v>
      </c>
      <c r="F148" s="4">
        <v>4</v>
      </c>
      <c r="G148" s="5" t="s">
        <v>127</v>
      </c>
    </row>
    <row r="149" spans="1:7" ht="16.5" customHeight="1" x14ac:dyDescent="0.3">
      <c r="A149" s="4">
        <v>9</v>
      </c>
      <c r="B149" s="5" t="s">
        <v>81</v>
      </c>
      <c r="F149" s="4">
        <v>4</v>
      </c>
      <c r="G149" s="5" t="s">
        <v>111</v>
      </c>
    </row>
    <row r="150" spans="1:7" ht="16.5" customHeight="1" x14ac:dyDescent="0.3">
      <c r="A150" s="4">
        <v>9</v>
      </c>
      <c r="B150" s="5" t="s">
        <v>83</v>
      </c>
      <c r="F150" s="4">
        <v>4</v>
      </c>
      <c r="G150" s="5" t="s">
        <v>111</v>
      </c>
    </row>
    <row r="151" spans="1:7" ht="16.5" customHeight="1" x14ac:dyDescent="0.3">
      <c r="A151" s="4">
        <v>9</v>
      </c>
      <c r="B151" s="5" t="s">
        <v>9</v>
      </c>
      <c r="F151" s="4">
        <v>4</v>
      </c>
      <c r="G151" s="5" t="s">
        <v>110</v>
      </c>
    </row>
    <row r="152" spans="1:7" ht="16.5" customHeight="1" x14ac:dyDescent="0.3">
      <c r="A152" s="4">
        <v>9</v>
      </c>
      <c r="B152" s="5" t="s">
        <v>91</v>
      </c>
      <c r="F152" s="4">
        <v>4</v>
      </c>
      <c r="G152" s="5" t="s">
        <v>235</v>
      </c>
    </row>
    <row r="153" spans="1:7" ht="16.5" customHeight="1" x14ac:dyDescent="0.3">
      <c r="A153" s="4">
        <v>9</v>
      </c>
      <c r="B153" s="5" t="s">
        <v>148</v>
      </c>
      <c r="F153" s="4">
        <v>4</v>
      </c>
      <c r="G153" s="5" t="s">
        <v>84</v>
      </c>
    </row>
    <row r="154" spans="1:7" ht="16.5" customHeight="1" x14ac:dyDescent="0.3">
      <c r="A154" s="4">
        <v>9</v>
      </c>
      <c r="B154" s="5" t="s">
        <v>147</v>
      </c>
      <c r="F154" s="4">
        <v>4</v>
      </c>
      <c r="G154" s="5" t="s">
        <v>84</v>
      </c>
    </row>
    <row r="155" spans="1:7" ht="16.5" customHeight="1" x14ac:dyDescent="0.3">
      <c r="A155" s="4">
        <v>9</v>
      </c>
      <c r="B155" s="5" t="s">
        <v>8</v>
      </c>
      <c r="F155" s="4">
        <v>4</v>
      </c>
      <c r="G155" s="5" t="s">
        <v>126</v>
      </c>
    </row>
    <row r="156" spans="1:7" ht="16.5" customHeight="1" x14ac:dyDescent="0.3">
      <c r="A156" s="4">
        <v>9</v>
      </c>
      <c r="B156" s="5" t="s">
        <v>149</v>
      </c>
      <c r="F156" s="4">
        <v>4</v>
      </c>
      <c r="G156" s="5" t="s">
        <v>156</v>
      </c>
    </row>
    <row r="157" spans="1:7" ht="16.5" customHeight="1" x14ac:dyDescent="0.3">
      <c r="A157" s="4">
        <v>9</v>
      </c>
      <c r="B157" s="5" t="s">
        <v>46</v>
      </c>
      <c r="F157" s="4">
        <v>4</v>
      </c>
      <c r="G157" s="5" t="s">
        <v>19</v>
      </c>
    </row>
    <row r="158" spans="1:7" ht="16.5" customHeight="1" x14ac:dyDescent="0.3">
      <c r="A158" s="4">
        <v>9</v>
      </c>
      <c r="B158" s="5" t="s">
        <v>41</v>
      </c>
      <c r="F158" s="4">
        <v>4</v>
      </c>
      <c r="G158" s="5" t="s">
        <v>90</v>
      </c>
    </row>
    <row r="159" spans="1:7" ht="16.5" customHeight="1" x14ac:dyDescent="0.3">
      <c r="A159" s="4">
        <v>9</v>
      </c>
      <c r="B159" s="13" t="s">
        <v>294</v>
      </c>
      <c r="F159" s="4">
        <v>4</v>
      </c>
      <c r="G159" s="5" t="s">
        <v>63</v>
      </c>
    </row>
    <row r="160" spans="1:7" ht="16.5" customHeight="1" x14ac:dyDescent="0.3">
      <c r="A160" s="4">
        <v>9</v>
      </c>
      <c r="B160" s="5" t="s">
        <v>146</v>
      </c>
      <c r="F160" s="4">
        <v>4</v>
      </c>
      <c r="G160" s="5" t="s">
        <v>51</v>
      </c>
    </row>
    <row r="161" spans="1:7" ht="16.5" customHeight="1" x14ac:dyDescent="0.3">
      <c r="A161" s="4">
        <v>9</v>
      </c>
      <c r="B161" s="5" t="s">
        <v>171</v>
      </c>
      <c r="F161" s="4">
        <v>4</v>
      </c>
      <c r="G161" s="5" t="s">
        <v>177</v>
      </c>
    </row>
    <row r="162" spans="1:7" ht="16.5" customHeight="1" x14ac:dyDescent="0.3">
      <c r="A162" s="4">
        <v>9</v>
      </c>
      <c r="B162" s="5" t="s">
        <v>145</v>
      </c>
      <c r="F162" s="4">
        <v>4</v>
      </c>
      <c r="G162" s="5" t="s">
        <v>133</v>
      </c>
    </row>
    <row r="163" spans="1:7" ht="16.5" customHeight="1" x14ac:dyDescent="0.3">
      <c r="A163" s="4">
        <v>9</v>
      </c>
      <c r="B163" s="5" t="s">
        <v>61</v>
      </c>
      <c r="F163" s="4">
        <v>4</v>
      </c>
      <c r="G163" s="5" t="s">
        <v>133</v>
      </c>
    </row>
    <row r="164" spans="1:7" ht="16.5" customHeight="1" x14ac:dyDescent="0.3">
      <c r="A164" s="4">
        <v>9</v>
      </c>
      <c r="B164" s="5" t="s">
        <v>259</v>
      </c>
      <c r="F164" s="4">
        <v>4</v>
      </c>
      <c r="G164" s="5" t="s">
        <v>236</v>
      </c>
    </row>
    <row r="165" spans="1:7" ht="16.5" customHeight="1" x14ac:dyDescent="0.3">
      <c r="A165" s="4">
        <v>9</v>
      </c>
      <c r="B165" s="5" t="s">
        <v>153</v>
      </c>
      <c r="F165" s="4">
        <v>4</v>
      </c>
      <c r="G165" s="5" t="s">
        <v>116</v>
      </c>
    </row>
    <row r="166" spans="1:7" ht="16.5" customHeight="1" x14ac:dyDescent="0.3">
      <c r="A166" s="4">
        <v>9</v>
      </c>
      <c r="B166" s="5" t="s">
        <v>29</v>
      </c>
      <c r="F166" s="4">
        <v>4</v>
      </c>
      <c r="G166" s="5" t="s">
        <v>44</v>
      </c>
    </row>
    <row r="167" spans="1:7" ht="16.5" customHeight="1" x14ac:dyDescent="0.3">
      <c r="A167" s="4">
        <v>9</v>
      </c>
      <c r="B167" s="5" t="s">
        <v>254</v>
      </c>
      <c r="F167" s="4">
        <v>4</v>
      </c>
      <c r="G167" s="5" t="s">
        <v>45</v>
      </c>
    </row>
    <row r="168" spans="1:7" ht="16.5" customHeight="1" x14ac:dyDescent="0.3">
      <c r="A168" s="4">
        <v>9</v>
      </c>
      <c r="B168" s="5" t="s">
        <v>77</v>
      </c>
      <c r="F168" s="4">
        <v>4</v>
      </c>
      <c r="G168" s="5" t="s">
        <v>161</v>
      </c>
    </row>
    <row r="169" spans="1:7" ht="16.5" customHeight="1" x14ac:dyDescent="0.3">
      <c r="A169" s="4">
        <v>9</v>
      </c>
      <c r="B169" s="5" t="s">
        <v>296</v>
      </c>
      <c r="F169" s="4">
        <v>4</v>
      </c>
      <c r="G169" s="5" t="s">
        <v>109</v>
      </c>
    </row>
    <row r="170" spans="1:7" ht="16.5" customHeight="1" x14ac:dyDescent="0.3">
      <c r="A170" s="4">
        <v>9</v>
      </c>
      <c r="B170" s="5" t="s">
        <v>152</v>
      </c>
      <c r="F170" s="4">
        <v>4</v>
      </c>
      <c r="G170" s="5" t="s">
        <v>237</v>
      </c>
    </row>
    <row r="171" spans="1:7" ht="16.5" customHeight="1" x14ac:dyDescent="0.3">
      <c r="A171" s="4">
        <v>9</v>
      </c>
      <c r="B171" s="5" t="s">
        <v>154</v>
      </c>
      <c r="F171" s="4">
        <v>4</v>
      </c>
      <c r="G171" s="5" t="s">
        <v>40</v>
      </c>
    </row>
    <row r="172" spans="1:7" ht="16.5" customHeight="1" x14ac:dyDescent="0.3">
      <c r="A172" s="4">
        <v>9</v>
      </c>
      <c r="B172" s="5" t="s">
        <v>69</v>
      </c>
      <c r="F172" s="4">
        <v>4</v>
      </c>
      <c r="G172" s="5" t="s">
        <v>35</v>
      </c>
    </row>
    <row r="173" spans="1:7" ht="16.5" customHeight="1" x14ac:dyDescent="0.3">
      <c r="A173" s="4">
        <v>9</v>
      </c>
      <c r="B173" s="5" t="s">
        <v>66</v>
      </c>
      <c r="F173" s="4">
        <v>4</v>
      </c>
      <c r="G173" s="5" t="s">
        <v>170</v>
      </c>
    </row>
    <row r="174" spans="1:7" ht="16.5" customHeight="1" x14ac:dyDescent="0.3">
      <c r="A174" s="4">
        <v>9</v>
      </c>
      <c r="B174" s="5" t="s">
        <v>14</v>
      </c>
      <c r="F174" s="4">
        <v>4</v>
      </c>
      <c r="G174" s="5" t="s">
        <v>132</v>
      </c>
    </row>
    <row r="175" spans="1:7" ht="16.5" customHeight="1" x14ac:dyDescent="0.3">
      <c r="A175" s="4">
        <v>9</v>
      </c>
      <c r="B175" s="5" t="s">
        <v>13</v>
      </c>
      <c r="F175" s="4">
        <v>4</v>
      </c>
      <c r="G175" s="5" t="s">
        <v>238</v>
      </c>
    </row>
    <row r="176" spans="1:7" ht="16.5" customHeight="1" x14ac:dyDescent="0.3">
      <c r="A176" s="4">
        <v>9</v>
      </c>
      <c r="B176" s="5" t="s">
        <v>159</v>
      </c>
      <c r="F176" s="4">
        <v>4</v>
      </c>
      <c r="G176" s="5" t="s">
        <v>239</v>
      </c>
    </row>
    <row r="177" spans="1:7" ht="16.5" customHeight="1" x14ac:dyDescent="0.3">
      <c r="A177" s="4">
        <v>9</v>
      </c>
      <c r="B177" s="5" t="s">
        <v>32</v>
      </c>
      <c r="F177" s="4">
        <v>4</v>
      </c>
      <c r="G177" s="5" t="s">
        <v>134</v>
      </c>
    </row>
    <row r="178" spans="1:7" ht="16.5" customHeight="1" x14ac:dyDescent="0.3">
      <c r="A178" s="4">
        <v>9</v>
      </c>
      <c r="B178" s="5" t="s">
        <v>157</v>
      </c>
      <c r="F178" s="4">
        <v>4</v>
      </c>
      <c r="G178" s="5" t="s">
        <v>134</v>
      </c>
    </row>
    <row r="179" spans="1:7" ht="16.5" customHeight="1" x14ac:dyDescent="0.3">
      <c r="A179" s="4">
        <v>9</v>
      </c>
      <c r="B179" s="5" t="s">
        <v>122</v>
      </c>
      <c r="F179" s="4">
        <v>4</v>
      </c>
      <c r="G179" s="5" t="s">
        <v>88</v>
      </c>
    </row>
    <row r="180" spans="1:7" ht="16.5" customHeight="1" x14ac:dyDescent="0.3">
      <c r="A180" s="4">
        <v>9</v>
      </c>
      <c r="B180" s="5" t="s">
        <v>50</v>
      </c>
      <c r="F180" s="4">
        <v>4</v>
      </c>
      <c r="G180" s="5" t="s">
        <v>137</v>
      </c>
    </row>
    <row r="181" spans="1:7" ht="16.5" customHeight="1" x14ac:dyDescent="0.3">
      <c r="A181" s="4">
        <v>9</v>
      </c>
      <c r="B181" s="5" t="s">
        <v>158</v>
      </c>
      <c r="F181" s="4">
        <v>4</v>
      </c>
      <c r="G181" s="5" t="s">
        <v>139</v>
      </c>
    </row>
    <row r="182" spans="1:7" ht="16.5" customHeight="1" x14ac:dyDescent="0.3">
      <c r="A182" s="4">
        <v>9</v>
      </c>
      <c r="B182" s="5" t="s">
        <v>74</v>
      </c>
      <c r="F182" s="4">
        <v>4</v>
      </c>
      <c r="G182" s="5" t="s">
        <v>39</v>
      </c>
    </row>
    <row r="183" spans="1:7" ht="16.5" customHeight="1" x14ac:dyDescent="0.3">
      <c r="A183" s="4">
        <v>9</v>
      </c>
      <c r="B183" s="5" t="s">
        <v>160</v>
      </c>
      <c r="F183" s="4">
        <v>4</v>
      </c>
      <c r="G183" s="5" t="s">
        <v>240</v>
      </c>
    </row>
    <row r="184" spans="1:7" ht="16.5" customHeight="1" x14ac:dyDescent="0.3">
      <c r="A184" s="4">
        <v>9</v>
      </c>
      <c r="B184" s="5" t="s">
        <v>20</v>
      </c>
      <c r="F184" s="4">
        <v>4</v>
      </c>
      <c r="G184" s="5" t="s">
        <v>136</v>
      </c>
    </row>
    <row r="185" spans="1:7" ht="16.5" customHeight="1" x14ac:dyDescent="0.3">
      <c r="F185" s="4">
        <v>4</v>
      </c>
      <c r="G185" s="5" t="s">
        <v>241</v>
      </c>
    </row>
    <row r="186" spans="1:7" ht="16.5" customHeight="1" x14ac:dyDescent="0.3">
      <c r="F186" s="4">
        <v>4</v>
      </c>
      <c r="G186" s="5" t="s">
        <v>242</v>
      </c>
    </row>
    <row r="187" spans="1:7" ht="16.5" customHeight="1" x14ac:dyDescent="0.3">
      <c r="F187" s="4">
        <v>4</v>
      </c>
      <c r="G187" s="5" t="s">
        <v>135</v>
      </c>
    </row>
    <row r="188" spans="1:7" ht="16.5" customHeight="1" x14ac:dyDescent="0.3">
      <c r="F188" s="4">
        <v>4</v>
      </c>
      <c r="G188" s="5" t="s">
        <v>140</v>
      </c>
    </row>
    <row r="189" spans="1:7" ht="16.5" customHeight="1" x14ac:dyDescent="0.3">
      <c r="F189" s="4">
        <v>4</v>
      </c>
      <c r="G189" s="5" t="s">
        <v>138</v>
      </c>
    </row>
    <row r="190" spans="1:7" ht="16.5" customHeight="1" x14ac:dyDescent="0.3">
      <c r="F190" s="4">
        <v>4</v>
      </c>
      <c r="G190" s="5" t="s">
        <v>141</v>
      </c>
    </row>
    <row r="191" spans="1:7" ht="16.5" customHeight="1" x14ac:dyDescent="0.3">
      <c r="F191" s="4">
        <v>4</v>
      </c>
      <c r="G191" s="5" t="s">
        <v>142</v>
      </c>
    </row>
    <row r="192" spans="1:7" ht="16.5" customHeight="1" x14ac:dyDescent="0.3">
      <c r="F192" s="4">
        <v>4</v>
      </c>
      <c r="G192" s="5" t="s">
        <v>143</v>
      </c>
    </row>
    <row r="193" spans="6:7" ht="16.5" customHeight="1" x14ac:dyDescent="0.3">
      <c r="F193" s="4">
        <v>4</v>
      </c>
      <c r="G193" s="5" t="s">
        <v>243</v>
      </c>
    </row>
    <row r="194" spans="6:7" ht="16.5" customHeight="1" x14ac:dyDescent="0.3">
      <c r="F194" s="4">
        <v>4</v>
      </c>
      <c r="G194" s="5" t="s">
        <v>113</v>
      </c>
    </row>
    <row r="195" spans="6:7" ht="16.5" customHeight="1" x14ac:dyDescent="0.3">
      <c r="F195" s="4">
        <v>4</v>
      </c>
      <c r="G195" s="5" t="s">
        <v>151</v>
      </c>
    </row>
    <row r="196" spans="6:7" ht="16.5" customHeight="1" x14ac:dyDescent="0.3">
      <c r="F196" s="4">
        <v>4</v>
      </c>
      <c r="G196" s="5" t="s">
        <v>129</v>
      </c>
    </row>
    <row r="197" spans="6:7" ht="16.5" customHeight="1" x14ac:dyDescent="0.3">
      <c r="F197" s="4">
        <v>4</v>
      </c>
      <c r="G197" s="5" t="s">
        <v>108</v>
      </c>
    </row>
    <row r="198" spans="6:7" ht="16.5" customHeight="1" x14ac:dyDescent="0.3">
      <c r="F198" s="4">
        <v>4</v>
      </c>
      <c r="G198" s="5" t="s">
        <v>59</v>
      </c>
    </row>
    <row r="199" spans="6:7" ht="16.5" customHeight="1" x14ac:dyDescent="0.3">
      <c r="F199" s="4">
        <v>4</v>
      </c>
      <c r="G199" s="5" t="s">
        <v>114</v>
      </c>
    </row>
    <row r="200" spans="6:7" ht="16.5" customHeight="1" x14ac:dyDescent="0.3">
      <c r="F200" s="4">
        <v>4</v>
      </c>
      <c r="G200" s="5" t="s">
        <v>114</v>
      </c>
    </row>
    <row r="201" spans="6:7" ht="16.5" customHeight="1" x14ac:dyDescent="0.3">
      <c r="F201" s="4">
        <v>4</v>
      </c>
      <c r="G201" s="5" t="s">
        <v>144</v>
      </c>
    </row>
    <row r="202" spans="6:7" ht="16.5" customHeight="1" x14ac:dyDescent="0.3">
      <c r="F202" s="4">
        <v>4</v>
      </c>
      <c r="G202" s="5" t="s">
        <v>70</v>
      </c>
    </row>
    <row r="203" spans="6:7" ht="16.5" customHeight="1" x14ac:dyDescent="0.3">
      <c r="F203" s="4">
        <v>4</v>
      </c>
      <c r="G203" s="5" t="s">
        <v>181</v>
      </c>
    </row>
    <row r="204" spans="6:7" ht="16.5" customHeight="1" x14ac:dyDescent="0.3">
      <c r="F204" s="4">
        <v>4</v>
      </c>
      <c r="G204" s="5" t="s">
        <v>164</v>
      </c>
    </row>
    <row r="205" spans="6:7" ht="16.5" customHeight="1" x14ac:dyDescent="0.3">
      <c r="F205" s="4">
        <v>4</v>
      </c>
      <c r="G205" s="5" t="s">
        <v>81</v>
      </c>
    </row>
    <row r="206" spans="6:7" ht="16.5" customHeight="1" x14ac:dyDescent="0.3">
      <c r="F206" s="4">
        <v>4</v>
      </c>
      <c r="G206" s="5" t="s">
        <v>83</v>
      </c>
    </row>
    <row r="207" spans="6:7" ht="16.5" customHeight="1" x14ac:dyDescent="0.3">
      <c r="F207" s="4">
        <v>4</v>
      </c>
      <c r="G207" s="5" t="s">
        <v>83</v>
      </c>
    </row>
    <row r="208" spans="6:7" ht="16.5" customHeight="1" x14ac:dyDescent="0.3">
      <c r="F208" s="4">
        <v>4</v>
      </c>
      <c r="G208" s="5" t="s">
        <v>9</v>
      </c>
    </row>
    <row r="209" spans="6:7" ht="16.5" customHeight="1" x14ac:dyDescent="0.3">
      <c r="F209" s="4">
        <v>4</v>
      </c>
      <c r="G209" s="5" t="s">
        <v>91</v>
      </c>
    </row>
    <row r="210" spans="6:7" ht="16.5" customHeight="1" x14ac:dyDescent="0.3">
      <c r="F210" s="4">
        <v>4</v>
      </c>
      <c r="G210" s="5" t="s">
        <v>91</v>
      </c>
    </row>
    <row r="211" spans="6:7" ht="16.5" customHeight="1" x14ac:dyDescent="0.3">
      <c r="F211" s="4">
        <v>4</v>
      </c>
      <c r="G211" s="5" t="s">
        <v>148</v>
      </c>
    </row>
    <row r="212" spans="6:7" ht="16.5" customHeight="1" x14ac:dyDescent="0.3">
      <c r="F212" s="4">
        <v>4</v>
      </c>
      <c r="G212" s="5" t="s">
        <v>147</v>
      </c>
    </row>
    <row r="213" spans="6:7" ht="16.5" customHeight="1" x14ac:dyDescent="0.3">
      <c r="F213" s="4">
        <v>4</v>
      </c>
      <c r="G213" s="5" t="s">
        <v>8</v>
      </c>
    </row>
    <row r="214" spans="6:7" ht="16.5" customHeight="1" x14ac:dyDescent="0.3">
      <c r="F214" s="4">
        <v>4</v>
      </c>
      <c r="G214" s="5" t="s">
        <v>244</v>
      </c>
    </row>
    <row r="215" spans="6:7" ht="16.5" customHeight="1" x14ac:dyDescent="0.3">
      <c r="F215" s="4">
        <v>4</v>
      </c>
      <c r="G215" s="5" t="s">
        <v>149</v>
      </c>
    </row>
    <row r="216" spans="6:7" ht="16.5" customHeight="1" x14ac:dyDescent="0.3">
      <c r="F216" s="4">
        <v>4</v>
      </c>
      <c r="G216" s="5" t="s">
        <v>46</v>
      </c>
    </row>
    <row r="217" spans="6:7" ht="16.5" customHeight="1" x14ac:dyDescent="0.3">
      <c r="F217" s="4">
        <v>4</v>
      </c>
      <c r="G217" s="5" t="s">
        <v>41</v>
      </c>
    </row>
    <row r="218" spans="6:7" ht="16.5" customHeight="1" x14ac:dyDescent="0.3">
      <c r="F218" s="4">
        <v>4</v>
      </c>
      <c r="G218" s="5" t="s">
        <v>146</v>
      </c>
    </row>
    <row r="219" spans="6:7" ht="16.5" customHeight="1" x14ac:dyDescent="0.3">
      <c r="F219" s="4">
        <v>4</v>
      </c>
      <c r="G219" s="5" t="s">
        <v>171</v>
      </c>
    </row>
    <row r="220" spans="6:7" ht="16.5" customHeight="1" x14ac:dyDescent="0.3">
      <c r="F220" s="4">
        <v>4</v>
      </c>
      <c r="G220" s="5" t="s">
        <v>145</v>
      </c>
    </row>
    <row r="221" spans="6:7" ht="16.5" customHeight="1" x14ac:dyDescent="0.3">
      <c r="F221" s="4">
        <v>4</v>
      </c>
      <c r="G221" s="5" t="s">
        <v>61</v>
      </c>
    </row>
    <row r="222" spans="6:7" ht="16.5" customHeight="1" x14ac:dyDescent="0.3">
      <c r="F222" s="4">
        <v>4</v>
      </c>
      <c r="G222" s="5" t="s">
        <v>245</v>
      </c>
    </row>
    <row r="223" spans="6:7" ht="16.5" customHeight="1" x14ac:dyDescent="0.3">
      <c r="F223" s="4">
        <v>4</v>
      </c>
      <c r="G223" s="5" t="s">
        <v>153</v>
      </c>
    </row>
    <row r="224" spans="6:7" ht="16.5" customHeight="1" x14ac:dyDescent="0.3">
      <c r="F224" s="4">
        <v>4</v>
      </c>
      <c r="G224" s="5" t="s">
        <v>29</v>
      </c>
    </row>
    <row r="225" spans="6:7" ht="16.5" customHeight="1" x14ac:dyDescent="0.3">
      <c r="F225" s="4">
        <v>4</v>
      </c>
      <c r="G225" s="5" t="s">
        <v>77</v>
      </c>
    </row>
    <row r="226" spans="6:7" ht="16.5" customHeight="1" x14ac:dyDescent="0.3">
      <c r="F226" s="4">
        <v>4</v>
      </c>
      <c r="G226" s="5" t="s">
        <v>152</v>
      </c>
    </row>
    <row r="227" spans="6:7" ht="16.5" customHeight="1" x14ac:dyDescent="0.3">
      <c r="F227" s="4">
        <v>4</v>
      </c>
      <c r="G227" s="5" t="s">
        <v>154</v>
      </c>
    </row>
    <row r="228" spans="6:7" ht="16.5" customHeight="1" x14ac:dyDescent="0.3">
      <c r="F228" s="4">
        <v>4</v>
      </c>
      <c r="G228" s="5" t="s">
        <v>69</v>
      </c>
    </row>
    <row r="229" spans="6:7" ht="16.5" customHeight="1" x14ac:dyDescent="0.3">
      <c r="F229" s="4">
        <v>4</v>
      </c>
      <c r="G229" s="5" t="s">
        <v>66</v>
      </c>
    </row>
    <row r="230" spans="6:7" ht="16.5" customHeight="1" x14ac:dyDescent="0.3">
      <c r="F230" s="4">
        <v>4</v>
      </c>
      <c r="G230" s="5" t="s">
        <v>14</v>
      </c>
    </row>
    <row r="231" spans="6:7" ht="16.5" customHeight="1" x14ac:dyDescent="0.3">
      <c r="F231" s="4">
        <v>4</v>
      </c>
      <c r="G231" s="5" t="s">
        <v>13</v>
      </c>
    </row>
    <row r="232" spans="6:7" ht="16.5" customHeight="1" x14ac:dyDescent="0.3">
      <c r="F232" s="4">
        <v>4</v>
      </c>
      <c r="G232" s="5" t="s">
        <v>159</v>
      </c>
    </row>
    <row r="233" spans="6:7" ht="16.5" customHeight="1" x14ac:dyDescent="0.3">
      <c r="F233" s="4">
        <v>4</v>
      </c>
      <c r="G233" s="5" t="s">
        <v>157</v>
      </c>
    </row>
    <row r="234" spans="6:7" ht="16.5" customHeight="1" x14ac:dyDescent="0.3">
      <c r="F234" s="4">
        <v>4</v>
      </c>
      <c r="G234" s="5" t="s">
        <v>246</v>
      </c>
    </row>
    <row r="235" spans="6:7" ht="16.5" customHeight="1" x14ac:dyDescent="0.3">
      <c r="F235" s="4">
        <v>4</v>
      </c>
      <c r="G235" s="5" t="s">
        <v>50</v>
      </c>
    </row>
    <row r="236" spans="6:7" ht="16.5" customHeight="1" x14ac:dyDescent="0.3">
      <c r="F236" s="4">
        <v>4</v>
      </c>
      <c r="G236" s="5" t="s">
        <v>158</v>
      </c>
    </row>
    <row r="237" spans="6:7" ht="16.5" customHeight="1" x14ac:dyDescent="0.3">
      <c r="F237" s="4">
        <v>4</v>
      </c>
      <c r="G237" s="5" t="s">
        <v>74</v>
      </c>
    </row>
    <row r="238" spans="6:7" ht="16.5" customHeight="1" x14ac:dyDescent="0.3">
      <c r="F238" s="4">
        <v>4</v>
      </c>
      <c r="G238" s="5" t="s">
        <v>160</v>
      </c>
    </row>
    <row r="239" spans="6:7" ht="16.5" customHeight="1" x14ac:dyDescent="0.3">
      <c r="F239" s="4">
        <v>4</v>
      </c>
      <c r="G239" s="5" t="s">
        <v>20</v>
      </c>
    </row>
  </sheetData>
  <sortState ref="A2:B616">
    <sortCondition ref="B2:B6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8"/>
  <sheetViews>
    <sheetView topLeftCell="A369" workbookViewId="0">
      <selection sqref="A1:B398"/>
    </sheetView>
  </sheetViews>
  <sheetFormatPr defaultRowHeight="15" x14ac:dyDescent="0.25"/>
  <cols>
    <col min="2" max="2" width="33.28515625" customWidth="1"/>
  </cols>
  <sheetData>
    <row r="1" spans="1:2" ht="16.5" x14ac:dyDescent="0.3">
      <c r="A1" s="9" t="s">
        <v>0</v>
      </c>
      <c r="B1" s="9" t="s">
        <v>1</v>
      </c>
    </row>
    <row r="2" spans="1:2" ht="16.5" x14ac:dyDescent="0.3">
      <c r="A2" s="10">
        <v>4</v>
      </c>
      <c r="B2" s="13" t="s">
        <v>150</v>
      </c>
    </row>
    <row r="3" spans="1:2" ht="16.5" x14ac:dyDescent="0.3">
      <c r="A3" s="10">
        <v>4</v>
      </c>
      <c r="B3" s="13" t="s">
        <v>151</v>
      </c>
    </row>
    <row r="4" spans="1:2" ht="16.5" x14ac:dyDescent="0.3">
      <c r="A4" s="10">
        <v>4</v>
      </c>
      <c r="B4" s="11" t="s">
        <v>271</v>
      </c>
    </row>
    <row r="5" spans="1:2" ht="16.5" x14ac:dyDescent="0.3">
      <c r="A5" s="10">
        <v>4</v>
      </c>
      <c r="B5" s="11" t="s">
        <v>103</v>
      </c>
    </row>
    <row r="6" spans="1:2" ht="16.5" x14ac:dyDescent="0.3">
      <c r="A6" s="10">
        <v>4</v>
      </c>
      <c r="B6" s="11" t="s">
        <v>22</v>
      </c>
    </row>
    <row r="7" spans="1:2" ht="16.5" x14ac:dyDescent="0.3">
      <c r="A7" s="10">
        <v>4</v>
      </c>
      <c r="B7" s="11" t="s">
        <v>115</v>
      </c>
    </row>
    <row r="8" spans="1:2" ht="16.5" x14ac:dyDescent="0.3">
      <c r="A8" s="10">
        <v>4</v>
      </c>
      <c r="B8" s="11" t="s">
        <v>118</v>
      </c>
    </row>
    <row r="9" spans="1:2" ht="16.5" x14ac:dyDescent="0.3">
      <c r="A9" s="10">
        <v>4</v>
      </c>
      <c r="B9" s="11" t="s">
        <v>30</v>
      </c>
    </row>
    <row r="10" spans="1:2" ht="16.5" x14ac:dyDescent="0.3">
      <c r="A10" s="10">
        <v>4</v>
      </c>
      <c r="B10" s="11" t="s">
        <v>287</v>
      </c>
    </row>
    <row r="11" spans="1:2" ht="16.5" x14ac:dyDescent="0.3">
      <c r="A11" s="10">
        <v>4</v>
      </c>
      <c r="B11" s="11" t="s">
        <v>270</v>
      </c>
    </row>
    <row r="12" spans="1:2" ht="16.5" x14ac:dyDescent="0.3">
      <c r="A12" s="10">
        <v>4</v>
      </c>
      <c r="B12" s="11" t="s">
        <v>187</v>
      </c>
    </row>
    <row r="13" spans="1:2" ht="16.5" x14ac:dyDescent="0.3">
      <c r="A13" s="10">
        <v>4</v>
      </c>
      <c r="B13" s="11" t="s">
        <v>188</v>
      </c>
    </row>
    <row r="14" spans="1:2" ht="16.5" x14ac:dyDescent="0.3">
      <c r="A14" s="10">
        <v>4</v>
      </c>
      <c r="B14" s="11" t="s">
        <v>276</v>
      </c>
    </row>
    <row r="15" spans="1:2" ht="16.5" x14ac:dyDescent="0.3">
      <c r="A15" s="10">
        <v>4</v>
      </c>
      <c r="B15" s="11" t="s">
        <v>10</v>
      </c>
    </row>
    <row r="16" spans="1:2" ht="16.5" x14ac:dyDescent="0.3">
      <c r="A16" s="10">
        <v>4</v>
      </c>
      <c r="B16" s="11" t="s">
        <v>24</v>
      </c>
    </row>
    <row r="17" spans="1:2" ht="16.5" x14ac:dyDescent="0.3">
      <c r="A17" s="10">
        <v>4</v>
      </c>
      <c r="B17" s="11" t="s">
        <v>189</v>
      </c>
    </row>
    <row r="18" spans="1:2" ht="16.5" x14ac:dyDescent="0.3">
      <c r="A18" s="10">
        <v>4</v>
      </c>
      <c r="B18" s="11" t="s">
        <v>11</v>
      </c>
    </row>
    <row r="19" spans="1:2" ht="16.5" x14ac:dyDescent="0.3">
      <c r="A19" s="10">
        <v>4</v>
      </c>
      <c r="B19" s="11" t="s">
        <v>260</v>
      </c>
    </row>
    <row r="20" spans="1:2" ht="16.5" x14ac:dyDescent="0.3">
      <c r="A20" s="10">
        <v>4</v>
      </c>
      <c r="B20" s="11" t="s">
        <v>191</v>
      </c>
    </row>
    <row r="21" spans="1:2" ht="16.5" x14ac:dyDescent="0.3">
      <c r="A21" s="10">
        <v>4</v>
      </c>
      <c r="B21" s="11" t="s">
        <v>192</v>
      </c>
    </row>
    <row r="22" spans="1:2" ht="16.5" x14ac:dyDescent="0.3">
      <c r="A22" s="10">
        <v>4</v>
      </c>
      <c r="B22" s="11" t="s">
        <v>34</v>
      </c>
    </row>
    <row r="23" spans="1:2" ht="16.5" x14ac:dyDescent="0.3">
      <c r="A23" s="10">
        <v>4</v>
      </c>
      <c r="B23" s="11" t="s">
        <v>193</v>
      </c>
    </row>
    <row r="24" spans="1:2" ht="16.5" x14ac:dyDescent="0.3">
      <c r="A24" s="10">
        <v>4</v>
      </c>
      <c r="B24" s="11" t="s">
        <v>194</v>
      </c>
    </row>
    <row r="25" spans="1:2" ht="16.5" x14ac:dyDescent="0.3">
      <c r="A25" s="10">
        <v>4</v>
      </c>
      <c r="B25" s="11" t="s">
        <v>195</v>
      </c>
    </row>
    <row r="26" spans="1:2" ht="16.5" x14ac:dyDescent="0.3">
      <c r="A26" s="10">
        <v>4</v>
      </c>
      <c r="B26" s="11" t="s">
        <v>85</v>
      </c>
    </row>
    <row r="27" spans="1:2" ht="16.5" x14ac:dyDescent="0.3">
      <c r="A27" s="10">
        <v>4</v>
      </c>
      <c r="B27" s="11" t="s">
        <v>176</v>
      </c>
    </row>
    <row r="28" spans="1:2" ht="16.5" x14ac:dyDescent="0.3">
      <c r="A28" s="10">
        <v>4</v>
      </c>
      <c r="B28" s="11" t="s">
        <v>100</v>
      </c>
    </row>
    <row r="29" spans="1:2" ht="16.5" x14ac:dyDescent="0.3">
      <c r="A29" s="10">
        <v>4</v>
      </c>
      <c r="B29" s="11" t="s">
        <v>12</v>
      </c>
    </row>
    <row r="30" spans="1:2" ht="16.5" x14ac:dyDescent="0.3">
      <c r="A30" s="10">
        <v>4</v>
      </c>
      <c r="B30" s="11" t="s">
        <v>180</v>
      </c>
    </row>
    <row r="31" spans="1:2" ht="16.5" x14ac:dyDescent="0.3">
      <c r="A31" s="10">
        <v>4</v>
      </c>
      <c r="B31" s="11" t="s">
        <v>179</v>
      </c>
    </row>
    <row r="32" spans="1:2" ht="16.5" x14ac:dyDescent="0.3">
      <c r="A32" s="10">
        <v>4</v>
      </c>
      <c r="B32" s="11" t="s">
        <v>130</v>
      </c>
    </row>
    <row r="33" spans="1:2" ht="16.5" x14ac:dyDescent="0.3">
      <c r="A33" s="10">
        <v>4</v>
      </c>
      <c r="B33" s="11" t="s">
        <v>2</v>
      </c>
    </row>
    <row r="34" spans="1:2" ht="16.5" x14ac:dyDescent="0.3">
      <c r="A34" s="10">
        <v>4</v>
      </c>
      <c r="B34" s="11" t="s">
        <v>86</v>
      </c>
    </row>
    <row r="35" spans="1:2" ht="16.5" x14ac:dyDescent="0.3">
      <c r="A35" s="10">
        <v>4</v>
      </c>
      <c r="B35" s="11" t="s">
        <v>62</v>
      </c>
    </row>
    <row r="36" spans="1:2" ht="16.5" x14ac:dyDescent="0.3">
      <c r="A36" s="10">
        <v>4</v>
      </c>
      <c r="B36" s="11" t="s">
        <v>201</v>
      </c>
    </row>
    <row r="37" spans="1:2" ht="16.5" x14ac:dyDescent="0.3">
      <c r="A37" s="10">
        <v>4</v>
      </c>
      <c r="B37" s="11" t="s">
        <v>6</v>
      </c>
    </row>
    <row r="38" spans="1:2" ht="16.5" x14ac:dyDescent="0.3">
      <c r="A38" s="10">
        <v>4</v>
      </c>
      <c r="B38" s="11" t="s">
        <v>273</v>
      </c>
    </row>
    <row r="39" spans="1:2" ht="16.5" x14ac:dyDescent="0.3">
      <c r="A39" s="10">
        <v>4</v>
      </c>
      <c r="B39" s="11" t="s">
        <v>87</v>
      </c>
    </row>
    <row r="40" spans="1:2" ht="16.5" x14ac:dyDescent="0.3">
      <c r="A40" s="10">
        <v>4</v>
      </c>
      <c r="B40" s="11" t="s">
        <v>272</v>
      </c>
    </row>
    <row r="41" spans="1:2" ht="16.5" x14ac:dyDescent="0.3">
      <c r="A41" s="10">
        <v>4</v>
      </c>
      <c r="B41" s="11" t="s">
        <v>75</v>
      </c>
    </row>
    <row r="42" spans="1:2" ht="16.5" x14ac:dyDescent="0.3">
      <c r="A42" s="10">
        <v>4</v>
      </c>
      <c r="B42" s="11" t="s">
        <v>163</v>
      </c>
    </row>
    <row r="43" spans="1:2" ht="16.5" x14ac:dyDescent="0.3">
      <c r="A43" s="10">
        <v>4</v>
      </c>
      <c r="B43" s="11" t="s">
        <v>277</v>
      </c>
    </row>
    <row r="44" spans="1:2" ht="16.5" x14ac:dyDescent="0.3">
      <c r="A44" s="10">
        <v>4</v>
      </c>
      <c r="B44" s="11" t="s">
        <v>167</v>
      </c>
    </row>
    <row r="45" spans="1:2" ht="33" x14ac:dyDescent="0.3">
      <c r="A45" s="10">
        <v>4</v>
      </c>
      <c r="B45" s="11" t="s">
        <v>55</v>
      </c>
    </row>
    <row r="46" spans="1:2" ht="16.5" x14ac:dyDescent="0.3">
      <c r="A46" s="10">
        <v>4</v>
      </c>
      <c r="B46" s="11" t="s">
        <v>67</v>
      </c>
    </row>
    <row r="47" spans="1:2" ht="16.5" x14ac:dyDescent="0.3">
      <c r="A47" s="10">
        <v>4</v>
      </c>
      <c r="B47" s="11" t="s">
        <v>169</v>
      </c>
    </row>
    <row r="48" spans="1:2" ht="16.5" x14ac:dyDescent="0.3">
      <c r="A48" s="10">
        <v>4</v>
      </c>
      <c r="B48" s="11" t="s">
        <v>52</v>
      </c>
    </row>
    <row r="49" spans="1:2" ht="16.5" x14ac:dyDescent="0.3">
      <c r="A49" s="10">
        <v>4</v>
      </c>
      <c r="B49" s="11" t="s">
        <v>4</v>
      </c>
    </row>
    <row r="50" spans="1:2" ht="16.5" x14ac:dyDescent="0.3">
      <c r="A50" s="10">
        <v>4</v>
      </c>
      <c r="B50" s="11" t="s">
        <v>290</v>
      </c>
    </row>
    <row r="51" spans="1:2" ht="16.5" x14ac:dyDescent="0.3">
      <c r="A51" s="10">
        <v>4</v>
      </c>
      <c r="B51" s="11" t="s">
        <v>93</v>
      </c>
    </row>
    <row r="52" spans="1:2" ht="16.5" x14ac:dyDescent="0.3">
      <c r="A52" s="10">
        <v>4</v>
      </c>
      <c r="B52" s="11" t="s">
        <v>94</v>
      </c>
    </row>
    <row r="53" spans="1:2" ht="33" x14ac:dyDescent="0.3">
      <c r="A53" s="10">
        <v>4</v>
      </c>
      <c r="B53" s="11" t="s">
        <v>99</v>
      </c>
    </row>
    <row r="54" spans="1:2" ht="16.5" x14ac:dyDescent="0.3">
      <c r="A54" s="10">
        <v>4</v>
      </c>
      <c r="B54" s="11" t="s">
        <v>47</v>
      </c>
    </row>
    <row r="55" spans="1:2" ht="16.5" x14ac:dyDescent="0.3">
      <c r="A55" s="10">
        <v>4</v>
      </c>
      <c r="B55" s="11" t="s">
        <v>56</v>
      </c>
    </row>
    <row r="56" spans="1:2" ht="16.5" x14ac:dyDescent="0.3">
      <c r="A56" s="10">
        <v>4</v>
      </c>
      <c r="B56" s="11" t="s">
        <v>178</v>
      </c>
    </row>
    <row r="57" spans="1:2" ht="33" x14ac:dyDescent="0.3">
      <c r="A57" s="10">
        <v>4</v>
      </c>
      <c r="B57" s="11" t="s">
        <v>279</v>
      </c>
    </row>
    <row r="58" spans="1:2" ht="16.5" x14ac:dyDescent="0.3">
      <c r="A58" s="10">
        <v>4</v>
      </c>
      <c r="B58" s="11" t="s">
        <v>172</v>
      </c>
    </row>
    <row r="59" spans="1:2" ht="16.5" x14ac:dyDescent="0.3">
      <c r="A59" s="10">
        <v>4</v>
      </c>
      <c r="B59" s="11" t="s">
        <v>285</v>
      </c>
    </row>
    <row r="60" spans="1:2" ht="16.5" x14ac:dyDescent="0.3">
      <c r="A60" s="10">
        <v>4</v>
      </c>
      <c r="B60" s="11" t="s">
        <v>23</v>
      </c>
    </row>
    <row r="61" spans="1:2" ht="16.5" x14ac:dyDescent="0.3">
      <c r="A61" s="10">
        <v>4</v>
      </c>
      <c r="B61" s="11" t="s">
        <v>257</v>
      </c>
    </row>
    <row r="62" spans="1:2" ht="33" x14ac:dyDescent="0.3">
      <c r="A62" s="10">
        <v>4</v>
      </c>
      <c r="B62" s="11" t="s">
        <v>79</v>
      </c>
    </row>
    <row r="63" spans="1:2" ht="16.5" x14ac:dyDescent="0.3">
      <c r="A63" s="10">
        <v>4</v>
      </c>
      <c r="B63" s="11" t="s">
        <v>27</v>
      </c>
    </row>
    <row r="64" spans="1:2" ht="16.5" x14ac:dyDescent="0.3">
      <c r="A64" s="10">
        <v>4</v>
      </c>
      <c r="B64" s="11" t="s">
        <v>96</v>
      </c>
    </row>
    <row r="65" spans="1:2" ht="16.5" x14ac:dyDescent="0.3">
      <c r="A65" s="10">
        <v>4</v>
      </c>
      <c r="B65" s="11" t="s">
        <v>278</v>
      </c>
    </row>
    <row r="66" spans="1:2" ht="16.5" x14ac:dyDescent="0.3">
      <c r="A66" s="10">
        <v>4</v>
      </c>
      <c r="B66" s="11" t="s">
        <v>28</v>
      </c>
    </row>
    <row r="67" spans="1:2" ht="16.5" x14ac:dyDescent="0.3">
      <c r="A67" s="10">
        <v>4</v>
      </c>
      <c r="B67" s="11" t="s">
        <v>25</v>
      </c>
    </row>
    <row r="68" spans="1:2" ht="16.5" x14ac:dyDescent="0.3">
      <c r="A68" s="10">
        <v>4</v>
      </c>
      <c r="B68" s="11" t="s">
        <v>117</v>
      </c>
    </row>
    <row r="69" spans="1:2" ht="33" x14ac:dyDescent="0.3">
      <c r="A69" s="10">
        <v>4</v>
      </c>
      <c r="B69" s="11" t="s">
        <v>98</v>
      </c>
    </row>
    <row r="70" spans="1:2" ht="16.5" x14ac:dyDescent="0.3">
      <c r="A70" s="10">
        <v>4</v>
      </c>
      <c r="B70" s="11" t="s">
        <v>262</v>
      </c>
    </row>
    <row r="71" spans="1:2" ht="16.5" x14ac:dyDescent="0.3">
      <c r="A71" s="10">
        <v>4</v>
      </c>
      <c r="B71" s="11" t="s">
        <v>68</v>
      </c>
    </row>
    <row r="72" spans="1:2" ht="16.5" x14ac:dyDescent="0.3">
      <c r="A72" s="10">
        <v>4</v>
      </c>
      <c r="B72" s="11" t="s">
        <v>263</v>
      </c>
    </row>
    <row r="73" spans="1:2" ht="16.5" x14ac:dyDescent="0.3">
      <c r="A73" s="10">
        <v>4</v>
      </c>
      <c r="B73" s="11" t="s">
        <v>72</v>
      </c>
    </row>
    <row r="74" spans="1:2" ht="16.5" x14ac:dyDescent="0.3">
      <c r="A74" s="10">
        <v>4</v>
      </c>
      <c r="B74" s="11" t="s">
        <v>101</v>
      </c>
    </row>
    <row r="75" spans="1:2" ht="16.5" x14ac:dyDescent="0.3">
      <c r="A75" s="10">
        <v>4</v>
      </c>
      <c r="B75" s="11" t="s">
        <v>58</v>
      </c>
    </row>
    <row r="76" spans="1:2" ht="16.5" x14ac:dyDescent="0.3">
      <c r="A76" s="10">
        <v>4</v>
      </c>
      <c r="B76" s="11" t="s">
        <v>106</v>
      </c>
    </row>
    <row r="77" spans="1:2" ht="33" x14ac:dyDescent="0.3">
      <c r="A77" s="10">
        <v>4</v>
      </c>
      <c r="B77" s="11" t="s">
        <v>107</v>
      </c>
    </row>
    <row r="78" spans="1:2" ht="16.5" x14ac:dyDescent="0.3">
      <c r="A78" s="10">
        <v>4</v>
      </c>
      <c r="B78" s="11" t="s">
        <v>64</v>
      </c>
    </row>
    <row r="79" spans="1:2" ht="16.5" x14ac:dyDescent="0.3">
      <c r="A79" s="10">
        <v>4</v>
      </c>
      <c r="B79" s="11" t="s">
        <v>102</v>
      </c>
    </row>
    <row r="80" spans="1:2" ht="16.5" x14ac:dyDescent="0.3">
      <c r="A80" s="10">
        <v>4</v>
      </c>
      <c r="B80" s="11" t="s">
        <v>162</v>
      </c>
    </row>
    <row r="81" spans="1:2" ht="16.5" x14ac:dyDescent="0.3">
      <c r="A81" s="10">
        <v>4</v>
      </c>
      <c r="B81" s="11" t="s">
        <v>43</v>
      </c>
    </row>
    <row r="82" spans="1:2" ht="16.5" x14ac:dyDescent="0.3">
      <c r="A82" s="10">
        <v>4</v>
      </c>
      <c r="B82" s="11" t="s">
        <v>54</v>
      </c>
    </row>
    <row r="83" spans="1:2" ht="33" x14ac:dyDescent="0.3">
      <c r="A83" s="10">
        <v>4</v>
      </c>
      <c r="B83" s="11" t="s">
        <v>104</v>
      </c>
    </row>
    <row r="84" spans="1:2" ht="16.5" x14ac:dyDescent="0.3">
      <c r="A84" s="10">
        <v>4</v>
      </c>
      <c r="B84" s="11" t="s">
        <v>105</v>
      </c>
    </row>
    <row r="85" spans="1:2" ht="16.5" x14ac:dyDescent="0.3">
      <c r="A85" s="10">
        <v>4</v>
      </c>
      <c r="B85" s="11" t="s">
        <v>82</v>
      </c>
    </row>
    <row r="86" spans="1:2" ht="16.5" x14ac:dyDescent="0.3">
      <c r="A86" s="10">
        <v>4</v>
      </c>
      <c r="B86" s="11" t="s">
        <v>275</v>
      </c>
    </row>
    <row r="87" spans="1:2" ht="16.5" x14ac:dyDescent="0.3">
      <c r="A87" s="10">
        <v>4</v>
      </c>
      <c r="B87" s="11" t="s">
        <v>293</v>
      </c>
    </row>
    <row r="88" spans="1:2" ht="16.5" x14ac:dyDescent="0.3">
      <c r="A88" s="10">
        <v>4</v>
      </c>
      <c r="B88" s="11" t="s">
        <v>3</v>
      </c>
    </row>
    <row r="89" spans="1:2" ht="16.5" x14ac:dyDescent="0.3">
      <c r="A89" s="10">
        <v>4</v>
      </c>
      <c r="B89" s="11" t="s">
        <v>214</v>
      </c>
    </row>
    <row r="90" spans="1:2" ht="16.5" x14ac:dyDescent="0.3">
      <c r="A90" s="10">
        <v>4</v>
      </c>
      <c r="B90" s="11" t="s">
        <v>289</v>
      </c>
    </row>
    <row r="91" spans="1:2" ht="16.5" x14ac:dyDescent="0.3">
      <c r="A91" s="10">
        <v>4</v>
      </c>
      <c r="B91" s="11" t="s">
        <v>269</v>
      </c>
    </row>
    <row r="92" spans="1:2" ht="16.5" x14ac:dyDescent="0.3">
      <c r="A92" s="10">
        <v>4</v>
      </c>
      <c r="B92" s="11" t="s">
        <v>217</v>
      </c>
    </row>
    <row r="93" spans="1:2" ht="16.5" x14ac:dyDescent="0.3">
      <c r="A93" s="10">
        <v>4</v>
      </c>
      <c r="B93" s="11" t="s">
        <v>31</v>
      </c>
    </row>
    <row r="94" spans="1:2" ht="16.5" x14ac:dyDescent="0.3">
      <c r="A94" s="10">
        <v>4</v>
      </c>
      <c r="B94" s="11" t="s">
        <v>16</v>
      </c>
    </row>
    <row r="95" spans="1:2" ht="16.5" x14ac:dyDescent="0.3">
      <c r="A95" s="10">
        <v>4</v>
      </c>
      <c r="B95" s="11" t="s">
        <v>78</v>
      </c>
    </row>
    <row r="96" spans="1:2" ht="16.5" x14ac:dyDescent="0.3">
      <c r="A96" s="10">
        <v>4</v>
      </c>
      <c r="B96" s="11" t="s">
        <v>286</v>
      </c>
    </row>
    <row r="97" spans="1:2" ht="16.5" x14ac:dyDescent="0.3">
      <c r="A97" s="10">
        <v>4</v>
      </c>
      <c r="B97" s="11" t="s">
        <v>274</v>
      </c>
    </row>
    <row r="98" spans="1:2" ht="16.5" x14ac:dyDescent="0.3">
      <c r="A98" s="10">
        <v>4</v>
      </c>
      <c r="B98" s="11" t="s">
        <v>255</v>
      </c>
    </row>
    <row r="99" spans="1:2" ht="16.5" x14ac:dyDescent="0.3">
      <c r="A99" s="10">
        <v>4</v>
      </c>
      <c r="B99" s="11" t="s">
        <v>283</v>
      </c>
    </row>
    <row r="100" spans="1:2" ht="16.5" x14ac:dyDescent="0.3">
      <c r="A100" s="10">
        <v>4</v>
      </c>
      <c r="B100" s="11" t="s">
        <v>265</v>
      </c>
    </row>
    <row r="101" spans="1:2" ht="16.5" x14ac:dyDescent="0.3">
      <c r="A101" s="10">
        <v>4</v>
      </c>
      <c r="B101" s="11" t="s">
        <v>36</v>
      </c>
    </row>
    <row r="102" spans="1:2" ht="16.5" x14ac:dyDescent="0.3">
      <c r="A102" s="10">
        <v>4</v>
      </c>
      <c r="B102" s="11" t="s">
        <v>218</v>
      </c>
    </row>
    <row r="103" spans="1:2" ht="16.5" x14ac:dyDescent="0.3">
      <c r="A103" s="10">
        <v>4</v>
      </c>
      <c r="B103" s="11" t="s">
        <v>219</v>
      </c>
    </row>
    <row r="104" spans="1:2" ht="16.5" x14ac:dyDescent="0.3">
      <c r="A104" s="10">
        <v>4</v>
      </c>
      <c r="B104" s="11" t="s">
        <v>220</v>
      </c>
    </row>
    <row r="105" spans="1:2" ht="16.5" x14ac:dyDescent="0.3">
      <c r="A105" s="10">
        <v>4</v>
      </c>
      <c r="B105" s="11" t="s">
        <v>120</v>
      </c>
    </row>
    <row r="106" spans="1:2" ht="16.5" x14ac:dyDescent="0.3">
      <c r="A106" s="10">
        <v>4</v>
      </c>
      <c r="B106" s="11" t="s">
        <v>221</v>
      </c>
    </row>
    <row r="107" spans="1:2" ht="16.5" x14ac:dyDescent="0.3">
      <c r="A107" s="10">
        <v>4</v>
      </c>
      <c r="B107" s="11" t="s">
        <v>222</v>
      </c>
    </row>
    <row r="108" spans="1:2" ht="16.5" x14ac:dyDescent="0.3">
      <c r="A108" s="10">
        <v>4</v>
      </c>
      <c r="B108" s="11" t="s">
        <v>223</v>
      </c>
    </row>
    <row r="109" spans="1:2" ht="16.5" x14ac:dyDescent="0.3">
      <c r="A109" s="10">
        <v>4</v>
      </c>
      <c r="B109" s="11" t="s">
        <v>224</v>
      </c>
    </row>
    <row r="110" spans="1:2" ht="16.5" x14ac:dyDescent="0.3">
      <c r="A110" s="10">
        <v>4</v>
      </c>
      <c r="B110" s="11" t="s">
        <v>225</v>
      </c>
    </row>
    <row r="111" spans="1:2" ht="16.5" x14ac:dyDescent="0.3">
      <c r="A111" s="10">
        <v>4</v>
      </c>
      <c r="B111" s="11" t="s">
        <v>226</v>
      </c>
    </row>
    <row r="112" spans="1:2" ht="16.5" x14ac:dyDescent="0.3">
      <c r="A112" s="10">
        <v>4</v>
      </c>
      <c r="B112" s="11" t="s">
        <v>280</v>
      </c>
    </row>
    <row r="113" spans="1:2" ht="16.5" x14ac:dyDescent="0.3">
      <c r="A113" s="10">
        <v>4</v>
      </c>
      <c r="B113" s="11" t="s">
        <v>281</v>
      </c>
    </row>
    <row r="114" spans="1:2" ht="16.5" x14ac:dyDescent="0.3">
      <c r="A114" s="10">
        <v>4</v>
      </c>
      <c r="B114" s="11" t="s">
        <v>282</v>
      </c>
    </row>
    <row r="115" spans="1:2" ht="16.5" x14ac:dyDescent="0.3">
      <c r="A115" s="10">
        <v>4</v>
      </c>
      <c r="B115" s="11" t="s">
        <v>925</v>
      </c>
    </row>
    <row r="116" spans="1:2" ht="16.5" x14ac:dyDescent="0.3">
      <c r="A116" s="10">
        <v>4</v>
      </c>
      <c r="B116" s="11" t="s">
        <v>227</v>
      </c>
    </row>
    <row r="117" spans="1:2" ht="16.5" x14ac:dyDescent="0.3">
      <c r="A117" s="10">
        <v>4</v>
      </c>
      <c r="B117" s="11" t="s">
        <v>228</v>
      </c>
    </row>
    <row r="118" spans="1:2" ht="16.5" x14ac:dyDescent="0.3">
      <c r="A118" s="10">
        <v>4</v>
      </c>
      <c r="B118" s="11" t="s">
        <v>229</v>
      </c>
    </row>
    <row r="119" spans="1:2" ht="16.5" x14ac:dyDescent="0.3">
      <c r="A119" s="10">
        <v>4</v>
      </c>
      <c r="B119" s="11" t="s">
        <v>230</v>
      </c>
    </row>
    <row r="120" spans="1:2" ht="16.5" x14ac:dyDescent="0.3">
      <c r="A120" s="10">
        <v>4</v>
      </c>
      <c r="B120" s="11" t="s">
        <v>232</v>
      </c>
    </row>
    <row r="121" spans="1:2" ht="16.5" x14ac:dyDescent="0.3">
      <c r="A121" s="10">
        <v>4</v>
      </c>
      <c r="B121" s="11" t="s">
        <v>33</v>
      </c>
    </row>
    <row r="122" spans="1:2" ht="16.5" x14ac:dyDescent="0.3">
      <c r="A122" s="10">
        <v>4</v>
      </c>
      <c r="B122" s="11" t="s">
        <v>926</v>
      </c>
    </row>
    <row r="123" spans="1:2" ht="16.5" x14ac:dyDescent="0.3">
      <c r="A123" s="10">
        <v>4</v>
      </c>
      <c r="B123" s="11" t="s">
        <v>927</v>
      </c>
    </row>
    <row r="124" spans="1:2" ht="16.5" x14ac:dyDescent="0.3">
      <c r="A124" s="10">
        <v>4</v>
      </c>
      <c r="B124" s="11" t="s">
        <v>928</v>
      </c>
    </row>
    <row r="125" spans="1:2" ht="16.5" x14ac:dyDescent="0.3">
      <c r="A125" s="10">
        <v>4</v>
      </c>
      <c r="B125" s="11" t="s">
        <v>929</v>
      </c>
    </row>
    <row r="126" spans="1:2" ht="16.5" x14ac:dyDescent="0.3">
      <c r="A126" s="10">
        <v>4</v>
      </c>
      <c r="B126" s="11" t="s">
        <v>930</v>
      </c>
    </row>
    <row r="127" spans="1:2" ht="16.5" x14ac:dyDescent="0.3">
      <c r="A127" s="10">
        <v>4</v>
      </c>
      <c r="B127" s="11" t="s">
        <v>48</v>
      </c>
    </row>
    <row r="128" spans="1:2" ht="16.5" x14ac:dyDescent="0.3">
      <c r="A128" s="10">
        <v>4</v>
      </c>
      <c r="B128" s="11" t="s">
        <v>5</v>
      </c>
    </row>
    <row r="129" spans="1:2" ht="16.5" x14ac:dyDescent="0.3">
      <c r="A129" s="10">
        <v>4</v>
      </c>
      <c r="B129" s="11" t="s">
        <v>123</v>
      </c>
    </row>
    <row r="130" spans="1:2" ht="16.5" x14ac:dyDescent="0.3">
      <c r="A130" s="10">
        <v>4</v>
      </c>
      <c r="B130" s="11" t="s">
        <v>168</v>
      </c>
    </row>
    <row r="131" spans="1:2" ht="16.5" x14ac:dyDescent="0.3">
      <c r="A131" s="10">
        <v>4</v>
      </c>
      <c r="B131" s="11" t="s">
        <v>92</v>
      </c>
    </row>
    <row r="132" spans="1:2" ht="16.5" x14ac:dyDescent="0.3">
      <c r="A132" s="10">
        <v>4</v>
      </c>
      <c r="B132" s="11" t="s">
        <v>131</v>
      </c>
    </row>
    <row r="133" spans="1:2" ht="16.5" x14ac:dyDescent="0.3">
      <c r="A133" s="10">
        <v>4</v>
      </c>
      <c r="B133" s="11" t="s">
        <v>175</v>
      </c>
    </row>
    <row r="134" spans="1:2" ht="16.5" x14ac:dyDescent="0.3">
      <c r="A134" s="10">
        <v>4</v>
      </c>
      <c r="B134" s="11" t="s">
        <v>233</v>
      </c>
    </row>
    <row r="135" spans="1:2" ht="16.5" x14ac:dyDescent="0.3">
      <c r="A135" s="10">
        <v>4</v>
      </c>
      <c r="B135" s="11" t="s">
        <v>266</v>
      </c>
    </row>
    <row r="136" spans="1:2" ht="16.5" x14ac:dyDescent="0.3">
      <c r="A136" s="10">
        <v>4</v>
      </c>
      <c r="B136" s="11" t="s">
        <v>7</v>
      </c>
    </row>
    <row r="137" spans="1:2" ht="16.5" x14ac:dyDescent="0.3">
      <c r="A137" s="10">
        <v>4</v>
      </c>
      <c r="B137" s="11" t="s">
        <v>174</v>
      </c>
    </row>
    <row r="138" spans="1:2" ht="16.5" x14ac:dyDescent="0.3">
      <c r="A138" s="10">
        <v>4</v>
      </c>
      <c r="B138" s="11" t="s">
        <v>65</v>
      </c>
    </row>
    <row r="139" spans="1:2" ht="16.5" x14ac:dyDescent="0.3">
      <c r="A139" s="10">
        <v>4</v>
      </c>
      <c r="B139" s="11" t="s">
        <v>166</v>
      </c>
    </row>
    <row r="140" spans="1:2" ht="16.5" x14ac:dyDescent="0.3">
      <c r="A140" s="10">
        <v>4</v>
      </c>
      <c r="B140" s="11" t="s">
        <v>124</v>
      </c>
    </row>
    <row r="141" spans="1:2" ht="16.5" x14ac:dyDescent="0.3">
      <c r="A141" s="10">
        <v>4</v>
      </c>
      <c r="B141" s="11" t="s">
        <v>128</v>
      </c>
    </row>
    <row r="142" spans="1:2" ht="16.5" x14ac:dyDescent="0.3">
      <c r="A142" s="10">
        <v>4</v>
      </c>
      <c r="B142" s="11" t="s">
        <v>284</v>
      </c>
    </row>
    <row r="143" spans="1:2" ht="16.5" x14ac:dyDescent="0.3">
      <c r="A143" s="10">
        <v>4</v>
      </c>
      <c r="B143" s="11" t="s">
        <v>127</v>
      </c>
    </row>
    <row r="144" spans="1:2" ht="16.5" x14ac:dyDescent="0.3">
      <c r="A144" s="10">
        <v>4</v>
      </c>
      <c r="B144" s="11" t="s">
        <v>111</v>
      </c>
    </row>
    <row r="145" spans="1:2" ht="16.5" x14ac:dyDescent="0.3">
      <c r="A145" s="10">
        <v>4</v>
      </c>
      <c r="B145" s="11" t="s">
        <v>235</v>
      </c>
    </row>
    <row r="146" spans="1:2" ht="16.5" x14ac:dyDescent="0.3">
      <c r="A146" s="10">
        <v>4</v>
      </c>
      <c r="B146" s="11" t="s">
        <v>84</v>
      </c>
    </row>
    <row r="147" spans="1:2" ht="16.5" x14ac:dyDescent="0.3">
      <c r="A147" s="10">
        <v>4</v>
      </c>
      <c r="B147" s="11" t="s">
        <v>126</v>
      </c>
    </row>
    <row r="148" spans="1:2" ht="16.5" x14ac:dyDescent="0.3">
      <c r="A148" s="10">
        <v>4</v>
      </c>
      <c r="B148" s="11" t="s">
        <v>156</v>
      </c>
    </row>
    <row r="149" spans="1:2" ht="16.5" x14ac:dyDescent="0.3">
      <c r="A149" s="10">
        <v>4</v>
      </c>
      <c r="B149" s="11" t="s">
        <v>19</v>
      </c>
    </row>
    <row r="150" spans="1:2" ht="16.5" x14ac:dyDescent="0.3">
      <c r="A150" s="10">
        <v>4</v>
      </c>
      <c r="B150" s="11" t="s">
        <v>63</v>
      </c>
    </row>
    <row r="151" spans="1:2" ht="16.5" x14ac:dyDescent="0.3">
      <c r="A151" s="10">
        <v>4</v>
      </c>
      <c r="B151" s="11" t="s">
        <v>15</v>
      </c>
    </row>
    <row r="152" spans="1:2" ht="16.5" x14ac:dyDescent="0.3">
      <c r="A152" s="10">
        <v>4</v>
      </c>
      <c r="B152" s="11" t="s">
        <v>51</v>
      </c>
    </row>
    <row r="153" spans="1:2" ht="16.5" x14ac:dyDescent="0.3">
      <c r="A153" s="10">
        <v>4</v>
      </c>
      <c r="B153" s="11" t="s">
        <v>183</v>
      </c>
    </row>
    <row r="154" spans="1:2" ht="16.5" x14ac:dyDescent="0.3">
      <c r="A154" s="10">
        <v>4</v>
      </c>
      <c r="B154" s="11" t="s">
        <v>177</v>
      </c>
    </row>
    <row r="155" spans="1:2" ht="16.5" x14ac:dyDescent="0.3">
      <c r="A155" s="10">
        <v>4</v>
      </c>
      <c r="B155" s="11" t="s">
        <v>133</v>
      </c>
    </row>
    <row r="156" spans="1:2" ht="16.5" x14ac:dyDescent="0.3">
      <c r="A156" s="10">
        <v>4</v>
      </c>
      <c r="B156" s="11" t="s">
        <v>268</v>
      </c>
    </row>
    <row r="157" spans="1:2" ht="16.5" x14ac:dyDescent="0.3">
      <c r="A157" s="10">
        <v>4</v>
      </c>
      <c r="B157" s="11" t="s">
        <v>116</v>
      </c>
    </row>
    <row r="158" spans="1:2" ht="16.5" x14ac:dyDescent="0.3">
      <c r="A158" s="10">
        <v>4</v>
      </c>
      <c r="B158" s="11" t="s">
        <v>44</v>
      </c>
    </row>
    <row r="159" spans="1:2" ht="16.5" x14ac:dyDescent="0.3">
      <c r="A159" s="10">
        <v>4</v>
      </c>
      <c r="B159" s="11" t="s">
        <v>161</v>
      </c>
    </row>
    <row r="160" spans="1:2" ht="16.5" x14ac:dyDescent="0.3">
      <c r="A160" s="10">
        <v>4</v>
      </c>
      <c r="B160" s="11" t="s">
        <v>267</v>
      </c>
    </row>
    <row r="161" spans="1:2" ht="16.5" x14ac:dyDescent="0.3">
      <c r="A161" s="10">
        <v>4</v>
      </c>
      <c r="B161" s="11" t="s">
        <v>237</v>
      </c>
    </row>
    <row r="162" spans="1:2" ht="16.5" x14ac:dyDescent="0.3">
      <c r="A162" s="10">
        <v>4</v>
      </c>
      <c r="B162" s="11" t="s">
        <v>35</v>
      </c>
    </row>
    <row r="163" spans="1:2" ht="16.5" x14ac:dyDescent="0.3">
      <c r="A163" s="10">
        <v>4</v>
      </c>
      <c r="B163" s="11" t="s">
        <v>291</v>
      </c>
    </row>
    <row r="164" spans="1:2" ht="16.5" x14ac:dyDescent="0.3">
      <c r="A164" s="10">
        <v>4</v>
      </c>
      <c r="B164" s="11" t="s">
        <v>132</v>
      </c>
    </row>
    <row r="165" spans="1:2" ht="33" x14ac:dyDescent="0.3">
      <c r="A165" s="10">
        <v>4</v>
      </c>
      <c r="B165" s="11" t="s">
        <v>134</v>
      </c>
    </row>
    <row r="166" spans="1:2" ht="16.5" x14ac:dyDescent="0.3">
      <c r="A166" s="10">
        <v>4</v>
      </c>
      <c r="B166" s="11" t="s">
        <v>88</v>
      </c>
    </row>
    <row r="167" spans="1:2" ht="16.5" x14ac:dyDescent="0.3">
      <c r="A167" s="10">
        <v>4</v>
      </c>
      <c r="B167" s="11" t="s">
        <v>137</v>
      </c>
    </row>
    <row r="168" spans="1:2" ht="33" x14ac:dyDescent="0.3">
      <c r="A168" s="10">
        <v>4</v>
      </c>
      <c r="B168" s="11" t="s">
        <v>139</v>
      </c>
    </row>
    <row r="169" spans="1:2" ht="16.5" x14ac:dyDescent="0.3">
      <c r="A169" s="10">
        <v>4</v>
      </c>
      <c r="B169" s="11" t="s">
        <v>39</v>
      </c>
    </row>
    <row r="170" spans="1:2" ht="16.5" x14ac:dyDescent="0.3">
      <c r="A170" s="10">
        <v>4</v>
      </c>
      <c r="B170" s="11" t="s">
        <v>240</v>
      </c>
    </row>
    <row r="171" spans="1:2" ht="16.5" x14ac:dyDescent="0.3">
      <c r="A171" s="10">
        <v>4</v>
      </c>
      <c r="B171" s="11" t="s">
        <v>136</v>
      </c>
    </row>
    <row r="172" spans="1:2" ht="16.5" x14ac:dyDescent="0.3">
      <c r="A172" s="10">
        <v>4</v>
      </c>
      <c r="B172" s="11" t="s">
        <v>140</v>
      </c>
    </row>
    <row r="173" spans="1:2" ht="16.5" x14ac:dyDescent="0.3">
      <c r="A173" s="10">
        <v>4</v>
      </c>
      <c r="B173" s="11" t="s">
        <v>138</v>
      </c>
    </row>
    <row r="174" spans="1:2" ht="16.5" x14ac:dyDescent="0.3">
      <c r="A174" s="10">
        <v>4</v>
      </c>
      <c r="B174" s="11" t="s">
        <v>142</v>
      </c>
    </row>
    <row r="175" spans="1:2" ht="16.5" x14ac:dyDescent="0.3">
      <c r="A175" s="10">
        <v>4</v>
      </c>
      <c r="B175" s="11" t="s">
        <v>143</v>
      </c>
    </row>
    <row r="176" spans="1:2" ht="33" x14ac:dyDescent="0.3">
      <c r="A176" s="10">
        <v>4</v>
      </c>
      <c r="B176" s="11" t="s">
        <v>113</v>
      </c>
    </row>
    <row r="177" spans="1:2" ht="16.5" x14ac:dyDescent="0.3">
      <c r="A177" s="10">
        <v>4</v>
      </c>
      <c r="B177" s="11" t="s">
        <v>129</v>
      </c>
    </row>
    <row r="178" spans="1:2" ht="33" x14ac:dyDescent="0.3">
      <c r="A178" s="10">
        <v>4</v>
      </c>
      <c r="B178" s="11" t="s">
        <v>288</v>
      </c>
    </row>
    <row r="179" spans="1:2" ht="16.5" x14ac:dyDescent="0.3">
      <c r="A179" s="10">
        <v>4</v>
      </c>
      <c r="B179" s="5" t="s">
        <v>141</v>
      </c>
    </row>
    <row r="180" spans="1:2" ht="16.5" x14ac:dyDescent="0.3">
      <c r="A180" s="10">
        <v>4</v>
      </c>
      <c r="B180" s="11" t="s">
        <v>108</v>
      </c>
    </row>
    <row r="181" spans="1:2" ht="16.5" x14ac:dyDescent="0.3">
      <c r="A181" s="10">
        <v>4</v>
      </c>
      <c r="B181" s="11" t="s">
        <v>114</v>
      </c>
    </row>
    <row r="182" spans="1:2" ht="16.5" x14ac:dyDescent="0.3">
      <c r="A182" s="10">
        <v>4</v>
      </c>
      <c r="B182" s="11" t="s">
        <v>144</v>
      </c>
    </row>
    <row r="183" spans="1:2" ht="16.5" x14ac:dyDescent="0.3">
      <c r="A183" s="10">
        <v>4</v>
      </c>
      <c r="B183" s="11" t="s">
        <v>70</v>
      </c>
    </row>
    <row r="184" spans="1:2" ht="16.5" x14ac:dyDescent="0.3">
      <c r="A184" s="10">
        <v>4</v>
      </c>
      <c r="B184" s="11" t="s">
        <v>181</v>
      </c>
    </row>
    <row r="185" spans="1:2" ht="16.5" x14ac:dyDescent="0.3">
      <c r="A185" s="10">
        <v>4</v>
      </c>
      <c r="B185" s="11" t="s">
        <v>164</v>
      </c>
    </row>
    <row r="186" spans="1:2" ht="16.5" x14ac:dyDescent="0.3">
      <c r="A186" s="10">
        <v>4</v>
      </c>
      <c r="B186" s="11" t="s">
        <v>81</v>
      </c>
    </row>
    <row r="187" spans="1:2" ht="16.5" x14ac:dyDescent="0.3">
      <c r="A187" s="10">
        <v>4</v>
      </c>
      <c r="B187" s="11" t="s">
        <v>83</v>
      </c>
    </row>
    <row r="188" spans="1:2" ht="16.5" x14ac:dyDescent="0.3">
      <c r="A188" s="10">
        <v>4</v>
      </c>
      <c r="B188" s="11" t="s">
        <v>9</v>
      </c>
    </row>
    <row r="189" spans="1:2" ht="16.5" x14ac:dyDescent="0.3">
      <c r="A189" s="10">
        <v>4</v>
      </c>
      <c r="B189" s="11" t="s">
        <v>91</v>
      </c>
    </row>
    <row r="190" spans="1:2" ht="16.5" x14ac:dyDescent="0.3">
      <c r="A190" s="10">
        <v>4</v>
      </c>
      <c r="B190" s="11" t="s">
        <v>148</v>
      </c>
    </row>
    <row r="191" spans="1:2" ht="16.5" x14ac:dyDescent="0.3">
      <c r="A191" s="10">
        <v>4</v>
      </c>
      <c r="B191" s="11" t="s">
        <v>147</v>
      </c>
    </row>
    <row r="192" spans="1:2" ht="16.5" x14ac:dyDescent="0.3">
      <c r="A192" s="10">
        <v>4</v>
      </c>
      <c r="B192" s="11" t="s">
        <v>8</v>
      </c>
    </row>
    <row r="193" spans="1:2" ht="16.5" x14ac:dyDescent="0.3">
      <c r="A193" s="10">
        <v>4</v>
      </c>
      <c r="B193" s="11" t="s">
        <v>149</v>
      </c>
    </row>
    <row r="194" spans="1:2" ht="16.5" x14ac:dyDescent="0.3">
      <c r="A194" s="10">
        <v>4</v>
      </c>
      <c r="B194" s="11" t="s">
        <v>264</v>
      </c>
    </row>
    <row r="195" spans="1:2" ht="16.5" x14ac:dyDescent="0.3">
      <c r="A195" s="10">
        <v>4</v>
      </c>
      <c r="B195" s="11" t="s">
        <v>294</v>
      </c>
    </row>
    <row r="196" spans="1:2" ht="16.5" x14ac:dyDescent="0.3">
      <c r="A196" s="10">
        <v>4</v>
      </c>
      <c r="B196" s="11" t="s">
        <v>146</v>
      </c>
    </row>
    <row r="197" spans="1:2" ht="16.5" x14ac:dyDescent="0.3">
      <c r="A197" s="10">
        <v>4</v>
      </c>
      <c r="B197" s="11" t="s">
        <v>171</v>
      </c>
    </row>
    <row r="198" spans="1:2" ht="16.5" x14ac:dyDescent="0.3">
      <c r="A198" s="10">
        <v>4</v>
      </c>
      <c r="B198" s="11" t="s">
        <v>145</v>
      </c>
    </row>
    <row r="199" spans="1:2" ht="16.5" x14ac:dyDescent="0.3">
      <c r="A199" s="10">
        <v>4</v>
      </c>
      <c r="B199" s="11" t="s">
        <v>61</v>
      </c>
    </row>
    <row r="200" spans="1:2" ht="16.5" x14ac:dyDescent="0.3">
      <c r="A200" s="10">
        <v>4</v>
      </c>
      <c r="B200" s="11" t="s">
        <v>292</v>
      </c>
    </row>
    <row r="201" spans="1:2" ht="16.5" x14ac:dyDescent="0.3">
      <c r="A201" s="10">
        <v>4</v>
      </c>
      <c r="B201" s="11" t="s">
        <v>259</v>
      </c>
    </row>
    <row r="202" spans="1:2" ht="16.5" x14ac:dyDescent="0.3">
      <c r="A202" s="10">
        <v>4</v>
      </c>
      <c r="B202" s="11" t="s">
        <v>153</v>
      </c>
    </row>
    <row r="203" spans="1:2" ht="16.5" x14ac:dyDescent="0.3">
      <c r="A203" s="10">
        <v>4</v>
      </c>
      <c r="B203" s="11" t="s">
        <v>29</v>
      </c>
    </row>
    <row r="204" spans="1:2" ht="16.5" x14ac:dyDescent="0.3">
      <c r="A204" s="10">
        <v>4</v>
      </c>
      <c r="B204" s="11" t="s">
        <v>77</v>
      </c>
    </row>
    <row r="205" spans="1:2" ht="16.5" x14ac:dyDescent="0.3">
      <c r="A205" s="10">
        <v>4</v>
      </c>
      <c r="B205" s="11" t="s">
        <v>296</v>
      </c>
    </row>
    <row r="206" spans="1:2" ht="33" x14ac:dyDescent="0.3">
      <c r="A206" s="10">
        <v>4</v>
      </c>
      <c r="B206" s="11" t="s">
        <v>154</v>
      </c>
    </row>
    <row r="207" spans="1:2" ht="16.5" x14ac:dyDescent="0.3">
      <c r="A207" s="10">
        <v>4</v>
      </c>
      <c r="B207" s="11" t="s">
        <v>69</v>
      </c>
    </row>
    <row r="208" spans="1:2" ht="16.5" x14ac:dyDescent="0.3">
      <c r="A208" s="10">
        <v>4</v>
      </c>
      <c r="B208" s="11" t="s">
        <v>66</v>
      </c>
    </row>
    <row r="209" spans="1:2" ht="16.5" x14ac:dyDescent="0.3">
      <c r="A209" s="10">
        <v>4</v>
      </c>
      <c r="B209" s="11" t="s">
        <v>14</v>
      </c>
    </row>
    <row r="210" spans="1:2" ht="16.5" x14ac:dyDescent="0.3">
      <c r="A210" s="10">
        <v>4</v>
      </c>
      <c r="B210" s="11" t="s">
        <v>13</v>
      </c>
    </row>
    <row r="211" spans="1:2" ht="16.5" x14ac:dyDescent="0.3">
      <c r="A211" s="10">
        <v>4</v>
      </c>
      <c r="B211" s="11" t="s">
        <v>159</v>
      </c>
    </row>
    <row r="212" spans="1:2" ht="16.5" x14ac:dyDescent="0.3">
      <c r="A212" s="10">
        <v>4</v>
      </c>
      <c r="B212" s="11" t="s">
        <v>158</v>
      </c>
    </row>
    <row r="213" spans="1:2" ht="16.5" x14ac:dyDescent="0.3">
      <c r="A213" s="10">
        <v>4</v>
      </c>
      <c r="B213" s="11" t="s">
        <v>74</v>
      </c>
    </row>
    <row r="214" spans="1:2" ht="16.5" x14ac:dyDescent="0.3">
      <c r="A214" s="10">
        <v>4</v>
      </c>
      <c r="B214" s="11" t="s">
        <v>160</v>
      </c>
    </row>
    <row r="215" spans="1:2" ht="16.5" x14ac:dyDescent="0.3">
      <c r="A215" s="10">
        <v>4</v>
      </c>
      <c r="B215" s="11" t="s">
        <v>261</v>
      </c>
    </row>
    <row r="216" spans="1:2" ht="16.5" x14ac:dyDescent="0.3">
      <c r="A216" s="4">
        <v>9</v>
      </c>
      <c r="B216" s="5" t="s">
        <v>271</v>
      </c>
    </row>
    <row r="217" spans="1:2" ht="16.5" x14ac:dyDescent="0.3">
      <c r="A217" s="4">
        <v>9</v>
      </c>
      <c r="B217" s="5" t="s">
        <v>103</v>
      </c>
    </row>
    <row r="218" spans="1:2" ht="16.5" x14ac:dyDescent="0.3">
      <c r="A218" s="4">
        <v>9</v>
      </c>
      <c r="B218" s="5" t="s">
        <v>22</v>
      </c>
    </row>
    <row r="219" spans="1:2" ht="16.5" x14ac:dyDescent="0.3">
      <c r="A219" s="4">
        <v>9</v>
      </c>
      <c r="B219" s="5" t="s">
        <v>115</v>
      </c>
    </row>
    <row r="220" spans="1:2" ht="16.5" x14ac:dyDescent="0.3">
      <c r="A220" s="4">
        <v>9</v>
      </c>
      <c r="B220" s="5" t="s">
        <v>118</v>
      </c>
    </row>
    <row r="221" spans="1:2" ht="16.5" x14ac:dyDescent="0.3">
      <c r="A221" s="4">
        <v>9</v>
      </c>
      <c r="B221" s="5" t="s">
        <v>30</v>
      </c>
    </row>
    <row r="222" spans="1:2" ht="16.5" x14ac:dyDescent="0.3">
      <c r="A222" s="4">
        <v>9</v>
      </c>
      <c r="B222" s="5" t="s">
        <v>38</v>
      </c>
    </row>
    <row r="223" spans="1:2" ht="16.5" x14ac:dyDescent="0.3">
      <c r="A223" s="4">
        <v>9</v>
      </c>
      <c r="B223" s="13" t="s">
        <v>188</v>
      </c>
    </row>
    <row r="224" spans="1:2" ht="16.5" x14ac:dyDescent="0.3">
      <c r="A224" s="4">
        <v>9</v>
      </c>
      <c r="B224" s="5" t="s">
        <v>42</v>
      </c>
    </row>
    <row r="225" spans="1:2" ht="16.5" x14ac:dyDescent="0.3">
      <c r="A225" s="4">
        <v>9</v>
      </c>
      <c r="B225" s="5" t="s">
        <v>85</v>
      </c>
    </row>
    <row r="226" spans="1:2" ht="16.5" x14ac:dyDescent="0.3">
      <c r="A226" s="4">
        <v>9</v>
      </c>
      <c r="B226" s="5" t="s">
        <v>176</v>
      </c>
    </row>
    <row r="227" spans="1:2" ht="16.5" x14ac:dyDescent="0.3">
      <c r="A227" s="4">
        <v>9</v>
      </c>
      <c r="B227" s="5" t="s">
        <v>100</v>
      </c>
    </row>
    <row r="228" spans="1:2" ht="16.5" x14ac:dyDescent="0.3">
      <c r="A228" s="4">
        <v>9</v>
      </c>
      <c r="B228" s="5" t="s">
        <v>12</v>
      </c>
    </row>
    <row r="229" spans="1:2" ht="16.5" x14ac:dyDescent="0.3">
      <c r="A229" s="4">
        <v>9</v>
      </c>
      <c r="B229" s="5" t="s">
        <v>180</v>
      </c>
    </row>
    <row r="230" spans="1:2" ht="16.5" x14ac:dyDescent="0.3">
      <c r="A230" s="4">
        <v>9</v>
      </c>
      <c r="B230" s="5" t="s">
        <v>179</v>
      </c>
    </row>
    <row r="231" spans="1:2" ht="16.5" x14ac:dyDescent="0.3">
      <c r="A231" s="4">
        <v>9</v>
      </c>
      <c r="B231" s="5" t="s">
        <v>130</v>
      </c>
    </row>
    <row r="232" spans="1:2" ht="16.5" x14ac:dyDescent="0.3">
      <c r="A232" s="4">
        <v>9</v>
      </c>
      <c r="B232" s="5" t="s">
        <v>2</v>
      </c>
    </row>
    <row r="233" spans="1:2" ht="16.5" x14ac:dyDescent="0.3">
      <c r="A233" s="4">
        <v>9</v>
      </c>
      <c r="B233" s="5" t="s">
        <v>86</v>
      </c>
    </row>
    <row r="234" spans="1:2" ht="16.5" x14ac:dyDescent="0.3">
      <c r="A234" s="4">
        <v>9</v>
      </c>
      <c r="B234" s="5" t="s">
        <v>62</v>
      </c>
    </row>
    <row r="235" spans="1:2" ht="16.5" x14ac:dyDescent="0.3">
      <c r="A235" s="4">
        <v>9</v>
      </c>
      <c r="B235" s="5" t="s">
        <v>155</v>
      </c>
    </row>
    <row r="236" spans="1:2" ht="16.5" x14ac:dyDescent="0.3">
      <c r="A236" s="4">
        <v>9</v>
      </c>
      <c r="B236" s="5" t="s">
        <v>6</v>
      </c>
    </row>
    <row r="237" spans="1:2" ht="16.5" x14ac:dyDescent="0.3">
      <c r="A237" s="4">
        <v>9</v>
      </c>
      <c r="B237" s="5" t="s">
        <v>89</v>
      </c>
    </row>
    <row r="238" spans="1:2" ht="16.5" x14ac:dyDescent="0.3">
      <c r="A238" s="4">
        <v>9</v>
      </c>
      <c r="B238" s="5" t="s">
        <v>49</v>
      </c>
    </row>
    <row r="239" spans="1:2" ht="16.5" x14ac:dyDescent="0.3">
      <c r="A239" s="4">
        <v>9</v>
      </c>
      <c r="B239" s="5" t="s">
        <v>87</v>
      </c>
    </row>
    <row r="240" spans="1:2" ht="16.5" x14ac:dyDescent="0.3">
      <c r="A240" s="4">
        <v>9</v>
      </c>
      <c r="B240" s="5" t="s">
        <v>75</v>
      </c>
    </row>
    <row r="241" spans="1:2" ht="16.5" x14ac:dyDescent="0.3">
      <c r="A241" s="4">
        <v>9</v>
      </c>
      <c r="B241" s="5" t="s">
        <v>163</v>
      </c>
    </row>
    <row r="242" spans="1:2" ht="49.5" x14ac:dyDescent="0.3">
      <c r="A242" s="4">
        <v>9</v>
      </c>
      <c r="B242" s="5" t="s">
        <v>97</v>
      </c>
    </row>
    <row r="243" spans="1:2" ht="16.5" x14ac:dyDescent="0.3">
      <c r="A243" s="4">
        <v>9</v>
      </c>
      <c r="B243" s="5" t="s">
        <v>167</v>
      </c>
    </row>
    <row r="244" spans="1:2" ht="33" x14ac:dyDescent="0.3">
      <c r="A244" s="4">
        <v>9</v>
      </c>
      <c r="B244" s="5" t="s">
        <v>55</v>
      </c>
    </row>
    <row r="245" spans="1:2" ht="16.5" x14ac:dyDescent="0.3">
      <c r="A245" s="4">
        <v>9</v>
      </c>
      <c r="B245" s="5" t="s">
        <v>53</v>
      </c>
    </row>
    <row r="246" spans="1:2" ht="16.5" x14ac:dyDescent="0.3">
      <c r="A246" s="4">
        <v>9</v>
      </c>
      <c r="B246" s="5" t="s">
        <v>67</v>
      </c>
    </row>
    <row r="247" spans="1:2" ht="16.5" x14ac:dyDescent="0.3">
      <c r="A247" s="4">
        <v>9</v>
      </c>
      <c r="B247" s="5" t="s">
        <v>169</v>
      </c>
    </row>
    <row r="248" spans="1:2" ht="16.5" x14ac:dyDescent="0.3">
      <c r="A248" s="4">
        <v>9</v>
      </c>
      <c r="B248" s="5" t="s">
        <v>52</v>
      </c>
    </row>
    <row r="249" spans="1:2" ht="16.5" x14ac:dyDescent="0.3">
      <c r="A249" s="4">
        <v>9</v>
      </c>
      <c r="B249" s="5" t="s">
        <v>4</v>
      </c>
    </row>
    <row r="250" spans="1:2" ht="16.5" x14ac:dyDescent="0.3">
      <c r="A250" s="4">
        <v>9</v>
      </c>
      <c r="B250" s="5" t="s">
        <v>165</v>
      </c>
    </row>
    <row r="251" spans="1:2" ht="16.5" x14ac:dyDescent="0.3">
      <c r="A251" s="4">
        <v>9</v>
      </c>
      <c r="B251" s="5" t="s">
        <v>93</v>
      </c>
    </row>
    <row r="252" spans="1:2" ht="16.5" x14ac:dyDescent="0.3">
      <c r="A252" s="4">
        <v>9</v>
      </c>
      <c r="B252" s="5" t="s">
        <v>94</v>
      </c>
    </row>
    <row r="253" spans="1:2" ht="33" x14ac:dyDescent="0.3">
      <c r="A253" s="4">
        <v>9</v>
      </c>
      <c r="B253" s="5" t="s">
        <v>99</v>
      </c>
    </row>
    <row r="254" spans="1:2" ht="16.5" x14ac:dyDescent="0.3">
      <c r="A254" s="4">
        <v>9</v>
      </c>
      <c r="B254" s="5" t="s">
        <v>47</v>
      </c>
    </row>
    <row r="255" spans="1:2" ht="16.5" x14ac:dyDescent="0.3">
      <c r="A255" s="4">
        <v>9</v>
      </c>
      <c r="B255" s="5" t="s">
        <v>37</v>
      </c>
    </row>
    <row r="256" spans="1:2" ht="16.5" x14ac:dyDescent="0.3">
      <c r="A256" s="4">
        <v>9</v>
      </c>
      <c r="B256" s="5" t="s">
        <v>178</v>
      </c>
    </row>
    <row r="257" spans="1:2" ht="16.5" x14ac:dyDescent="0.3">
      <c r="A257" s="4">
        <v>9</v>
      </c>
      <c r="B257" s="5" t="s">
        <v>172</v>
      </c>
    </row>
    <row r="258" spans="1:2" ht="16.5" x14ac:dyDescent="0.3">
      <c r="A258" s="4">
        <v>9</v>
      </c>
      <c r="B258" s="5" t="s">
        <v>23</v>
      </c>
    </row>
    <row r="259" spans="1:2" ht="16.5" x14ac:dyDescent="0.3">
      <c r="A259" s="4">
        <v>9</v>
      </c>
      <c r="B259" s="5" t="s">
        <v>257</v>
      </c>
    </row>
    <row r="260" spans="1:2" ht="33" x14ac:dyDescent="0.3">
      <c r="A260" s="4">
        <v>9</v>
      </c>
      <c r="B260" s="5" t="s">
        <v>79</v>
      </c>
    </row>
    <row r="261" spans="1:2" ht="16.5" x14ac:dyDescent="0.3">
      <c r="A261" s="4">
        <v>9</v>
      </c>
      <c r="B261" s="5" t="s">
        <v>27</v>
      </c>
    </row>
    <row r="262" spans="1:2" ht="16.5" x14ac:dyDescent="0.3">
      <c r="A262" s="4">
        <v>9</v>
      </c>
      <c r="B262" s="5" t="s">
        <v>96</v>
      </c>
    </row>
    <row r="263" spans="1:2" ht="16.5" x14ac:dyDescent="0.3">
      <c r="A263" s="4">
        <v>9</v>
      </c>
      <c r="B263" s="5" t="s">
        <v>28</v>
      </c>
    </row>
    <row r="264" spans="1:2" ht="16.5" x14ac:dyDescent="0.3">
      <c r="A264" s="4">
        <v>9</v>
      </c>
      <c r="B264" s="5" t="s">
        <v>25</v>
      </c>
    </row>
    <row r="265" spans="1:2" ht="16.5" x14ac:dyDescent="0.3">
      <c r="A265" s="4">
        <v>9</v>
      </c>
      <c r="B265" s="5" t="s">
        <v>117</v>
      </c>
    </row>
    <row r="266" spans="1:2" ht="33" x14ac:dyDescent="0.3">
      <c r="A266" s="4">
        <v>9</v>
      </c>
      <c r="B266" s="5" t="s">
        <v>98</v>
      </c>
    </row>
    <row r="267" spans="1:2" ht="16.5" x14ac:dyDescent="0.3">
      <c r="A267" s="4">
        <v>9</v>
      </c>
      <c r="B267" s="5" t="s">
        <v>184</v>
      </c>
    </row>
    <row r="268" spans="1:2" ht="16.5" x14ac:dyDescent="0.3">
      <c r="A268" s="4">
        <v>9</v>
      </c>
      <c r="B268" s="5" t="s">
        <v>68</v>
      </c>
    </row>
    <row r="269" spans="1:2" ht="16.5" x14ac:dyDescent="0.3">
      <c r="A269" s="4">
        <v>9</v>
      </c>
      <c r="B269" s="5" t="s">
        <v>185</v>
      </c>
    </row>
    <row r="270" spans="1:2" ht="16.5" x14ac:dyDescent="0.3">
      <c r="A270" s="4">
        <v>9</v>
      </c>
      <c r="B270" s="5" t="s">
        <v>72</v>
      </c>
    </row>
    <row r="271" spans="1:2" ht="16.5" x14ac:dyDescent="0.3">
      <c r="A271" s="4">
        <v>9</v>
      </c>
      <c r="B271" s="5" t="s">
        <v>101</v>
      </c>
    </row>
    <row r="272" spans="1:2" ht="16.5" x14ac:dyDescent="0.3">
      <c r="A272" s="4">
        <v>9</v>
      </c>
      <c r="B272" s="5" t="s">
        <v>58</v>
      </c>
    </row>
    <row r="273" spans="1:2" ht="16.5" x14ac:dyDescent="0.3">
      <c r="A273" s="4">
        <v>9</v>
      </c>
      <c r="B273" s="5" t="s">
        <v>106</v>
      </c>
    </row>
    <row r="274" spans="1:2" ht="33" x14ac:dyDescent="0.3">
      <c r="A274" s="4">
        <v>9</v>
      </c>
      <c r="B274" s="5" t="s">
        <v>107</v>
      </c>
    </row>
    <row r="275" spans="1:2" ht="16.5" x14ac:dyDescent="0.3">
      <c r="A275" s="4">
        <v>9</v>
      </c>
      <c r="B275" s="5" t="s">
        <v>64</v>
      </c>
    </row>
    <row r="276" spans="1:2" ht="16.5" x14ac:dyDescent="0.3">
      <c r="A276" s="4">
        <v>9</v>
      </c>
      <c r="B276" s="5" t="s">
        <v>102</v>
      </c>
    </row>
    <row r="277" spans="1:2" ht="16.5" x14ac:dyDescent="0.3">
      <c r="A277" s="4">
        <v>9</v>
      </c>
      <c r="B277" s="5" t="s">
        <v>162</v>
      </c>
    </row>
    <row r="278" spans="1:2" ht="16.5" x14ac:dyDescent="0.3">
      <c r="A278" s="4">
        <v>9</v>
      </c>
      <c r="B278" s="5" t="s">
        <v>43</v>
      </c>
    </row>
    <row r="279" spans="1:2" ht="16.5" x14ac:dyDescent="0.3">
      <c r="A279" s="4">
        <v>9</v>
      </c>
      <c r="B279" s="5" t="s">
        <v>54</v>
      </c>
    </row>
    <row r="280" spans="1:2" ht="33" x14ac:dyDescent="0.3">
      <c r="A280" s="4">
        <v>9</v>
      </c>
      <c r="B280" s="5" t="s">
        <v>104</v>
      </c>
    </row>
    <row r="281" spans="1:2" ht="16.5" x14ac:dyDescent="0.3">
      <c r="A281" s="4">
        <v>9</v>
      </c>
      <c r="B281" s="5" t="s">
        <v>105</v>
      </c>
    </row>
    <row r="282" spans="1:2" ht="16.5" x14ac:dyDescent="0.3">
      <c r="A282" s="4">
        <v>9</v>
      </c>
      <c r="B282" s="5" t="s">
        <v>17</v>
      </c>
    </row>
    <row r="283" spans="1:2" ht="16.5" x14ac:dyDescent="0.3">
      <c r="A283" s="4">
        <v>9</v>
      </c>
      <c r="B283" s="5" t="s">
        <v>95</v>
      </c>
    </row>
    <row r="284" spans="1:2" ht="16.5" x14ac:dyDescent="0.3">
      <c r="A284" s="4">
        <v>9</v>
      </c>
      <c r="B284" s="5" t="s">
        <v>150</v>
      </c>
    </row>
    <row r="285" spans="1:2" ht="16.5" x14ac:dyDescent="0.3">
      <c r="A285" s="4">
        <v>9</v>
      </c>
      <c r="B285" s="5" t="s">
        <v>82</v>
      </c>
    </row>
    <row r="286" spans="1:2" ht="16.5" x14ac:dyDescent="0.3">
      <c r="A286" s="4">
        <v>9</v>
      </c>
      <c r="B286" s="5" t="s">
        <v>275</v>
      </c>
    </row>
    <row r="287" spans="1:2" ht="16.5" x14ac:dyDescent="0.3">
      <c r="A287" s="4">
        <v>9</v>
      </c>
      <c r="B287" s="5" t="s">
        <v>293</v>
      </c>
    </row>
    <row r="288" spans="1:2" ht="16.5" x14ac:dyDescent="0.3">
      <c r="A288" s="4">
        <v>9</v>
      </c>
      <c r="B288" s="5" t="s">
        <v>112</v>
      </c>
    </row>
    <row r="289" spans="1:2" ht="16.5" x14ac:dyDescent="0.3">
      <c r="A289" s="4">
        <v>9</v>
      </c>
      <c r="B289" s="5" t="s">
        <v>80</v>
      </c>
    </row>
    <row r="290" spans="1:2" ht="16.5" x14ac:dyDescent="0.3">
      <c r="A290" s="4">
        <v>9</v>
      </c>
      <c r="B290" s="5" t="s">
        <v>16</v>
      </c>
    </row>
    <row r="291" spans="1:2" ht="16.5" x14ac:dyDescent="0.3">
      <c r="A291" s="4">
        <v>9</v>
      </c>
      <c r="B291" s="5" t="s">
        <v>78</v>
      </c>
    </row>
    <row r="292" spans="1:2" ht="16.5" x14ac:dyDescent="0.3">
      <c r="A292" s="4">
        <v>9</v>
      </c>
      <c r="B292" s="5" t="s">
        <v>26</v>
      </c>
    </row>
    <row r="293" spans="1:2" ht="16.5" x14ac:dyDescent="0.3">
      <c r="A293" s="4">
        <v>9</v>
      </c>
      <c r="B293" s="5" t="s">
        <v>255</v>
      </c>
    </row>
    <row r="294" spans="1:2" ht="16.5" x14ac:dyDescent="0.3">
      <c r="A294" s="4">
        <v>9</v>
      </c>
      <c r="B294" s="5" t="s">
        <v>60</v>
      </c>
    </row>
    <row r="295" spans="1:2" ht="16.5" x14ac:dyDescent="0.3">
      <c r="A295" s="4">
        <v>9</v>
      </c>
      <c r="B295" s="5" t="s">
        <v>125</v>
      </c>
    </row>
    <row r="296" spans="1:2" ht="16.5" x14ac:dyDescent="0.3">
      <c r="A296" s="4">
        <v>9</v>
      </c>
      <c r="B296" s="5" t="s">
        <v>48</v>
      </c>
    </row>
    <row r="297" spans="1:2" ht="33" x14ac:dyDescent="0.3">
      <c r="A297" s="4">
        <v>9</v>
      </c>
      <c r="B297" s="5" t="s">
        <v>256</v>
      </c>
    </row>
    <row r="298" spans="1:2" ht="16.5" x14ac:dyDescent="0.3">
      <c r="A298" s="4">
        <v>9</v>
      </c>
      <c r="B298" s="5" t="s">
        <v>5</v>
      </c>
    </row>
    <row r="299" spans="1:2" ht="16.5" x14ac:dyDescent="0.3">
      <c r="A299" s="4">
        <v>9</v>
      </c>
      <c r="B299" s="5" t="s">
        <v>123</v>
      </c>
    </row>
    <row r="300" spans="1:2" ht="16.5" x14ac:dyDescent="0.3">
      <c r="A300" s="4">
        <v>9</v>
      </c>
      <c r="B300" s="5" t="s">
        <v>168</v>
      </c>
    </row>
    <row r="301" spans="1:2" ht="16.5" x14ac:dyDescent="0.3">
      <c r="A301" s="4">
        <v>9</v>
      </c>
      <c r="B301" s="5" t="s">
        <v>258</v>
      </c>
    </row>
    <row r="302" spans="1:2" ht="16.5" x14ac:dyDescent="0.3">
      <c r="A302" s="4">
        <v>9</v>
      </c>
      <c r="B302" s="5" t="s">
        <v>131</v>
      </c>
    </row>
    <row r="303" spans="1:2" ht="16.5" x14ac:dyDescent="0.3">
      <c r="A303" s="4">
        <v>9</v>
      </c>
      <c r="B303" s="5" t="s">
        <v>175</v>
      </c>
    </row>
    <row r="304" spans="1:2" ht="16.5" x14ac:dyDescent="0.3">
      <c r="A304" s="4">
        <v>9</v>
      </c>
      <c r="B304" s="5" t="s">
        <v>173</v>
      </c>
    </row>
    <row r="305" spans="1:2" ht="16.5" x14ac:dyDescent="0.3">
      <c r="A305" s="4">
        <v>9</v>
      </c>
      <c r="B305" s="5" t="s">
        <v>7</v>
      </c>
    </row>
    <row r="306" spans="1:2" ht="16.5" x14ac:dyDescent="0.3">
      <c r="A306" s="4">
        <v>9</v>
      </c>
      <c r="B306" s="5" t="s">
        <v>174</v>
      </c>
    </row>
    <row r="307" spans="1:2" ht="16.5" x14ac:dyDescent="0.3">
      <c r="A307" s="4">
        <v>9</v>
      </c>
      <c r="B307" s="5" t="s">
        <v>65</v>
      </c>
    </row>
    <row r="308" spans="1:2" ht="16.5" x14ac:dyDescent="0.3">
      <c r="A308" s="4">
        <v>9</v>
      </c>
      <c r="B308" s="5" t="s">
        <v>166</v>
      </c>
    </row>
    <row r="309" spans="1:2" ht="16.5" x14ac:dyDescent="0.3">
      <c r="A309" s="4">
        <v>9</v>
      </c>
      <c r="B309" s="5" t="s">
        <v>57</v>
      </c>
    </row>
    <row r="310" spans="1:2" ht="33" x14ac:dyDescent="0.3">
      <c r="A310" s="4">
        <v>9</v>
      </c>
      <c r="B310" s="5" t="s">
        <v>121</v>
      </c>
    </row>
    <row r="311" spans="1:2" ht="16.5" x14ac:dyDescent="0.3">
      <c r="A311" s="4">
        <v>9</v>
      </c>
      <c r="B311" s="5" t="s">
        <v>124</v>
      </c>
    </row>
    <row r="312" spans="1:2" ht="16.5" x14ac:dyDescent="0.3">
      <c r="A312" s="4">
        <v>9</v>
      </c>
      <c r="B312" s="5" t="s">
        <v>128</v>
      </c>
    </row>
    <row r="313" spans="1:2" ht="16.5" x14ac:dyDescent="0.3">
      <c r="A313" s="4">
        <v>9</v>
      </c>
      <c r="B313" s="5" t="s">
        <v>127</v>
      </c>
    </row>
    <row r="314" spans="1:2" ht="16.5" x14ac:dyDescent="0.3">
      <c r="A314" s="4">
        <v>9</v>
      </c>
      <c r="B314" s="5" t="s">
        <v>111</v>
      </c>
    </row>
    <row r="315" spans="1:2" ht="16.5" x14ac:dyDescent="0.3">
      <c r="A315" s="4">
        <v>9</v>
      </c>
      <c r="B315" s="5" t="s">
        <v>110</v>
      </c>
    </row>
    <row r="316" spans="1:2" ht="16.5" x14ac:dyDescent="0.3">
      <c r="A316" s="4">
        <v>9</v>
      </c>
      <c r="B316" s="5" t="s">
        <v>235</v>
      </c>
    </row>
    <row r="317" spans="1:2" ht="16.5" x14ac:dyDescent="0.3">
      <c r="A317" s="4">
        <v>9</v>
      </c>
      <c r="B317" s="5" t="s">
        <v>84</v>
      </c>
    </row>
    <row r="318" spans="1:2" ht="16.5" x14ac:dyDescent="0.3">
      <c r="A318" s="4">
        <v>9</v>
      </c>
      <c r="B318" s="5" t="s">
        <v>126</v>
      </c>
    </row>
    <row r="319" spans="1:2" ht="16.5" x14ac:dyDescent="0.3">
      <c r="A319" s="4">
        <v>9</v>
      </c>
      <c r="B319" s="5" t="s">
        <v>156</v>
      </c>
    </row>
    <row r="320" spans="1:2" ht="16.5" x14ac:dyDescent="0.3">
      <c r="A320" s="4">
        <v>9</v>
      </c>
      <c r="B320" s="5" t="s">
        <v>19</v>
      </c>
    </row>
    <row r="321" spans="1:2" ht="16.5" x14ac:dyDescent="0.3">
      <c r="A321" s="4">
        <v>9</v>
      </c>
      <c r="B321" s="5" t="s">
        <v>90</v>
      </c>
    </row>
    <row r="322" spans="1:2" ht="16.5" x14ac:dyDescent="0.3">
      <c r="A322" s="4">
        <v>9</v>
      </c>
      <c r="B322" s="5" t="s">
        <v>63</v>
      </c>
    </row>
    <row r="323" spans="1:2" ht="16.5" x14ac:dyDescent="0.3">
      <c r="A323" s="4">
        <v>9</v>
      </c>
      <c r="B323" s="5" t="s">
        <v>15</v>
      </c>
    </row>
    <row r="324" spans="1:2" ht="16.5" x14ac:dyDescent="0.3">
      <c r="A324" s="4">
        <v>9</v>
      </c>
      <c r="B324" s="5" t="s">
        <v>51</v>
      </c>
    </row>
    <row r="325" spans="1:2" ht="16.5" x14ac:dyDescent="0.3">
      <c r="A325" s="4">
        <v>9</v>
      </c>
      <c r="B325" s="5" t="s">
        <v>183</v>
      </c>
    </row>
    <row r="326" spans="1:2" ht="16.5" x14ac:dyDescent="0.3">
      <c r="A326" s="4">
        <v>9</v>
      </c>
      <c r="B326" s="5" t="s">
        <v>177</v>
      </c>
    </row>
    <row r="327" spans="1:2" ht="16.5" x14ac:dyDescent="0.3">
      <c r="A327" s="4">
        <v>9</v>
      </c>
      <c r="B327" s="5" t="s">
        <v>133</v>
      </c>
    </row>
    <row r="328" spans="1:2" ht="16.5" x14ac:dyDescent="0.3">
      <c r="A328" s="4">
        <v>9</v>
      </c>
      <c r="B328" s="5" t="s">
        <v>116</v>
      </c>
    </row>
    <row r="329" spans="1:2" ht="16.5" x14ac:dyDescent="0.3">
      <c r="A329" s="4">
        <v>9</v>
      </c>
      <c r="B329" s="5" t="s">
        <v>44</v>
      </c>
    </row>
    <row r="330" spans="1:2" ht="16.5" x14ac:dyDescent="0.3">
      <c r="A330" s="4">
        <v>9</v>
      </c>
      <c r="B330" s="5" t="s">
        <v>45</v>
      </c>
    </row>
    <row r="331" spans="1:2" ht="16.5" x14ac:dyDescent="0.3">
      <c r="A331" s="4">
        <v>9</v>
      </c>
      <c r="B331" s="5" t="s">
        <v>161</v>
      </c>
    </row>
    <row r="332" spans="1:2" ht="16.5" x14ac:dyDescent="0.3">
      <c r="A332" s="4">
        <v>9</v>
      </c>
      <c r="B332" s="5" t="s">
        <v>267</v>
      </c>
    </row>
    <row r="333" spans="1:2" ht="16.5" x14ac:dyDescent="0.3">
      <c r="A333" s="4">
        <v>9</v>
      </c>
      <c r="B333" s="5" t="s">
        <v>109</v>
      </c>
    </row>
    <row r="334" spans="1:2" ht="16.5" x14ac:dyDescent="0.3">
      <c r="A334" s="4">
        <v>9</v>
      </c>
      <c r="B334" s="5" t="s">
        <v>40</v>
      </c>
    </row>
    <row r="335" spans="1:2" ht="16.5" x14ac:dyDescent="0.3">
      <c r="A335" s="4">
        <v>9</v>
      </c>
      <c r="B335" s="5" t="s">
        <v>35</v>
      </c>
    </row>
    <row r="336" spans="1:2" ht="16.5" x14ac:dyDescent="0.3">
      <c r="A336" s="4">
        <v>9</v>
      </c>
      <c r="B336" s="5" t="s">
        <v>170</v>
      </c>
    </row>
    <row r="337" spans="1:2" ht="16.5" x14ac:dyDescent="0.3">
      <c r="A337" s="4">
        <v>9</v>
      </c>
      <c r="B337" s="5" t="s">
        <v>132</v>
      </c>
    </row>
    <row r="338" spans="1:2" ht="33" x14ac:dyDescent="0.3">
      <c r="A338" s="4">
        <v>9</v>
      </c>
      <c r="B338" s="5" t="s">
        <v>134</v>
      </c>
    </row>
    <row r="339" spans="1:2" ht="16.5" x14ac:dyDescent="0.3">
      <c r="A339" s="4">
        <v>9</v>
      </c>
      <c r="B339" s="5" t="s">
        <v>88</v>
      </c>
    </row>
    <row r="340" spans="1:2" ht="16.5" x14ac:dyDescent="0.3">
      <c r="A340" s="4">
        <v>9</v>
      </c>
      <c r="B340" s="5" t="s">
        <v>137</v>
      </c>
    </row>
    <row r="341" spans="1:2" ht="33" x14ac:dyDescent="0.3">
      <c r="A341" s="4">
        <v>9</v>
      </c>
      <c r="B341" s="5" t="s">
        <v>139</v>
      </c>
    </row>
    <row r="342" spans="1:2" ht="16.5" x14ac:dyDescent="0.3">
      <c r="A342" s="4">
        <v>9</v>
      </c>
      <c r="B342" s="5" t="s">
        <v>18</v>
      </c>
    </row>
    <row r="343" spans="1:2" ht="16.5" x14ac:dyDescent="0.3">
      <c r="A343" s="4">
        <v>9</v>
      </c>
      <c r="B343" s="5" t="s">
        <v>39</v>
      </c>
    </row>
    <row r="344" spans="1:2" ht="16.5" x14ac:dyDescent="0.3">
      <c r="A344" s="4">
        <v>9</v>
      </c>
      <c r="B344" s="5" t="s">
        <v>136</v>
      </c>
    </row>
    <row r="345" spans="1:2" ht="16.5" x14ac:dyDescent="0.3">
      <c r="A345" s="4">
        <v>9</v>
      </c>
      <c r="B345" s="5" t="s">
        <v>21</v>
      </c>
    </row>
    <row r="346" spans="1:2" ht="16.5" x14ac:dyDescent="0.3">
      <c r="A346" s="4">
        <v>9</v>
      </c>
      <c r="B346" s="5" t="s">
        <v>135</v>
      </c>
    </row>
    <row r="347" spans="1:2" ht="16.5" x14ac:dyDescent="0.3">
      <c r="A347" s="4">
        <v>9</v>
      </c>
      <c r="B347" s="5" t="s">
        <v>140</v>
      </c>
    </row>
    <row r="348" spans="1:2" ht="16.5" x14ac:dyDescent="0.3">
      <c r="A348" s="4">
        <v>9</v>
      </c>
      <c r="B348" s="5" t="s">
        <v>138</v>
      </c>
    </row>
    <row r="349" spans="1:2" ht="16.5" x14ac:dyDescent="0.3">
      <c r="A349" s="4">
        <v>9</v>
      </c>
      <c r="B349" s="5" t="s">
        <v>141</v>
      </c>
    </row>
    <row r="350" spans="1:2" ht="16.5" x14ac:dyDescent="0.3">
      <c r="A350" s="4">
        <v>9</v>
      </c>
      <c r="B350" s="5" t="s">
        <v>142</v>
      </c>
    </row>
    <row r="351" spans="1:2" ht="16.5" x14ac:dyDescent="0.3">
      <c r="A351" s="4">
        <v>9</v>
      </c>
      <c r="B351" s="5" t="s">
        <v>143</v>
      </c>
    </row>
    <row r="352" spans="1:2" ht="33" x14ac:dyDescent="0.3">
      <c r="A352" s="4">
        <v>9</v>
      </c>
      <c r="B352" s="5" t="s">
        <v>113</v>
      </c>
    </row>
    <row r="353" spans="1:2" ht="16.5" x14ac:dyDescent="0.3">
      <c r="A353" s="4">
        <v>9</v>
      </c>
      <c r="B353" s="5" t="s">
        <v>151</v>
      </c>
    </row>
    <row r="354" spans="1:2" ht="16.5" x14ac:dyDescent="0.3">
      <c r="A354" s="4">
        <v>9</v>
      </c>
      <c r="B354" s="5" t="s">
        <v>129</v>
      </c>
    </row>
    <row r="355" spans="1:2" ht="16.5" x14ac:dyDescent="0.3">
      <c r="A355" s="4">
        <v>9</v>
      </c>
      <c r="B355" s="5" t="s">
        <v>108</v>
      </c>
    </row>
    <row r="356" spans="1:2" ht="16.5" x14ac:dyDescent="0.3">
      <c r="A356" s="4">
        <v>9</v>
      </c>
      <c r="B356" s="5" t="s">
        <v>59</v>
      </c>
    </row>
    <row r="357" spans="1:2" ht="16.5" x14ac:dyDescent="0.3">
      <c r="A357" s="4">
        <v>9</v>
      </c>
      <c r="B357" s="5" t="s">
        <v>114</v>
      </c>
    </row>
    <row r="358" spans="1:2" ht="16.5" x14ac:dyDescent="0.3">
      <c r="A358" s="4">
        <v>9</v>
      </c>
      <c r="B358" s="5" t="s">
        <v>144</v>
      </c>
    </row>
    <row r="359" spans="1:2" ht="16.5" x14ac:dyDescent="0.3">
      <c r="A359" s="4">
        <v>9</v>
      </c>
      <c r="B359" s="5" t="s">
        <v>71</v>
      </c>
    </row>
    <row r="360" spans="1:2" ht="16.5" x14ac:dyDescent="0.3">
      <c r="A360" s="4">
        <v>9</v>
      </c>
      <c r="B360" s="5" t="s">
        <v>70</v>
      </c>
    </row>
    <row r="361" spans="1:2" ht="16.5" x14ac:dyDescent="0.3">
      <c r="A361" s="4">
        <v>9</v>
      </c>
      <c r="B361" s="5" t="s">
        <v>181</v>
      </c>
    </row>
    <row r="362" spans="1:2" ht="16.5" x14ac:dyDescent="0.3">
      <c r="A362" s="4">
        <v>9</v>
      </c>
      <c r="B362" s="5" t="s">
        <v>164</v>
      </c>
    </row>
    <row r="363" spans="1:2" ht="16.5" x14ac:dyDescent="0.3">
      <c r="A363" s="4">
        <v>9</v>
      </c>
      <c r="B363" s="5" t="s">
        <v>81</v>
      </c>
    </row>
    <row r="364" spans="1:2" ht="16.5" x14ac:dyDescent="0.3">
      <c r="A364" s="4">
        <v>9</v>
      </c>
      <c r="B364" s="5" t="s">
        <v>83</v>
      </c>
    </row>
    <row r="365" spans="1:2" ht="16.5" x14ac:dyDescent="0.3">
      <c r="A365" s="4">
        <v>9</v>
      </c>
      <c r="B365" s="5" t="s">
        <v>9</v>
      </c>
    </row>
    <row r="366" spans="1:2" ht="16.5" x14ac:dyDescent="0.3">
      <c r="A366" s="4">
        <v>9</v>
      </c>
      <c r="B366" s="5" t="s">
        <v>91</v>
      </c>
    </row>
    <row r="367" spans="1:2" ht="16.5" x14ac:dyDescent="0.3">
      <c r="A367" s="4">
        <v>9</v>
      </c>
      <c r="B367" s="5" t="s">
        <v>148</v>
      </c>
    </row>
    <row r="368" spans="1:2" ht="16.5" x14ac:dyDescent="0.3">
      <c r="A368" s="4">
        <v>9</v>
      </c>
      <c r="B368" s="5" t="s">
        <v>147</v>
      </c>
    </row>
    <row r="369" spans="1:2" ht="16.5" x14ac:dyDescent="0.3">
      <c r="A369" s="4">
        <v>9</v>
      </c>
      <c r="B369" s="5" t="s">
        <v>8</v>
      </c>
    </row>
    <row r="370" spans="1:2" ht="16.5" x14ac:dyDescent="0.3">
      <c r="A370" s="4">
        <v>9</v>
      </c>
      <c r="B370" s="5" t="s">
        <v>149</v>
      </c>
    </row>
    <row r="371" spans="1:2" ht="16.5" x14ac:dyDescent="0.3">
      <c r="A371" s="4">
        <v>9</v>
      </c>
      <c r="B371" s="5" t="s">
        <v>46</v>
      </c>
    </row>
    <row r="372" spans="1:2" ht="16.5" x14ac:dyDescent="0.3">
      <c r="A372" s="4">
        <v>9</v>
      </c>
      <c r="B372" s="5" t="s">
        <v>41</v>
      </c>
    </row>
    <row r="373" spans="1:2" ht="16.5" x14ac:dyDescent="0.3">
      <c r="A373" s="4">
        <v>9</v>
      </c>
      <c r="B373" s="13" t="s">
        <v>294</v>
      </c>
    </row>
    <row r="374" spans="1:2" ht="16.5" x14ac:dyDescent="0.3">
      <c r="A374" s="4">
        <v>9</v>
      </c>
      <c r="B374" s="5" t="s">
        <v>146</v>
      </c>
    </row>
    <row r="375" spans="1:2" ht="16.5" x14ac:dyDescent="0.3">
      <c r="A375" s="4">
        <v>9</v>
      </c>
      <c r="B375" s="5" t="s">
        <v>171</v>
      </c>
    </row>
    <row r="376" spans="1:2" ht="16.5" x14ac:dyDescent="0.3">
      <c r="A376" s="4">
        <v>9</v>
      </c>
      <c r="B376" s="5" t="s">
        <v>145</v>
      </c>
    </row>
    <row r="377" spans="1:2" ht="16.5" x14ac:dyDescent="0.3">
      <c r="A377" s="4">
        <v>9</v>
      </c>
      <c r="B377" s="5" t="s">
        <v>61</v>
      </c>
    </row>
    <row r="378" spans="1:2" ht="16.5" x14ac:dyDescent="0.3">
      <c r="A378" s="4">
        <v>9</v>
      </c>
      <c r="B378" s="5" t="s">
        <v>259</v>
      </c>
    </row>
    <row r="379" spans="1:2" ht="16.5" x14ac:dyDescent="0.3">
      <c r="A379" s="4">
        <v>9</v>
      </c>
      <c r="B379" s="5" t="s">
        <v>153</v>
      </c>
    </row>
    <row r="380" spans="1:2" ht="16.5" x14ac:dyDescent="0.3">
      <c r="A380" s="4">
        <v>9</v>
      </c>
      <c r="B380" s="5" t="s">
        <v>29</v>
      </c>
    </row>
    <row r="381" spans="1:2" ht="16.5" x14ac:dyDescent="0.3">
      <c r="A381" s="4">
        <v>9</v>
      </c>
      <c r="B381" s="5" t="s">
        <v>254</v>
      </c>
    </row>
    <row r="382" spans="1:2" ht="16.5" x14ac:dyDescent="0.3">
      <c r="A382" s="4">
        <v>9</v>
      </c>
      <c r="B382" s="5" t="s">
        <v>77</v>
      </c>
    </row>
    <row r="383" spans="1:2" ht="16.5" x14ac:dyDescent="0.3">
      <c r="A383" s="4">
        <v>9</v>
      </c>
      <c r="B383" s="5" t="s">
        <v>296</v>
      </c>
    </row>
    <row r="384" spans="1:2" ht="33" x14ac:dyDescent="0.3">
      <c r="A384" s="4">
        <v>9</v>
      </c>
      <c r="B384" s="5" t="s">
        <v>152</v>
      </c>
    </row>
    <row r="385" spans="1:2" ht="33" x14ac:dyDescent="0.3">
      <c r="A385" s="4">
        <v>9</v>
      </c>
      <c r="B385" s="5" t="s">
        <v>154</v>
      </c>
    </row>
    <row r="386" spans="1:2" ht="16.5" x14ac:dyDescent="0.3">
      <c r="A386" s="4">
        <v>9</v>
      </c>
      <c r="B386" s="5" t="s">
        <v>69</v>
      </c>
    </row>
    <row r="387" spans="1:2" ht="16.5" x14ac:dyDescent="0.3">
      <c r="A387" s="4">
        <v>9</v>
      </c>
      <c r="B387" s="5" t="s">
        <v>66</v>
      </c>
    </row>
    <row r="388" spans="1:2" ht="16.5" x14ac:dyDescent="0.3">
      <c r="A388" s="4">
        <v>9</v>
      </c>
      <c r="B388" s="5" t="s">
        <v>14</v>
      </c>
    </row>
    <row r="389" spans="1:2" ht="16.5" x14ac:dyDescent="0.3">
      <c r="A389" s="4">
        <v>9</v>
      </c>
      <c r="B389" s="5" t="s">
        <v>13</v>
      </c>
    </row>
    <row r="390" spans="1:2" ht="16.5" x14ac:dyDescent="0.3">
      <c r="A390" s="4">
        <v>9</v>
      </c>
      <c r="B390" s="5" t="s">
        <v>159</v>
      </c>
    </row>
    <row r="391" spans="1:2" ht="16.5" x14ac:dyDescent="0.3">
      <c r="A391" s="4">
        <v>9</v>
      </c>
      <c r="B391" s="5" t="s">
        <v>32</v>
      </c>
    </row>
    <row r="392" spans="1:2" ht="16.5" x14ac:dyDescent="0.3">
      <c r="A392" s="4">
        <v>9</v>
      </c>
      <c r="B392" s="5" t="s">
        <v>157</v>
      </c>
    </row>
    <row r="393" spans="1:2" ht="49.5" x14ac:dyDescent="0.3">
      <c r="A393" s="4">
        <v>9</v>
      </c>
      <c r="B393" s="5" t="s">
        <v>122</v>
      </c>
    </row>
    <row r="394" spans="1:2" ht="16.5" x14ac:dyDescent="0.3">
      <c r="A394" s="4">
        <v>9</v>
      </c>
      <c r="B394" s="5" t="s">
        <v>50</v>
      </c>
    </row>
    <row r="395" spans="1:2" ht="16.5" x14ac:dyDescent="0.3">
      <c r="A395" s="4">
        <v>9</v>
      </c>
      <c r="B395" s="5" t="s">
        <v>158</v>
      </c>
    </row>
    <row r="396" spans="1:2" ht="16.5" x14ac:dyDescent="0.3">
      <c r="A396" s="4">
        <v>9</v>
      </c>
      <c r="B396" s="5" t="s">
        <v>74</v>
      </c>
    </row>
    <row r="397" spans="1:2" ht="16.5" x14ac:dyDescent="0.3">
      <c r="A397" s="4">
        <v>9</v>
      </c>
      <c r="B397" s="5" t="s">
        <v>160</v>
      </c>
    </row>
    <row r="398" spans="1:2" ht="16.5" x14ac:dyDescent="0.3">
      <c r="A398" s="4">
        <v>9</v>
      </c>
      <c r="B398" s="5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9"/>
  <sheetViews>
    <sheetView tabSelected="1" topLeftCell="A1256" workbookViewId="0">
      <selection activeCell="C1274" sqref="C1274"/>
    </sheetView>
  </sheetViews>
  <sheetFormatPr defaultRowHeight="12.75" customHeight="1" x14ac:dyDescent="0.25"/>
  <cols>
    <col min="1" max="1" width="46" customWidth="1"/>
    <col min="3" max="3" width="31.42578125" customWidth="1"/>
    <col min="4" max="4" width="11.28515625" bestFit="1" customWidth="1"/>
  </cols>
  <sheetData>
    <row r="1" spans="1:6" ht="12.75" customHeight="1" x14ac:dyDescent="0.3">
      <c r="A1" s="12" t="s">
        <v>247</v>
      </c>
      <c r="B1" s="12" t="s">
        <v>0</v>
      </c>
      <c r="C1" s="12" t="s">
        <v>1</v>
      </c>
      <c r="D1" s="12" t="s">
        <v>248</v>
      </c>
      <c r="F1">
        <v>4</v>
      </c>
    </row>
    <row r="2" spans="1:6" ht="12.75" customHeight="1" x14ac:dyDescent="0.3">
      <c r="A2" s="13" t="s">
        <v>302</v>
      </c>
      <c r="B2" s="14">
        <v>4</v>
      </c>
      <c r="C2" s="13" t="s">
        <v>2</v>
      </c>
      <c r="D2" s="15">
        <v>42530</v>
      </c>
      <c r="F2" t="str">
        <f>IF(B2=4,VLOOKUP(C2,'4-emissor'!$B$4:$B$215,1,FALSE),VLOOKUP(C2,'9-tomador'!$B$2:$B$184,1,FALSE))</f>
        <v>BNY Mellon</v>
      </c>
    </row>
    <row r="3" spans="1:6" ht="12.75" customHeight="1" x14ac:dyDescent="0.3">
      <c r="A3" s="13" t="s">
        <v>303</v>
      </c>
      <c r="B3" s="14">
        <v>9</v>
      </c>
      <c r="C3" s="13" t="s">
        <v>259</v>
      </c>
      <c r="D3" s="15">
        <v>43074</v>
      </c>
      <c r="F3" t="str">
        <f>IF(B3=4,VLOOKUP(C3,'4-emissor'!$B$4:$B$215,1,FALSE),VLOOKUP(C3,'9-tomador'!$B$2:$B$184,1,FALSE))</f>
        <v>Sul Invest</v>
      </c>
    </row>
    <row r="4" spans="1:6" ht="12.75" customHeight="1" x14ac:dyDescent="0.3">
      <c r="A4" s="13" t="s">
        <v>304</v>
      </c>
      <c r="B4" s="14">
        <v>4</v>
      </c>
      <c r="C4" s="13" t="s">
        <v>3</v>
      </c>
      <c r="D4" s="15">
        <v>42048</v>
      </c>
      <c r="F4" t="str">
        <f>IF(B4=4,VLOOKUP(C4,'4-emissor'!$B$4:$B$215,1,FALSE),VLOOKUP(C4,'9-tomador'!$B$2:$B$184,1,FALSE))</f>
        <v>Fortesec-1</v>
      </c>
    </row>
    <row r="5" spans="1:6" ht="12.75" customHeight="1" x14ac:dyDescent="0.3">
      <c r="A5" s="13" t="s">
        <v>304</v>
      </c>
      <c r="B5" s="14">
        <v>9</v>
      </c>
      <c r="C5" s="13" t="s">
        <v>38</v>
      </c>
      <c r="D5" s="15">
        <v>42048</v>
      </c>
      <c r="F5" t="str">
        <f>IF(B5=4,VLOOKUP(C5,'4-emissor'!$B$4:$B$215,1,FALSE),VLOOKUP(C5,'9-tomador'!$B$2:$B$184,1,FALSE))</f>
        <v>Alphaville</v>
      </c>
    </row>
    <row r="6" spans="1:6" ht="12.75" customHeight="1" x14ac:dyDescent="0.3">
      <c r="A6" s="13" t="s">
        <v>305</v>
      </c>
      <c r="B6" s="14">
        <v>4</v>
      </c>
      <c r="C6" s="13" t="s">
        <v>4</v>
      </c>
      <c r="D6" s="15">
        <v>36526</v>
      </c>
      <c r="F6" t="str">
        <f>IF(B6=4,VLOOKUP(C6,'4-emissor'!$B$4:$B$215,1,FALSE),VLOOKUP(C6,'9-tomador'!$B$2:$B$184,1,FALSE))</f>
        <v>CEF</v>
      </c>
    </row>
    <row r="7" spans="1:6" ht="12.75" customHeight="1" x14ac:dyDescent="0.3">
      <c r="A7" s="13" t="s">
        <v>305</v>
      </c>
      <c r="B7" s="14">
        <v>9</v>
      </c>
      <c r="C7" s="13" t="s">
        <v>4</v>
      </c>
      <c r="D7" s="15">
        <v>36526</v>
      </c>
      <c r="F7" t="str">
        <f>IF(B7=4,VLOOKUP(C7,'4-emissor'!$B$4:$B$215,1,FALSE),VLOOKUP(C7,'9-tomador'!$B$2:$B$184,1,FALSE))</f>
        <v>CEF</v>
      </c>
    </row>
    <row r="8" spans="1:6" ht="12.75" customHeight="1" x14ac:dyDescent="0.3">
      <c r="A8" s="13" t="s">
        <v>306</v>
      </c>
      <c r="B8" s="14">
        <v>4</v>
      </c>
      <c r="C8" s="13" t="s">
        <v>5</v>
      </c>
      <c r="D8" s="15">
        <v>36526</v>
      </c>
      <c r="F8" t="str">
        <f>IF(B8=4,VLOOKUP(C8,'4-emissor'!$B$4:$B$215,1,FALSE),VLOOKUP(C8,'9-tomador'!$B$2:$B$184,1,FALSE))</f>
        <v>HSBC</v>
      </c>
    </row>
    <row r="9" spans="1:6" ht="12.75" customHeight="1" x14ac:dyDescent="0.3">
      <c r="A9" s="13" t="s">
        <v>306</v>
      </c>
      <c r="B9" s="14">
        <v>9</v>
      </c>
      <c r="C9" s="13" t="s">
        <v>5</v>
      </c>
      <c r="D9" s="15">
        <v>36526</v>
      </c>
      <c r="F9" t="str">
        <f>IF(B9=4,VLOOKUP(C9,'4-emissor'!$B$4:$B$215,1,FALSE),VLOOKUP(C9,'9-tomador'!$B$2:$B$184,1,FALSE))</f>
        <v>HSBC</v>
      </c>
    </row>
    <row r="10" spans="1:6" ht="12.75" customHeight="1" x14ac:dyDescent="0.3">
      <c r="A10" s="13" t="s">
        <v>307</v>
      </c>
      <c r="B10" s="14">
        <v>4</v>
      </c>
      <c r="C10" s="13" t="s">
        <v>5</v>
      </c>
      <c r="D10" s="15">
        <v>36526</v>
      </c>
      <c r="F10" t="str">
        <f>IF(B10=4,VLOOKUP(C10,'4-emissor'!$B$4:$B$215,1,FALSE),VLOOKUP(C10,'9-tomador'!$B$2:$B$184,1,FALSE))</f>
        <v>HSBC</v>
      </c>
    </row>
    <row r="11" spans="1:6" ht="12.75" customHeight="1" x14ac:dyDescent="0.3">
      <c r="A11" s="13" t="s">
        <v>307</v>
      </c>
      <c r="B11" s="14">
        <v>9</v>
      </c>
      <c r="C11" s="13" t="s">
        <v>5</v>
      </c>
      <c r="D11" s="15">
        <v>36526</v>
      </c>
      <c r="F11" t="str">
        <f>IF(B11=4,VLOOKUP(C11,'4-emissor'!$B$4:$B$215,1,FALSE),VLOOKUP(C11,'9-tomador'!$B$2:$B$184,1,FALSE))</f>
        <v>HSBC</v>
      </c>
    </row>
    <row r="12" spans="1:6" ht="12.75" customHeight="1" x14ac:dyDescent="0.3">
      <c r="A12" s="13" t="s">
        <v>308</v>
      </c>
      <c r="B12" s="14">
        <v>4</v>
      </c>
      <c r="C12" s="13" t="s">
        <v>6</v>
      </c>
      <c r="D12" s="15">
        <v>36526</v>
      </c>
      <c r="F12" t="str">
        <f>IF(B12=4,VLOOKUP(C12,'4-emissor'!$B$4:$B$215,1,FALSE),VLOOKUP(C12,'9-tomador'!$B$2:$B$184,1,FALSE))</f>
        <v>Bradesco</v>
      </c>
    </row>
    <row r="13" spans="1:6" ht="12.75" customHeight="1" x14ac:dyDescent="0.3">
      <c r="A13" s="13" t="s">
        <v>308</v>
      </c>
      <c r="B13" s="14">
        <v>9</v>
      </c>
      <c r="C13" s="13" t="s">
        <v>6</v>
      </c>
      <c r="D13" s="15">
        <v>36526</v>
      </c>
      <c r="F13" t="str">
        <f>IF(B13=4,VLOOKUP(C13,'4-emissor'!$B$4:$B$215,1,FALSE),VLOOKUP(C13,'9-tomador'!$B$2:$B$184,1,FALSE))</f>
        <v>Bradesco</v>
      </c>
    </row>
    <row r="14" spans="1:6" ht="12.75" customHeight="1" x14ac:dyDescent="0.3">
      <c r="A14" s="13" t="s">
        <v>309</v>
      </c>
      <c r="B14" s="14">
        <v>4</v>
      </c>
      <c r="C14" s="13" t="s">
        <v>6</v>
      </c>
      <c r="D14" s="15">
        <v>36526</v>
      </c>
      <c r="F14" t="str">
        <f>IF(B14=4,VLOOKUP(C14,'4-emissor'!$B$4:$B$215,1,FALSE),VLOOKUP(C14,'9-tomador'!$B$2:$B$184,1,FALSE))</f>
        <v>Bradesco</v>
      </c>
    </row>
    <row r="15" spans="1:6" ht="12.75" customHeight="1" x14ac:dyDescent="0.3">
      <c r="A15" s="13" t="s">
        <v>309</v>
      </c>
      <c r="B15" s="14">
        <v>9</v>
      </c>
      <c r="C15" s="13" t="s">
        <v>6</v>
      </c>
      <c r="D15" s="15">
        <v>36526</v>
      </c>
      <c r="F15" t="str">
        <f>IF(B15=4,VLOOKUP(C15,'4-emissor'!$B$4:$B$215,1,FALSE),VLOOKUP(C15,'9-tomador'!$B$2:$B$184,1,FALSE))</f>
        <v>Bradesco</v>
      </c>
    </row>
    <row r="16" spans="1:6" ht="12.75" customHeight="1" x14ac:dyDescent="0.3">
      <c r="A16" s="13" t="s">
        <v>310</v>
      </c>
      <c r="B16" s="14">
        <v>4</v>
      </c>
      <c r="C16" s="13" t="s">
        <v>7</v>
      </c>
      <c r="D16" s="15">
        <v>36526</v>
      </c>
      <c r="F16" t="str">
        <f>IF(B16=4,VLOOKUP(C16,'4-emissor'!$B$4:$B$215,1,FALSE),VLOOKUP(C16,'9-tomador'!$B$2:$B$184,1,FALSE))</f>
        <v>Itau</v>
      </c>
    </row>
    <row r="17" spans="1:6" ht="12.75" customHeight="1" x14ac:dyDescent="0.3">
      <c r="A17" s="13" t="s">
        <v>310</v>
      </c>
      <c r="B17" s="14">
        <v>9</v>
      </c>
      <c r="C17" s="13" t="s">
        <v>7</v>
      </c>
      <c r="D17" s="15">
        <v>36526</v>
      </c>
      <c r="F17" t="str">
        <f>IF(B17=4,VLOOKUP(C17,'4-emissor'!$B$4:$B$215,1,FALSE),VLOOKUP(C17,'9-tomador'!$B$2:$B$184,1,FALSE))</f>
        <v>Itau</v>
      </c>
    </row>
    <row r="18" spans="1:6" ht="12.75" customHeight="1" x14ac:dyDescent="0.3">
      <c r="A18" s="13" t="s">
        <v>311</v>
      </c>
      <c r="B18" s="14">
        <v>4</v>
      </c>
      <c r="C18" s="13" t="s">
        <v>7</v>
      </c>
      <c r="D18" s="15">
        <v>36526</v>
      </c>
      <c r="F18" t="str">
        <f>IF(B18=4,VLOOKUP(C18,'4-emissor'!$B$4:$B$215,1,FALSE),VLOOKUP(C18,'9-tomador'!$B$2:$B$184,1,FALSE))</f>
        <v>Itau</v>
      </c>
    </row>
    <row r="19" spans="1:6" ht="12.75" customHeight="1" x14ac:dyDescent="0.3">
      <c r="A19" s="13" t="s">
        <v>311</v>
      </c>
      <c r="B19" s="14">
        <v>9</v>
      </c>
      <c r="C19" s="13" t="s">
        <v>7</v>
      </c>
      <c r="D19" s="15">
        <v>36526</v>
      </c>
      <c r="F19" t="str">
        <f>IF(B19=4,VLOOKUP(C19,'4-emissor'!$B$4:$B$215,1,FALSE),VLOOKUP(C19,'9-tomador'!$B$2:$B$184,1,FALSE))</f>
        <v>Itau</v>
      </c>
    </row>
    <row r="20" spans="1:6" ht="12.75" customHeight="1" x14ac:dyDescent="0.3">
      <c r="A20" s="13" t="s">
        <v>312</v>
      </c>
      <c r="B20" s="14">
        <v>4</v>
      </c>
      <c r="C20" s="13" t="s">
        <v>7</v>
      </c>
      <c r="D20" s="15">
        <v>36526</v>
      </c>
      <c r="F20" t="str">
        <f>IF(B20=4,VLOOKUP(C20,'4-emissor'!$B$4:$B$215,1,FALSE),VLOOKUP(C20,'9-tomador'!$B$2:$B$184,1,FALSE))</f>
        <v>Itau</v>
      </c>
    </row>
    <row r="21" spans="1:6" ht="12.75" customHeight="1" x14ac:dyDescent="0.3">
      <c r="A21" s="13" t="s">
        <v>312</v>
      </c>
      <c r="B21" s="14">
        <v>4</v>
      </c>
      <c r="C21" s="13" t="s">
        <v>7</v>
      </c>
      <c r="D21" s="15">
        <v>36526</v>
      </c>
      <c r="F21" t="str">
        <f>IF(B21=4,VLOOKUP(C21,'4-emissor'!$B$4:$B$215,1,FALSE),VLOOKUP(C21,'9-tomador'!$B$2:$B$184,1,FALSE))</f>
        <v>Itau</v>
      </c>
    </row>
    <row r="22" spans="1:6" ht="12.75" customHeight="1" x14ac:dyDescent="0.3">
      <c r="A22" s="13" t="s">
        <v>312</v>
      </c>
      <c r="B22" s="14">
        <v>4</v>
      </c>
      <c r="C22" s="13" t="s">
        <v>7</v>
      </c>
      <c r="D22" s="15">
        <v>36526</v>
      </c>
      <c r="F22" t="str">
        <f>IF(B22=4,VLOOKUP(C22,'4-emissor'!$B$4:$B$215,1,FALSE),VLOOKUP(C22,'9-tomador'!$B$2:$B$184,1,FALSE))</f>
        <v>Itau</v>
      </c>
    </row>
    <row r="23" spans="1:6" ht="12.75" customHeight="1" x14ac:dyDescent="0.3">
      <c r="A23" s="13" t="s">
        <v>312</v>
      </c>
      <c r="B23" s="14">
        <v>9</v>
      </c>
      <c r="C23" s="13" t="s">
        <v>7</v>
      </c>
      <c r="D23" s="15">
        <v>36526</v>
      </c>
      <c r="F23" t="str">
        <f>IF(B23=4,VLOOKUP(C23,'4-emissor'!$B$4:$B$215,1,FALSE),VLOOKUP(C23,'9-tomador'!$B$2:$B$184,1,FALSE))</f>
        <v>Itau</v>
      </c>
    </row>
    <row r="24" spans="1:6" ht="12.75" customHeight="1" x14ac:dyDescent="0.3">
      <c r="A24" s="13" t="s">
        <v>312</v>
      </c>
      <c r="B24" s="14">
        <v>9</v>
      </c>
      <c r="C24" s="13" t="s">
        <v>7</v>
      </c>
      <c r="D24" s="15">
        <v>36526</v>
      </c>
      <c r="F24" t="str">
        <f>IF(B24=4,VLOOKUP(C24,'4-emissor'!$B$4:$B$215,1,FALSE),VLOOKUP(C24,'9-tomador'!$B$2:$B$184,1,FALSE))</f>
        <v>Itau</v>
      </c>
    </row>
    <row r="25" spans="1:6" ht="12.75" customHeight="1" x14ac:dyDescent="0.3">
      <c r="A25" s="13" t="s">
        <v>312</v>
      </c>
      <c r="B25" s="14">
        <v>9</v>
      </c>
      <c r="C25" s="13" t="s">
        <v>7</v>
      </c>
      <c r="D25" s="15">
        <v>36526</v>
      </c>
      <c r="F25" t="str">
        <f>IF(B25=4,VLOOKUP(C25,'4-emissor'!$B$4:$B$215,1,FALSE),VLOOKUP(C25,'9-tomador'!$B$2:$B$184,1,FALSE))</f>
        <v>Itau</v>
      </c>
    </row>
    <row r="26" spans="1:6" ht="12.75" customHeight="1" x14ac:dyDescent="0.3">
      <c r="A26" s="13" t="s">
        <v>313</v>
      </c>
      <c r="B26" s="14">
        <v>4</v>
      </c>
      <c r="C26" s="13" t="s">
        <v>6</v>
      </c>
      <c r="D26" s="15">
        <v>36526</v>
      </c>
      <c r="F26" t="str">
        <f>IF(B26=4,VLOOKUP(C26,'4-emissor'!$B$4:$B$215,1,FALSE),VLOOKUP(C26,'9-tomador'!$B$2:$B$184,1,FALSE))</f>
        <v>Bradesco</v>
      </c>
    </row>
    <row r="27" spans="1:6" ht="12.75" customHeight="1" x14ac:dyDescent="0.3">
      <c r="A27" s="13" t="s">
        <v>313</v>
      </c>
      <c r="B27" s="14">
        <v>9</v>
      </c>
      <c r="C27" s="13" t="s">
        <v>6</v>
      </c>
      <c r="D27" s="15">
        <v>36526</v>
      </c>
      <c r="F27" t="str">
        <f>IF(B27=4,VLOOKUP(C27,'4-emissor'!$B$4:$B$215,1,FALSE),VLOOKUP(C27,'9-tomador'!$B$2:$B$184,1,FALSE))</f>
        <v>Bradesco</v>
      </c>
    </row>
    <row r="28" spans="1:6" ht="12.75" customHeight="1" x14ac:dyDescent="0.3">
      <c r="A28" s="13" t="s">
        <v>314</v>
      </c>
      <c r="B28" s="14">
        <v>4</v>
      </c>
      <c r="C28" s="13" t="s">
        <v>6</v>
      </c>
      <c r="D28" s="15">
        <v>36526</v>
      </c>
      <c r="F28" t="str">
        <f>IF(B28=4,VLOOKUP(C28,'4-emissor'!$B$4:$B$215,1,FALSE),VLOOKUP(C28,'9-tomador'!$B$2:$B$184,1,FALSE))</f>
        <v>Bradesco</v>
      </c>
    </row>
    <row r="29" spans="1:6" ht="12.75" customHeight="1" x14ac:dyDescent="0.3">
      <c r="A29" s="13" t="s">
        <v>314</v>
      </c>
      <c r="B29" s="14">
        <v>9</v>
      </c>
      <c r="C29" s="13" t="s">
        <v>6</v>
      </c>
      <c r="D29" s="15">
        <v>36526</v>
      </c>
      <c r="F29" t="str">
        <f>IF(B29=4,VLOOKUP(C29,'4-emissor'!$B$4:$B$215,1,FALSE),VLOOKUP(C29,'9-tomador'!$B$2:$B$184,1,FALSE))</f>
        <v>Bradesco</v>
      </c>
    </row>
    <row r="30" spans="1:6" ht="12.75" customHeight="1" x14ac:dyDescent="0.3">
      <c r="A30" s="13" t="s">
        <v>315</v>
      </c>
      <c r="B30" s="14">
        <v>4</v>
      </c>
      <c r="C30" s="13" t="s">
        <v>6</v>
      </c>
      <c r="D30" s="15">
        <v>36526</v>
      </c>
      <c r="F30" t="str">
        <f>IF(B30=4,VLOOKUP(C30,'4-emissor'!$B$4:$B$215,1,FALSE),VLOOKUP(C30,'9-tomador'!$B$2:$B$184,1,FALSE))</f>
        <v>Bradesco</v>
      </c>
    </row>
    <row r="31" spans="1:6" ht="12.75" customHeight="1" x14ac:dyDescent="0.3">
      <c r="A31" s="13" t="s">
        <v>315</v>
      </c>
      <c r="B31" s="14">
        <v>9</v>
      </c>
      <c r="C31" s="13" t="s">
        <v>6</v>
      </c>
      <c r="D31" s="15">
        <v>36526</v>
      </c>
      <c r="F31" t="str">
        <f>IF(B31=4,VLOOKUP(C31,'4-emissor'!$B$4:$B$215,1,FALSE),VLOOKUP(C31,'9-tomador'!$B$2:$B$184,1,FALSE))</f>
        <v>Bradesco</v>
      </c>
    </row>
    <row r="32" spans="1:6" ht="12.75" customHeight="1" x14ac:dyDescent="0.3">
      <c r="A32" s="13" t="s">
        <v>316</v>
      </c>
      <c r="B32" s="14">
        <v>4</v>
      </c>
      <c r="C32" s="13" t="s">
        <v>6</v>
      </c>
      <c r="D32" s="15">
        <v>36526</v>
      </c>
      <c r="F32" t="str">
        <f>IF(B32=4,VLOOKUP(C32,'4-emissor'!$B$4:$B$215,1,FALSE),VLOOKUP(C32,'9-tomador'!$B$2:$B$184,1,FALSE))</f>
        <v>Bradesco</v>
      </c>
    </row>
    <row r="33" spans="1:6" ht="12.75" customHeight="1" x14ac:dyDescent="0.3">
      <c r="A33" s="13" t="s">
        <v>316</v>
      </c>
      <c r="B33" s="14">
        <v>9</v>
      </c>
      <c r="C33" s="13" t="s">
        <v>6</v>
      </c>
      <c r="D33" s="15">
        <v>36526</v>
      </c>
      <c r="F33" t="str">
        <f>IF(B33=4,VLOOKUP(C33,'4-emissor'!$B$4:$B$215,1,FALSE),VLOOKUP(C33,'9-tomador'!$B$2:$B$184,1,FALSE))</f>
        <v>Bradesco</v>
      </c>
    </row>
    <row r="34" spans="1:6" ht="12.75" customHeight="1" x14ac:dyDescent="0.3">
      <c r="A34" s="13" t="s">
        <v>317</v>
      </c>
      <c r="B34" s="14">
        <v>4</v>
      </c>
      <c r="C34" s="13" t="s">
        <v>6</v>
      </c>
      <c r="D34" s="15">
        <v>36526</v>
      </c>
      <c r="F34" t="str">
        <f>IF(B34=4,VLOOKUP(C34,'4-emissor'!$B$4:$B$215,1,FALSE),VLOOKUP(C34,'9-tomador'!$B$2:$B$184,1,FALSE))</f>
        <v>Bradesco</v>
      </c>
    </row>
    <row r="35" spans="1:6" ht="12.75" customHeight="1" x14ac:dyDescent="0.3">
      <c r="A35" s="13" t="s">
        <v>317</v>
      </c>
      <c r="B35" s="14">
        <v>9</v>
      </c>
      <c r="C35" s="13" t="s">
        <v>6</v>
      </c>
      <c r="D35" s="15">
        <v>36526</v>
      </c>
      <c r="F35" t="str">
        <f>IF(B35=4,VLOOKUP(C35,'4-emissor'!$B$4:$B$215,1,FALSE),VLOOKUP(C35,'9-tomador'!$B$2:$B$184,1,FALSE))</f>
        <v>Bradesco</v>
      </c>
    </row>
    <row r="36" spans="1:6" ht="12.75" customHeight="1" x14ac:dyDescent="0.3">
      <c r="A36" s="13" t="s">
        <v>318</v>
      </c>
      <c r="B36" s="14">
        <v>4</v>
      </c>
      <c r="C36" s="13" t="s">
        <v>6</v>
      </c>
      <c r="D36" s="15">
        <v>36526</v>
      </c>
      <c r="F36" t="str">
        <f>IF(B36=4,VLOOKUP(C36,'4-emissor'!$B$4:$B$215,1,FALSE),VLOOKUP(C36,'9-tomador'!$B$2:$B$184,1,FALSE))</f>
        <v>Bradesco</v>
      </c>
    </row>
    <row r="37" spans="1:6" ht="12.75" customHeight="1" x14ac:dyDescent="0.3">
      <c r="A37" s="13" t="s">
        <v>318</v>
      </c>
      <c r="B37" s="14">
        <v>9</v>
      </c>
      <c r="C37" s="13" t="s">
        <v>6</v>
      </c>
      <c r="D37" s="15">
        <v>36526</v>
      </c>
      <c r="F37" t="str">
        <f>IF(B37=4,VLOOKUP(C37,'4-emissor'!$B$4:$B$215,1,FALSE),VLOOKUP(C37,'9-tomador'!$B$2:$B$184,1,FALSE))</f>
        <v>Bradesco</v>
      </c>
    </row>
    <row r="38" spans="1:6" ht="12.75" customHeight="1" x14ac:dyDescent="0.3">
      <c r="A38" s="13" t="s">
        <v>319</v>
      </c>
      <c r="B38" s="14">
        <v>4</v>
      </c>
      <c r="C38" s="13" t="s">
        <v>6</v>
      </c>
      <c r="D38" s="15">
        <v>36526</v>
      </c>
      <c r="F38" t="str">
        <f>IF(B38=4,VLOOKUP(C38,'4-emissor'!$B$4:$B$215,1,FALSE),VLOOKUP(C38,'9-tomador'!$B$2:$B$184,1,FALSE))</f>
        <v>Bradesco</v>
      </c>
    </row>
    <row r="39" spans="1:6" ht="12.75" customHeight="1" x14ac:dyDescent="0.3">
      <c r="A39" s="13" t="s">
        <v>319</v>
      </c>
      <c r="B39" s="14">
        <v>9</v>
      </c>
      <c r="C39" s="13" t="s">
        <v>6</v>
      </c>
      <c r="D39" s="15">
        <v>36526</v>
      </c>
      <c r="F39" t="str">
        <f>IF(B39=4,VLOOKUP(C39,'4-emissor'!$B$4:$B$215,1,FALSE),VLOOKUP(C39,'9-tomador'!$B$2:$B$184,1,FALSE))</f>
        <v>Bradesco</v>
      </c>
    </row>
    <row r="40" spans="1:6" ht="12.75" customHeight="1" x14ac:dyDescent="0.3">
      <c r="A40" s="13" t="s">
        <v>320</v>
      </c>
      <c r="B40" s="14">
        <v>4</v>
      </c>
      <c r="C40" s="13" t="s">
        <v>8</v>
      </c>
      <c r="D40" s="15">
        <v>36526</v>
      </c>
      <c r="F40" t="str">
        <f>IF(B40=4,VLOOKUP(C40,'4-emissor'!$B$4:$B$215,1,FALSE),VLOOKUP(C40,'9-tomador'!$B$2:$B$184,1,FALSE))</f>
        <v>Santander</v>
      </c>
    </row>
    <row r="41" spans="1:6" ht="12.75" customHeight="1" x14ac:dyDescent="0.3">
      <c r="A41" s="13" t="s">
        <v>320</v>
      </c>
      <c r="B41" s="14">
        <v>9</v>
      </c>
      <c r="C41" s="13" t="s">
        <v>8</v>
      </c>
      <c r="D41" s="15">
        <v>36526</v>
      </c>
      <c r="F41" t="str">
        <f>IF(B41=4,VLOOKUP(C41,'4-emissor'!$B$4:$B$215,1,FALSE),VLOOKUP(C41,'9-tomador'!$B$2:$B$184,1,FALSE))</f>
        <v>Santander</v>
      </c>
    </row>
    <row r="42" spans="1:6" ht="12.75" customHeight="1" x14ac:dyDescent="0.3">
      <c r="A42" s="13" t="s">
        <v>321</v>
      </c>
      <c r="B42" s="14">
        <v>4</v>
      </c>
      <c r="C42" s="13" t="s">
        <v>4</v>
      </c>
      <c r="D42" s="15">
        <v>36526</v>
      </c>
      <c r="F42" t="str">
        <f>IF(B42=4,VLOOKUP(C42,'4-emissor'!$B$4:$B$215,1,FALSE),VLOOKUP(C42,'9-tomador'!$B$2:$B$184,1,FALSE))</f>
        <v>CEF</v>
      </c>
    </row>
    <row r="43" spans="1:6" ht="12.75" customHeight="1" x14ac:dyDescent="0.3">
      <c r="A43" s="13" t="s">
        <v>321</v>
      </c>
      <c r="B43" s="14">
        <v>4</v>
      </c>
      <c r="C43" s="13" t="s">
        <v>4</v>
      </c>
      <c r="D43" s="15">
        <v>36526</v>
      </c>
      <c r="F43" t="str">
        <f>IF(B43=4,VLOOKUP(C43,'4-emissor'!$B$4:$B$215,1,FALSE),VLOOKUP(C43,'9-tomador'!$B$2:$B$184,1,FALSE))</f>
        <v>CEF</v>
      </c>
    </row>
    <row r="44" spans="1:6" ht="12.75" customHeight="1" x14ac:dyDescent="0.3">
      <c r="A44" s="13" t="s">
        <v>321</v>
      </c>
      <c r="B44" s="14">
        <v>9</v>
      </c>
      <c r="C44" s="13" t="s">
        <v>4</v>
      </c>
      <c r="D44" s="15">
        <v>36526</v>
      </c>
      <c r="F44" t="str">
        <f>IF(B44=4,VLOOKUP(C44,'4-emissor'!$B$4:$B$215,1,FALSE),VLOOKUP(C44,'9-tomador'!$B$2:$B$184,1,FALSE))</f>
        <v>CEF</v>
      </c>
    </row>
    <row r="45" spans="1:6" ht="12.75" customHeight="1" x14ac:dyDescent="0.3">
      <c r="A45" s="13" t="s">
        <v>321</v>
      </c>
      <c r="B45" s="14">
        <v>9</v>
      </c>
      <c r="C45" s="13" t="s">
        <v>4</v>
      </c>
      <c r="D45" s="15">
        <v>36526</v>
      </c>
      <c r="F45" t="str">
        <f>IF(B45=4,VLOOKUP(C45,'4-emissor'!$B$4:$B$215,1,FALSE),VLOOKUP(C45,'9-tomador'!$B$2:$B$184,1,FALSE))</f>
        <v>CEF</v>
      </c>
    </row>
    <row r="46" spans="1:6" ht="12.75" customHeight="1" x14ac:dyDescent="0.3">
      <c r="A46" s="13" t="s">
        <v>322</v>
      </c>
      <c r="B46" s="14">
        <v>4</v>
      </c>
      <c r="C46" s="13" t="s">
        <v>6</v>
      </c>
      <c r="D46" s="15">
        <v>36526</v>
      </c>
      <c r="F46" t="str">
        <f>IF(B46=4,VLOOKUP(C46,'4-emissor'!$B$4:$B$215,1,FALSE),VLOOKUP(C46,'9-tomador'!$B$2:$B$184,1,FALSE))</f>
        <v>Bradesco</v>
      </c>
    </row>
    <row r="47" spans="1:6" ht="12.75" customHeight="1" x14ac:dyDescent="0.3">
      <c r="A47" s="13" t="s">
        <v>322</v>
      </c>
      <c r="B47" s="14">
        <v>9</v>
      </c>
      <c r="C47" s="13" t="s">
        <v>6</v>
      </c>
      <c r="D47" s="15">
        <v>36526</v>
      </c>
      <c r="F47" t="str">
        <f>IF(B47=4,VLOOKUP(C47,'4-emissor'!$B$4:$B$215,1,FALSE),VLOOKUP(C47,'9-tomador'!$B$2:$B$184,1,FALSE))</f>
        <v>Bradesco</v>
      </c>
    </row>
    <row r="48" spans="1:6" ht="12.75" customHeight="1" x14ac:dyDescent="0.3">
      <c r="A48" s="13" t="s">
        <v>323</v>
      </c>
      <c r="B48" s="14">
        <v>4</v>
      </c>
      <c r="C48" s="13" t="s">
        <v>6</v>
      </c>
      <c r="D48" s="15">
        <v>36526</v>
      </c>
      <c r="F48" t="str">
        <f>IF(B48=4,VLOOKUP(C48,'4-emissor'!$B$4:$B$215,1,FALSE),VLOOKUP(C48,'9-tomador'!$B$2:$B$184,1,FALSE))</f>
        <v>Bradesco</v>
      </c>
    </row>
    <row r="49" spans="1:6" ht="12.75" customHeight="1" x14ac:dyDescent="0.3">
      <c r="A49" s="13" t="s">
        <v>323</v>
      </c>
      <c r="B49" s="14">
        <v>9</v>
      </c>
      <c r="C49" s="13" t="s">
        <v>6</v>
      </c>
      <c r="D49" s="15">
        <v>36526</v>
      </c>
      <c r="F49" t="str">
        <f>IF(B49=4,VLOOKUP(C49,'4-emissor'!$B$4:$B$215,1,FALSE),VLOOKUP(C49,'9-tomador'!$B$2:$B$184,1,FALSE))</f>
        <v>Bradesco</v>
      </c>
    </row>
    <row r="50" spans="1:6" ht="12.75" customHeight="1" x14ac:dyDescent="0.3">
      <c r="A50" s="13" t="s">
        <v>324</v>
      </c>
      <c r="B50" s="14">
        <v>4</v>
      </c>
      <c r="C50" s="13" t="s">
        <v>6</v>
      </c>
      <c r="D50" s="15">
        <v>36526</v>
      </c>
      <c r="F50" t="str">
        <f>IF(B50=4,VLOOKUP(C50,'4-emissor'!$B$4:$B$215,1,FALSE),VLOOKUP(C50,'9-tomador'!$B$2:$B$184,1,FALSE))</f>
        <v>Bradesco</v>
      </c>
    </row>
    <row r="51" spans="1:6" ht="12.75" customHeight="1" x14ac:dyDescent="0.3">
      <c r="A51" s="13" t="s">
        <v>324</v>
      </c>
      <c r="B51" s="14">
        <v>4</v>
      </c>
      <c r="C51" s="13" t="s">
        <v>6</v>
      </c>
      <c r="D51" s="15">
        <v>36526</v>
      </c>
      <c r="F51" t="str">
        <f>IF(B51=4,VLOOKUP(C51,'4-emissor'!$B$4:$B$215,1,FALSE),VLOOKUP(C51,'9-tomador'!$B$2:$B$184,1,FALSE))</f>
        <v>Bradesco</v>
      </c>
    </row>
    <row r="52" spans="1:6" ht="12.75" customHeight="1" x14ac:dyDescent="0.3">
      <c r="A52" s="13" t="s">
        <v>324</v>
      </c>
      <c r="B52" s="14">
        <v>9</v>
      </c>
      <c r="C52" s="13" t="s">
        <v>6</v>
      </c>
      <c r="D52" s="15">
        <v>36526</v>
      </c>
      <c r="F52" t="str">
        <f>IF(B52=4,VLOOKUP(C52,'4-emissor'!$B$4:$B$215,1,FALSE),VLOOKUP(C52,'9-tomador'!$B$2:$B$184,1,FALSE))</f>
        <v>Bradesco</v>
      </c>
    </row>
    <row r="53" spans="1:6" ht="12.75" customHeight="1" x14ac:dyDescent="0.3">
      <c r="A53" s="13" t="s">
        <v>324</v>
      </c>
      <c r="B53" s="14">
        <v>9</v>
      </c>
      <c r="C53" s="13" t="s">
        <v>6</v>
      </c>
      <c r="D53" s="15">
        <v>36526</v>
      </c>
      <c r="F53" t="str">
        <f>IF(B53=4,VLOOKUP(C53,'4-emissor'!$B$4:$B$215,1,FALSE),VLOOKUP(C53,'9-tomador'!$B$2:$B$184,1,FALSE))</f>
        <v>Bradesco</v>
      </c>
    </row>
    <row r="54" spans="1:6" ht="12.75" customHeight="1" x14ac:dyDescent="0.3">
      <c r="A54" s="13" t="s">
        <v>325</v>
      </c>
      <c r="B54" s="14">
        <v>4</v>
      </c>
      <c r="C54" s="13" t="s">
        <v>5</v>
      </c>
      <c r="D54" s="15">
        <v>36526</v>
      </c>
      <c r="F54" t="str">
        <f>IF(B54=4,VLOOKUP(C54,'4-emissor'!$B$4:$B$215,1,FALSE),VLOOKUP(C54,'9-tomador'!$B$2:$B$184,1,FALSE))</f>
        <v>HSBC</v>
      </c>
    </row>
    <row r="55" spans="1:6" ht="12.75" customHeight="1" x14ac:dyDescent="0.3">
      <c r="A55" s="13" t="s">
        <v>325</v>
      </c>
      <c r="B55" s="14">
        <v>9</v>
      </c>
      <c r="C55" s="13" t="s">
        <v>5</v>
      </c>
      <c r="D55" s="15">
        <v>36526</v>
      </c>
      <c r="F55" t="str">
        <f>IF(B55=4,VLOOKUP(C55,'4-emissor'!$B$4:$B$215,1,FALSE),VLOOKUP(C55,'9-tomador'!$B$2:$B$184,1,FALSE))</f>
        <v>HSBC</v>
      </c>
    </row>
    <row r="56" spans="1:6" ht="12.75" customHeight="1" x14ac:dyDescent="0.3">
      <c r="A56" s="13" t="s">
        <v>326</v>
      </c>
      <c r="B56" s="14">
        <v>4</v>
      </c>
      <c r="C56" s="13" t="s">
        <v>5</v>
      </c>
      <c r="D56" s="15">
        <v>36526</v>
      </c>
      <c r="F56" t="str">
        <f>IF(B56=4,VLOOKUP(C56,'4-emissor'!$B$4:$B$215,1,FALSE),VLOOKUP(C56,'9-tomador'!$B$2:$B$184,1,FALSE))</f>
        <v>HSBC</v>
      </c>
    </row>
    <row r="57" spans="1:6" ht="12.75" customHeight="1" x14ac:dyDescent="0.3">
      <c r="A57" s="13" t="s">
        <v>326</v>
      </c>
      <c r="B57" s="14">
        <v>9</v>
      </c>
      <c r="C57" s="13" t="s">
        <v>5</v>
      </c>
      <c r="D57" s="15">
        <v>36526</v>
      </c>
      <c r="F57" t="str">
        <f>IF(B57=4,VLOOKUP(C57,'4-emissor'!$B$4:$B$215,1,FALSE),VLOOKUP(C57,'9-tomador'!$B$2:$B$184,1,FALSE))</f>
        <v>HSBC</v>
      </c>
    </row>
    <row r="58" spans="1:6" ht="12.75" customHeight="1" x14ac:dyDescent="0.3">
      <c r="A58" s="13" t="s">
        <v>327</v>
      </c>
      <c r="B58" s="14">
        <v>4</v>
      </c>
      <c r="C58" s="13" t="s">
        <v>8</v>
      </c>
      <c r="D58" s="15">
        <v>36526</v>
      </c>
      <c r="F58" t="str">
        <f>IF(B58=4,VLOOKUP(C58,'4-emissor'!$B$4:$B$215,1,FALSE),VLOOKUP(C58,'9-tomador'!$B$2:$B$184,1,FALSE))</f>
        <v>Santander</v>
      </c>
    </row>
    <row r="59" spans="1:6" ht="12.75" customHeight="1" x14ac:dyDescent="0.3">
      <c r="A59" s="13" t="s">
        <v>327</v>
      </c>
      <c r="B59" s="14">
        <v>9</v>
      </c>
      <c r="C59" s="13" t="s">
        <v>8</v>
      </c>
      <c r="D59" s="15">
        <v>36526</v>
      </c>
      <c r="F59" t="str">
        <f>IF(B59=4,VLOOKUP(C59,'4-emissor'!$B$4:$B$215,1,FALSE),VLOOKUP(C59,'9-tomador'!$B$2:$B$184,1,FALSE))</f>
        <v>Santander</v>
      </c>
    </row>
    <row r="60" spans="1:6" ht="12.75" customHeight="1" x14ac:dyDescent="0.3">
      <c r="A60" s="13" t="s">
        <v>328</v>
      </c>
      <c r="B60" s="14">
        <v>4</v>
      </c>
      <c r="C60" s="13" t="s">
        <v>6</v>
      </c>
      <c r="D60" s="15">
        <v>36526</v>
      </c>
      <c r="F60" t="str">
        <f>IF(B60=4,VLOOKUP(C60,'4-emissor'!$B$4:$B$215,1,FALSE),VLOOKUP(C60,'9-tomador'!$B$2:$B$184,1,FALSE))</f>
        <v>Bradesco</v>
      </c>
    </row>
    <row r="61" spans="1:6" ht="12.75" customHeight="1" x14ac:dyDescent="0.3">
      <c r="A61" s="13" t="s">
        <v>328</v>
      </c>
      <c r="B61" s="14">
        <v>4</v>
      </c>
      <c r="C61" s="13" t="s">
        <v>6</v>
      </c>
      <c r="D61" s="15">
        <v>36526</v>
      </c>
      <c r="F61" t="str">
        <f>IF(B61=4,VLOOKUP(C61,'4-emissor'!$B$4:$B$215,1,FALSE),VLOOKUP(C61,'9-tomador'!$B$2:$B$184,1,FALSE))</f>
        <v>Bradesco</v>
      </c>
    </row>
    <row r="62" spans="1:6" ht="12.75" customHeight="1" x14ac:dyDescent="0.3">
      <c r="A62" s="13" t="s">
        <v>328</v>
      </c>
      <c r="B62" s="14">
        <v>4</v>
      </c>
      <c r="C62" s="13" t="s">
        <v>6</v>
      </c>
      <c r="D62" s="15">
        <v>36526</v>
      </c>
      <c r="F62" t="str">
        <f>IF(B62=4,VLOOKUP(C62,'4-emissor'!$B$4:$B$215,1,FALSE),VLOOKUP(C62,'9-tomador'!$B$2:$B$184,1,FALSE))</f>
        <v>Bradesco</v>
      </c>
    </row>
    <row r="63" spans="1:6" ht="12.75" customHeight="1" x14ac:dyDescent="0.3">
      <c r="A63" s="13" t="s">
        <v>328</v>
      </c>
      <c r="B63" s="14">
        <v>4</v>
      </c>
      <c r="C63" s="13" t="s">
        <v>6</v>
      </c>
      <c r="D63" s="15">
        <v>36526</v>
      </c>
      <c r="F63" t="str">
        <f>IF(B63=4,VLOOKUP(C63,'4-emissor'!$B$4:$B$215,1,FALSE),VLOOKUP(C63,'9-tomador'!$B$2:$B$184,1,FALSE))</f>
        <v>Bradesco</v>
      </c>
    </row>
    <row r="64" spans="1:6" ht="12.75" customHeight="1" x14ac:dyDescent="0.3">
      <c r="A64" s="13" t="s">
        <v>328</v>
      </c>
      <c r="B64" s="14">
        <v>9</v>
      </c>
      <c r="C64" s="13" t="s">
        <v>6</v>
      </c>
      <c r="D64" s="15">
        <v>36526</v>
      </c>
      <c r="F64" t="str">
        <f>IF(B64=4,VLOOKUP(C64,'4-emissor'!$B$4:$B$215,1,FALSE),VLOOKUP(C64,'9-tomador'!$B$2:$B$184,1,FALSE))</f>
        <v>Bradesco</v>
      </c>
    </row>
    <row r="65" spans="1:6" ht="12.75" customHeight="1" x14ac:dyDescent="0.3">
      <c r="A65" s="13" t="s">
        <v>328</v>
      </c>
      <c r="B65" s="14">
        <v>9</v>
      </c>
      <c r="C65" s="13" t="s">
        <v>6</v>
      </c>
      <c r="D65" s="15">
        <v>36526</v>
      </c>
      <c r="F65" t="str">
        <f>IF(B65=4,VLOOKUP(C65,'4-emissor'!$B$4:$B$215,1,FALSE),VLOOKUP(C65,'9-tomador'!$B$2:$B$184,1,FALSE))</f>
        <v>Bradesco</v>
      </c>
    </row>
    <row r="66" spans="1:6" ht="12.75" customHeight="1" x14ac:dyDescent="0.3">
      <c r="A66" s="13" t="s">
        <v>328</v>
      </c>
      <c r="B66" s="14">
        <v>9</v>
      </c>
      <c r="C66" s="13" t="s">
        <v>6</v>
      </c>
      <c r="D66" s="15">
        <v>36526</v>
      </c>
      <c r="F66" t="str">
        <f>IF(B66=4,VLOOKUP(C66,'4-emissor'!$B$4:$B$215,1,FALSE),VLOOKUP(C66,'9-tomador'!$B$2:$B$184,1,FALSE))</f>
        <v>Bradesco</v>
      </c>
    </row>
    <row r="67" spans="1:6" ht="12.75" customHeight="1" x14ac:dyDescent="0.3">
      <c r="A67" s="13" t="s">
        <v>328</v>
      </c>
      <c r="B67" s="14">
        <v>9</v>
      </c>
      <c r="C67" s="13" t="s">
        <v>6</v>
      </c>
      <c r="D67" s="15">
        <v>36526</v>
      </c>
      <c r="F67" t="str">
        <f>IF(B67=4,VLOOKUP(C67,'4-emissor'!$B$4:$B$215,1,FALSE),VLOOKUP(C67,'9-tomador'!$B$2:$B$184,1,FALSE))</f>
        <v>Bradesco</v>
      </c>
    </row>
    <row r="68" spans="1:6" ht="12.75" customHeight="1" x14ac:dyDescent="0.3">
      <c r="A68" s="13" t="s">
        <v>329</v>
      </c>
      <c r="B68" s="14">
        <v>4</v>
      </c>
      <c r="C68" s="13" t="s">
        <v>6</v>
      </c>
      <c r="D68" s="15">
        <v>36526</v>
      </c>
      <c r="F68" t="str">
        <f>IF(B68=4,VLOOKUP(C68,'4-emissor'!$B$4:$B$215,1,FALSE),VLOOKUP(C68,'9-tomador'!$B$2:$B$184,1,FALSE))</f>
        <v>Bradesco</v>
      </c>
    </row>
    <row r="69" spans="1:6" ht="12.75" customHeight="1" x14ac:dyDescent="0.3">
      <c r="A69" s="13" t="s">
        <v>329</v>
      </c>
      <c r="B69" s="14">
        <v>4</v>
      </c>
      <c r="C69" s="13" t="s">
        <v>6</v>
      </c>
      <c r="D69" s="15">
        <v>36526</v>
      </c>
      <c r="F69" t="str">
        <f>IF(B69=4,VLOOKUP(C69,'4-emissor'!$B$4:$B$215,1,FALSE),VLOOKUP(C69,'9-tomador'!$B$2:$B$184,1,FALSE))</f>
        <v>Bradesco</v>
      </c>
    </row>
    <row r="70" spans="1:6" ht="12.75" customHeight="1" x14ac:dyDescent="0.3">
      <c r="A70" s="13" t="s">
        <v>329</v>
      </c>
      <c r="B70" s="14">
        <v>4</v>
      </c>
      <c r="C70" s="13" t="s">
        <v>6</v>
      </c>
      <c r="D70" s="15">
        <v>36526</v>
      </c>
      <c r="F70" t="str">
        <f>IF(B70=4,VLOOKUP(C70,'4-emissor'!$B$4:$B$215,1,FALSE),VLOOKUP(C70,'9-tomador'!$B$2:$B$184,1,FALSE))</f>
        <v>Bradesco</v>
      </c>
    </row>
    <row r="71" spans="1:6" ht="12.75" customHeight="1" x14ac:dyDescent="0.3">
      <c r="A71" s="13" t="s">
        <v>329</v>
      </c>
      <c r="B71" s="14">
        <v>9</v>
      </c>
      <c r="C71" s="13" t="s">
        <v>6</v>
      </c>
      <c r="D71" s="15">
        <v>36526</v>
      </c>
      <c r="F71" t="str">
        <f>IF(B71=4,VLOOKUP(C71,'4-emissor'!$B$4:$B$215,1,FALSE),VLOOKUP(C71,'9-tomador'!$B$2:$B$184,1,FALSE))</f>
        <v>Bradesco</v>
      </c>
    </row>
    <row r="72" spans="1:6" ht="12.75" customHeight="1" x14ac:dyDescent="0.3">
      <c r="A72" s="13" t="s">
        <v>329</v>
      </c>
      <c r="B72" s="14">
        <v>9</v>
      </c>
      <c r="C72" s="13" t="s">
        <v>6</v>
      </c>
      <c r="D72" s="15">
        <v>36526</v>
      </c>
      <c r="F72" t="str">
        <f>IF(B72=4,VLOOKUP(C72,'4-emissor'!$B$4:$B$215,1,FALSE),VLOOKUP(C72,'9-tomador'!$B$2:$B$184,1,FALSE))</f>
        <v>Bradesco</v>
      </c>
    </row>
    <row r="73" spans="1:6" ht="12.75" customHeight="1" x14ac:dyDescent="0.3">
      <c r="A73" s="13" t="s">
        <v>329</v>
      </c>
      <c r="B73" s="14">
        <v>9</v>
      </c>
      <c r="C73" s="13" t="s">
        <v>6</v>
      </c>
      <c r="D73" s="15">
        <v>36526</v>
      </c>
      <c r="F73" t="str">
        <f>IF(B73=4,VLOOKUP(C73,'4-emissor'!$B$4:$B$215,1,FALSE),VLOOKUP(C73,'9-tomador'!$B$2:$B$184,1,FALSE))</f>
        <v>Bradesco</v>
      </c>
    </row>
    <row r="74" spans="1:6" ht="12.75" customHeight="1" x14ac:dyDescent="0.3">
      <c r="A74" s="13" t="s">
        <v>330</v>
      </c>
      <c r="B74" s="14">
        <v>4</v>
      </c>
      <c r="C74" s="13" t="s">
        <v>6</v>
      </c>
      <c r="D74" s="15">
        <v>36526</v>
      </c>
      <c r="F74" t="str">
        <f>IF(B74=4,VLOOKUP(C74,'4-emissor'!$B$4:$B$215,1,FALSE),VLOOKUP(C74,'9-tomador'!$B$2:$B$184,1,FALSE))</f>
        <v>Bradesco</v>
      </c>
    </row>
    <row r="75" spans="1:6" ht="12.75" customHeight="1" x14ac:dyDescent="0.3">
      <c r="A75" s="13" t="s">
        <v>330</v>
      </c>
      <c r="B75" s="14">
        <v>4</v>
      </c>
      <c r="C75" s="13" t="s">
        <v>6</v>
      </c>
      <c r="D75" s="15">
        <v>36526</v>
      </c>
      <c r="F75" t="str">
        <f>IF(B75=4,VLOOKUP(C75,'4-emissor'!$B$4:$B$215,1,FALSE),VLOOKUP(C75,'9-tomador'!$B$2:$B$184,1,FALSE))</f>
        <v>Bradesco</v>
      </c>
    </row>
    <row r="76" spans="1:6" ht="12.75" customHeight="1" x14ac:dyDescent="0.3">
      <c r="A76" s="13" t="s">
        <v>330</v>
      </c>
      <c r="B76" s="14">
        <v>4</v>
      </c>
      <c r="C76" s="13" t="s">
        <v>6</v>
      </c>
      <c r="D76" s="15">
        <v>36526</v>
      </c>
      <c r="F76" t="str">
        <f>IF(B76=4,VLOOKUP(C76,'4-emissor'!$B$4:$B$215,1,FALSE),VLOOKUP(C76,'9-tomador'!$B$2:$B$184,1,FALSE))</f>
        <v>Bradesco</v>
      </c>
    </row>
    <row r="77" spans="1:6" ht="12.75" customHeight="1" x14ac:dyDescent="0.3">
      <c r="A77" s="13" t="s">
        <v>330</v>
      </c>
      <c r="B77" s="14">
        <v>4</v>
      </c>
      <c r="C77" s="13" t="s">
        <v>6</v>
      </c>
      <c r="D77" s="15">
        <v>36526</v>
      </c>
      <c r="F77" t="str">
        <f>IF(B77=4,VLOOKUP(C77,'4-emissor'!$B$4:$B$215,1,FALSE),VLOOKUP(C77,'9-tomador'!$B$2:$B$184,1,FALSE))</f>
        <v>Bradesco</v>
      </c>
    </row>
    <row r="78" spans="1:6" ht="12.75" customHeight="1" x14ac:dyDescent="0.3">
      <c r="A78" s="13" t="s">
        <v>330</v>
      </c>
      <c r="B78" s="14">
        <v>9</v>
      </c>
      <c r="C78" s="13" t="s">
        <v>6</v>
      </c>
      <c r="D78" s="15">
        <v>36526</v>
      </c>
      <c r="F78" t="str">
        <f>IF(B78=4,VLOOKUP(C78,'4-emissor'!$B$4:$B$215,1,FALSE),VLOOKUP(C78,'9-tomador'!$B$2:$B$184,1,FALSE))</f>
        <v>Bradesco</v>
      </c>
    </row>
    <row r="79" spans="1:6" ht="12.75" customHeight="1" x14ac:dyDescent="0.3">
      <c r="A79" s="13" t="s">
        <v>330</v>
      </c>
      <c r="B79" s="14">
        <v>9</v>
      </c>
      <c r="C79" s="13" t="s">
        <v>6</v>
      </c>
      <c r="D79" s="15">
        <v>36526</v>
      </c>
      <c r="F79" t="str">
        <f>IF(B79=4,VLOOKUP(C79,'4-emissor'!$B$4:$B$215,1,FALSE),VLOOKUP(C79,'9-tomador'!$B$2:$B$184,1,FALSE))</f>
        <v>Bradesco</v>
      </c>
    </row>
    <row r="80" spans="1:6" ht="12.75" customHeight="1" x14ac:dyDescent="0.3">
      <c r="A80" s="13" t="s">
        <v>330</v>
      </c>
      <c r="B80" s="14">
        <v>9</v>
      </c>
      <c r="C80" s="13" t="s">
        <v>6</v>
      </c>
      <c r="D80" s="15">
        <v>36526</v>
      </c>
      <c r="F80" t="str">
        <f>IF(B80=4,VLOOKUP(C80,'4-emissor'!$B$4:$B$215,1,FALSE),VLOOKUP(C80,'9-tomador'!$B$2:$B$184,1,FALSE))</f>
        <v>Bradesco</v>
      </c>
    </row>
    <row r="81" spans="1:6" ht="12.75" customHeight="1" x14ac:dyDescent="0.3">
      <c r="A81" s="13" t="s">
        <v>330</v>
      </c>
      <c r="B81" s="14">
        <v>9</v>
      </c>
      <c r="C81" s="13" t="s">
        <v>6</v>
      </c>
      <c r="D81" s="15">
        <v>36526</v>
      </c>
      <c r="F81" t="str">
        <f>IF(B81=4,VLOOKUP(C81,'4-emissor'!$B$4:$B$215,1,FALSE),VLOOKUP(C81,'9-tomador'!$B$2:$B$184,1,FALSE))</f>
        <v>Bradesco</v>
      </c>
    </row>
    <row r="82" spans="1:6" ht="12.75" customHeight="1" x14ac:dyDescent="0.3">
      <c r="A82" s="13" t="s">
        <v>331</v>
      </c>
      <c r="B82" s="14">
        <v>4</v>
      </c>
      <c r="C82" s="13" t="s">
        <v>6</v>
      </c>
      <c r="D82" s="15">
        <v>36526</v>
      </c>
      <c r="F82" t="str">
        <f>IF(B82=4,VLOOKUP(C82,'4-emissor'!$B$4:$B$215,1,FALSE),VLOOKUP(C82,'9-tomador'!$B$2:$B$184,1,FALSE))</f>
        <v>Bradesco</v>
      </c>
    </row>
    <row r="83" spans="1:6" ht="12.75" customHeight="1" x14ac:dyDescent="0.3">
      <c r="A83" s="13" t="s">
        <v>331</v>
      </c>
      <c r="B83" s="14">
        <v>4</v>
      </c>
      <c r="C83" s="13" t="s">
        <v>6</v>
      </c>
      <c r="D83" s="15">
        <v>36526</v>
      </c>
      <c r="F83" t="str">
        <f>IF(B83=4,VLOOKUP(C83,'4-emissor'!$B$4:$B$215,1,FALSE),VLOOKUP(C83,'9-tomador'!$B$2:$B$184,1,FALSE))</f>
        <v>Bradesco</v>
      </c>
    </row>
    <row r="84" spans="1:6" ht="12.75" customHeight="1" x14ac:dyDescent="0.3">
      <c r="A84" s="13" t="s">
        <v>331</v>
      </c>
      <c r="B84" s="14">
        <v>4</v>
      </c>
      <c r="C84" s="13" t="s">
        <v>6</v>
      </c>
      <c r="D84" s="15">
        <v>36526</v>
      </c>
      <c r="F84" t="str">
        <f>IF(B84=4,VLOOKUP(C84,'4-emissor'!$B$4:$B$215,1,FALSE),VLOOKUP(C84,'9-tomador'!$B$2:$B$184,1,FALSE))</f>
        <v>Bradesco</v>
      </c>
    </row>
    <row r="85" spans="1:6" ht="12.75" customHeight="1" x14ac:dyDescent="0.3">
      <c r="A85" s="13" t="s">
        <v>331</v>
      </c>
      <c r="B85" s="14">
        <v>4</v>
      </c>
      <c r="C85" s="13" t="s">
        <v>6</v>
      </c>
      <c r="D85" s="15">
        <v>36526</v>
      </c>
      <c r="F85" t="str">
        <f>IF(B85=4,VLOOKUP(C85,'4-emissor'!$B$4:$B$215,1,FALSE),VLOOKUP(C85,'9-tomador'!$B$2:$B$184,1,FALSE))</f>
        <v>Bradesco</v>
      </c>
    </row>
    <row r="86" spans="1:6" ht="12.75" customHeight="1" x14ac:dyDescent="0.3">
      <c r="A86" s="13" t="s">
        <v>331</v>
      </c>
      <c r="B86" s="14">
        <v>9</v>
      </c>
      <c r="C86" s="13" t="s">
        <v>6</v>
      </c>
      <c r="D86" s="15">
        <v>36526</v>
      </c>
      <c r="F86" t="str">
        <f>IF(B86=4,VLOOKUP(C86,'4-emissor'!$B$4:$B$215,1,FALSE),VLOOKUP(C86,'9-tomador'!$B$2:$B$184,1,FALSE))</f>
        <v>Bradesco</v>
      </c>
    </row>
    <row r="87" spans="1:6" ht="12.75" customHeight="1" x14ac:dyDescent="0.3">
      <c r="A87" s="13" t="s">
        <v>331</v>
      </c>
      <c r="B87" s="14">
        <v>9</v>
      </c>
      <c r="C87" s="13" t="s">
        <v>6</v>
      </c>
      <c r="D87" s="15">
        <v>36526</v>
      </c>
      <c r="F87" t="str">
        <f>IF(B87=4,VLOOKUP(C87,'4-emissor'!$B$4:$B$215,1,FALSE),VLOOKUP(C87,'9-tomador'!$B$2:$B$184,1,FALSE))</f>
        <v>Bradesco</v>
      </c>
    </row>
    <row r="88" spans="1:6" ht="12.75" customHeight="1" x14ac:dyDescent="0.3">
      <c r="A88" s="13" t="s">
        <v>331</v>
      </c>
      <c r="B88" s="14">
        <v>9</v>
      </c>
      <c r="C88" s="13" t="s">
        <v>6</v>
      </c>
      <c r="D88" s="15">
        <v>36526</v>
      </c>
      <c r="F88" t="str">
        <f>IF(B88=4,VLOOKUP(C88,'4-emissor'!$B$4:$B$215,1,FALSE),VLOOKUP(C88,'9-tomador'!$B$2:$B$184,1,FALSE))</f>
        <v>Bradesco</v>
      </c>
    </row>
    <row r="89" spans="1:6" ht="12.75" customHeight="1" x14ac:dyDescent="0.3">
      <c r="A89" s="13" t="s">
        <v>331</v>
      </c>
      <c r="B89" s="14">
        <v>9</v>
      </c>
      <c r="C89" s="13" t="s">
        <v>6</v>
      </c>
      <c r="D89" s="15">
        <v>36526</v>
      </c>
      <c r="F89" t="str">
        <f>IF(B89=4,VLOOKUP(C89,'4-emissor'!$B$4:$B$215,1,FALSE),VLOOKUP(C89,'9-tomador'!$B$2:$B$184,1,FALSE))</f>
        <v>Bradesco</v>
      </c>
    </row>
    <row r="90" spans="1:6" ht="12.75" customHeight="1" x14ac:dyDescent="0.3">
      <c r="A90" s="13" t="s">
        <v>332</v>
      </c>
      <c r="B90" s="14">
        <v>4</v>
      </c>
      <c r="C90" s="13" t="s">
        <v>4</v>
      </c>
      <c r="D90" s="15">
        <v>36526</v>
      </c>
      <c r="F90" t="str">
        <f>IF(B90=4,VLOOKUP(C90,'4-emissor'!$B$4:$B$215,1,FALSE),VLOOKUP(C90,'9-tomador'!$B$2:$B$184,1,FALSE))</f>
        <v>CEF</v>
      </c>
    </row>
    <row r="91" spans="1:6" ht="12.75" customHeight="1" x14ac:dyDescent="0.3">
      <c r="A91" s="13" t="s">
        <v>332</v>
      </c>
      <c r="B91" s="14">
        <v>9</v>
      </c>
      <c r="C91" s="13" t="s">
        <v>4</v>
      </c>
      <c r="D91" s="15">
        <v>36526</v>
      </c>
      <c r="F91" t="str">
        <f>IF(B91=4,VLOOKUP(C91,'4-emissor'!$B$4:$B$215,1,FALSE),VLOOKUP(C91,'9-tomador'!$B$2:$B$184,1,FALSE))</f>
        <v>CEF</v>
      </c>
    </row>
    <row r="92" spans="1:6" ht="12.75" customHeight="1" x14ac:dyDescent="0.3">
      <c r="A92" s="13" t="s">
        <v>333</v>
      </c>
      <c r="B92" s="14">
        <v>4</v>
      </c>
      <c r="C92" s="13" t="s">
        <v>4</v>
      </c>
      <c r="D92" s="15">
        <v>36526</v>
      </c>
      <c r="F92" t="str">
        <f>IF(B92=4,VLOOKUP(C92,'4-emissor'!$B$4:$B$215,1,FALSE),VLOOKUP(C92,'9-tomador'!$B$2:$B$184,1,FALSE))</f>
        <v>CEF</v>
      </c>
    </row>
    <row r="93" spans="1:6" ht="12.75" customHeight="1" x14ac:dyDescent="0.3">
      <c r="A93" s="13" t="s">
        <v>333</v>
      </c>
      <c r="B93" s="14">
        <v>9</v>
      </c>
      <c r="C93" s="13" t="s">
        <v>4</v>
      </c>
      <c r="D93" s="15">
        <v>36526</v>
      </c>
      <c r="F93" t="str">
        <f>IF(B93=4,VLOOKUP(C93,'4-emissor'!$B$4:$B$215,1,FALSE),VLOOKUP(C93,'9-tomador'!$B$2:$B$184,1,FALSE))</f>
        <v>CEF</v>
      </c>
    </row>
    <row r="94" spans="1:6" ht="12.75" customHeight="1" x14ac:dyDescent="0.3">
      <c r="A94" s="13" t="s">
        <v>334</v>
      </c>
      <c r="B94" s="14">
        <v>4</v>
      </c>
      <c r="C94" s="13" t="s">
        <v>6</v>
      </c>
      <c r="D94" s="15">
        <v>36526</v>
      </c>
      <c r="F94" t="str">
        <f>IF(B94=4,VLOOKUP(C94,'4-emissor'!$B$4:$B$215,1,FALSE),VLOOKUP(C94,'9-tomador'!$B$2:$B$184,1,FALSE))</f>
        <v>Bradesco</v>
      </c>
    </row>
    <row r="95" spans="1:6" ht="12.75" customHeight="1" x14ac:dyDescent="0.3">
      <c r="A95" s="13" t="s">
        <v>334</v>
      </c>
      <c r="B95" s="14">
        <v>9</v>
      </c>
      <c r="C95" s="13" t="s">
        <v>6</v>
      </c>
      <c r="D95" s="15">
        <v>36526</v>
      </c>
      <c r="F95" t="str">
        <f>IF(B95=4,VLOOKUP(C95,'4-emissor'!$B$4:$B$215,1,FALSE),VLOOKUP(C95,'9-tomador'!$B$2:$B$184,1,FALSE))</f>
        <v>Bradesco</v>
      </c>
    </row>
    <row r="96" spans="1:6" ht="12.75" customHeight="1" x14ac:dyDescent="0.3">
      <c r="A96" s="13" t="s">
        <v>335</v>
      </c>
      <c r="B96" s="14">
        <v>4</v>
      </c>
      <c r="C96" s="13" t="s">
        <v>6</v>
      </c>
      <c r="D96" s="15">
        <v>36526</v>
      </c>
      <c r="F96" t="str">
        <f>IF(B96=4,VLOOKUP(C96,'4-emissor'!$B$4:$B$215,1,FALSE),VLOOKUP(C96,'9-tomador'!$B$2:$B$184,1,FALSE))</f>
        <v>Bradesco</v>
      </c>
    </row>
    <row r="97" spans="1:6" ht="12.75" customHeight="1" x14ac:dyDescent="0.3">
      <c r="A97" s="13" t="s">
        <v>335</v>
      </c>
      <c r="B97" s="14">
        <v>9</v>
      </c>
      <c r="C97" s="13" t="s">
        <v>6</v>
      </c>
      <c r="D97" s="15">
        <v>36526</v>
      </c>
      <c r="F97" t="str">
        <f>IF(B97=4,VLOOKUP(C97,'4-emissor'!$B$4:$B$215,1,FALSE),VLOOKUP(C97,'9-tomador'!$B$2:$B$184,1,FALSE))</f>
        <v>Bradesco</v>
      </c>
    </row>
    <row r="98" spans="1:6" ht="12.75" customHeight="1" x14ac:dyDescent="0.3">
      <c r="A98" s="13" t="s">
        <v>336</v>
      </c>
      <c r="B98" s="14">
        <v>4</v>
      </c>
      <c r="C98" s="13" t="s">
        <v>4</v>
      </c>
      <c r="D98" s="15">
        <v>36526</v>
      </c>
      <c r="F98" t="str">
        <f>IF(B98=4,VLOOKUP(C98,'4-emissor'!$B$4:$B$215,1,FALSE),VLOOKUP(C98,'9-tomador'!$B$2:$B$184,1,FALSE))</f>
        <v>CEF</v>
      </c>
    </row>
    <row r="99" spans="1:6" ht="12.75" customHeight="1" x14ac:dyDescent="0.3">
      <c r="A99" s="13" t="s">
        <v>336</v>
      </c>
      <c r="B99" s="14">
        <v>9</v>
      </c>
      <c r="C99" s="13" t="s">
        <v>4</v>
      </c>
      <c r="D99" s="15">
        <v>36526</v>
      </c>
      <c r="F99" t="str">
        <f>IF(B99=4,VLOOKUP(C99,'4-emissor'!$B$4:$B$215,1,FALSE),VLOOKUP(C99,'9-tomador'!$B$2:$B$184,1,FALSE))</f>
        <v>CEF</v>
      </c>
    </row>
    <row r="100" spans="1:6" ht="12.75" customHeight="1" x14ac:dyDescent="0.3">
      <c r="A100" s="13" t="s">
        <v>337</v>
      </c>
      <c r="B100" s="14">
        <v>4</v>
      </c>
      <c r="C100" s="13" t="s">
        <v>6</v>
      </c>
      <c r="D100" s="15">
        <v>36526</v>
      </c>
      <c r="F100" t="str">
        <f>IF(B100=4,VLOOKUP(C100,'4-emissor'!$B$4:$B$215,1,FALSE),VLOOKUP(C100,'9-tomador'!$B$2:$B$184,1,FALSE))</f>
        <v>Bradesco</v>
      </c>
    </row>
    <row r="101" spans="1:6" ht="12.75" customHeight="1" x14ac:dyDescent="0.3">
      <c r="A101" s="13" t="s">
        <v>337</v>
      </c>
      <c r="B101" s="14">
        <v>4</v>
      </c>
      <c r="C101" s="13" t="s">
        <v>6</v>
      </c>
      <c r="D101" s="15">
        <v>36526</v>
      </c>
      <c r="F101" t="str">
        <f>IF(B101=4,VLOOKUP(C101,'4-emissor'!$B$4:$B$215,1,FALSE),VLOOKUP(C101,'9-tomador'!$B$2:$B$184,1,FALSE))</f>
        <v>Bradesco</v>
      </c>
    </row>
    <row r="102" spans="1:6" ht="12.75" customHeight="1" x14ac:dyDescent="0.3">
      <c r="A102" s="13" t="s">
        <v>337</v>
      </c>
      <c r="B102" s="14">
        <v>9</v>
      </c>
      <c r="C102" s="13" t="s">
        <v>6</v>
      </c>
      <c r="D102" s="15">
        <v>36526</v>
      </c>
      <c r="F102" t="str">
        <f>IF(B102=4,VLOOKUP(C102,'4-emissor'!$B$4:$B$215,1,FALSE),VLOOKUP(C102,'9-tomador'!$B$2:$B$184,1,FALSE))</f>
        <v>Bradesco</v>
      </c>
    </row>
    <row r="103" spans="1:6" ht="12.75" customHeight="1" x14ac:dyDescent="0.3">
      <c r="A103" s="13" t="s">
        <v>337</v>
      </c>
      <c r="B103" s="14">
        <v>9</v>
      </c>
      <c r="C103" s="13" t="s">
        <v>6</v>
      </c>
      <c r="D103" s="15">
        <v>36526</v>
      </c>
      <c r="F103" t="str">
        <f>IF(B103=4,VLOOKUP(C103,'4-emissor'!$B$4:$B$215,1,FALSE),VLOOKUP(C103,'9-tomador'!$B$2:$B$184,1,FALSE))</f>
        <v>Bradesco</v>
      </c>
    </row>
    <row r="104" spans="1:6" ht="12.75" customHeight="1" x14ac:dyDescent="0.3">
      <c r="A104" s="13" t="s">
        <v>338</v>
      </c>
      <c r="B104" s="14">
        <v>4</v>
      </c>
      <c r="C104" s="13" t="s">
        <v>6</v>
      </c>
      <c r="D104" s="15">
        <v>36526</v>
      </c>
      <c r="F104" t="str">
        <f>IF(B104=4,VLOOKUP(C104,'4-emissor'!$B$4:$B$215,1,FALSE),VLOOKUP(C104,'9-tomador'!$B$2:$B$184,1,FALSE))</f>
        <v>Bradesco</v>
      </c>
    </row>
    <row r="105" spans="1:6" ht="12.75" customHeight="1" x14ac:dyDescent="0.3">
      <c r="A105" s="13" t="s">
        <v>338</v>
      </c>
      <c r="B105" s="14">
        <v>4</v>
      </c>
      <c r="C105" s="13" t="s">
        <v>6</v>
      </c>
      <c r="D105" s="15">
        <v>36526</v>
      </c>
      <c r="F105" t="str">
        <f>IF(B105=4,VLOOKUP(C105,'4-emissor'!$B$4:$B$215,1,FALSE),VLOOKUP(C105,'9-tomador'!$B$2:$B$184,1,FALSE))</f>
        <v>Bradesco</v>
      </c>
    </row>
    <row r="106" spans="1:6" ht="12.75" customHeight="1" x14ac:dyDescent="0.3">
      <c r="A106" s="13" t="s">
        <v>338</v>
      </c>
      <c r="B106" s="14">
        <v>9</v>
      </c>
      <c r="C106" s="13" t="s">
        <v>6</v>
      </c>
      <c r="D106" s="15">
        <v>36526</v>
      </c>
      <c r="F106" t="str">
        <f>IF(B106=4,VLOOKUP(C106,'4-emissor'!$B$4:$B$215,1,FALSE),VLOOKUP(C106,'9-tomador'!$B$2:$B$184,1,FALSE))</f>
        <v>Bradesco</v>
      </c>
    </row>
    <row r="107" spans="1:6" ht="12.75" customHeight="1" x14ac:dyDescent="0.3">
      <c r="A107" s="13" t="s">
        <v>338</v>
      </c>
      <c r="B107" s="14">
        <v>9</v>
      </c>
      <c r="C107" s="13" t="s">
        <v>6</v>
      </c>
      <c r="D107" s="15">
        <v>36526</v>
      </c>
      <c r="F107" t="str">
        <f>IF(B107=4,VLOOKUP(C107,'4-emissor'!$B$4:$B$215,1,FALSE),VLOOKUP(C107,'9-tomador'!$B$2:$B$184,1,FALSE))</f>
        <v>Bradesco</v>
      </c>
    </row>
    <row r="108" spans="1:6" ht="12.75" customHeight="1" x14ac:dyDescent="0.3">
      <c r="A108" s="13" t="s">
        <v>339</v>
      </c>
      <c r="B108" s="14">
        <v>4</v>
      </c>
      <c r="C108" s="13" t="s">
        <v>8</v>
      </c>
      <c r="D108" s="15">
        <v>36526</v>
      </c>
      <c r="F108" t="str">
        <f>IF(B108=4,VLOOKUP(C108,'4-emissor'!$B$4:$B$215,1,FALSE),VLOOKUP(C108,'9-tomador'!$B$2:$B$184,1,FALSE))</f>
        <v>Santander</v>
      </c>
    </row>
    <row r="109" spans="1:6" ht="12.75" customHeight="1" x14ac:dyDescent="0.3">
      <c r="A109" s="13" t="s">
        <v>339</v>
      </c>
      <c r="B109" s="14">
        <v>4</v>
      </c>
      <c r="C109" s="13" t="s">
        <v>8</v>
      </c>
      <c r="D109" s="15">
        <v>36526</v>
      </c>
      <c r="F109" t="str">
        <f>IF(B109=4,VLOOKUP(C109,'4-emissor'!$B$4:$B$215,1,FALSE),VLOOKUP(C109,'9-tomador'!$B$2:$B$184,1,FALSE))</f>
        <v>Santander</v>
      </c>
    </row>
    <row r="110" spans="1:6" ht="12.75" customHeight="1" x14ac:dyDescent="0.3">
      <c r="A110" s="13" t="s">
        <v>339</v>
      </c>
      <c r="B110" s="14">
        <v>9</v>
      </c>
      <c r="C110" s="13" t="s">
        <v>8</v>
      </c>
      <c r="D110" s="15">
        <v>36526</v>
      </c>
      <c r="F110" t="str">
        <f>IF(B110=4,VLOOKUP(C110,'4-emissor'!$B$4:$B$215,1,FALSE),VLOOKUP(C110,'9-tomador'!$B$2:$B$184,1,FALSE))</f>
        <v>Santander</v>
      </c>
    </row>
    <row r="111" spans="1:6" ht="12.75" customHeight="1" x14ac:dyDescent="0.3">
      <c r="A111" s="13" t="s">
        <v>339</v>
      </c>
      <c r="B111" s="14">
        <v>9</v>
      </c>
      <c r="C111" s="13" t="s">
        <v>8</v>
      </c>
      <c r="D111" s="15">
        <v>36526</v>
      </c>
      <c r="F111" t="str">
        <f>IF(B111=4,VLOOKUP(C111,'4-emissor'!$B$4:$B$215,1,FALSE),VLOOKUP(C111,'9-tomador'!$B$2:$B$184,1,FALSE))</f>
        <v>Santander</v>
      </c>
    </row>
    <row r="112" spans="1:6" ht="12.75" customHeight="1" x14ac:dyDescent="0.3">
      <c r="A112" s="13" t="s">
        <v>340</v>
      </c>
      <c r="B112" s="14">
        <v>4</v>
      </c>
      <c r="C112" s="13" t="s">
        <v>9</v>
      </c>
      <c r="D112" s="15">
        <v>42237</v>
      </c>
      <c r="F112" t="str">
        <f>IF(B112=4,VLOOKUP(C112,'4-emissor'!$B$4:$B$215,1,FALSE),VLOOKUP(C112,'9-tomador'!$B$2:$B$184,1,FALSE))</f>
        <v>Sabesp</v>
      </c>
    </row>
    <row r="113" spans="1:6" ht="12.75" customHeight="1" x14ac:dyDescent="0.3">
      <c r="A113" s="13" t="s">
        <v>340</v>
      </c>
      <c r="B113" s="14">
        <v>9</v>
      </c>
      <c r="C113" s="13" t="s">
        <v>9</v>
      </c>
      <c r="D113" s="15">
        <v>42237</v>
      </c>
      <c r="F113" t="str">
        <f>IF(B113=4,VLOOKUP(C113,'4-emissor'!$B$4:$B$215,1,FALSE),VLOOKUP(C113,'9-tomador'!$B$2:$B$184,1,FALSE))</f>
        <v>Sabesp</v>
      </c>
    </row>
    <row r="114" spans="1:6" ht="12.75" customHeight="1" x14ac:dyDescent="0.3">
      <c r="A114" s="13" t="s">
        <v>341</v>
      </c>
      <c r="B114" s="14">
        <v>4</v>
      </c>
      <c r="C114" s="13" t="s">
        <v>8</v>
      </c>
      <c r="D114" s="15">
        <v>36526</v>
      </c>
      <c r="F114" t="str">
        <f>IF(B114=4,VLOOKUP(C114,'4-emissor'!$B$4:$B$215,1,FALSE),VLOOKUP(C114,'9-tomador'!$B$2:$B$184,1,FALSE))</f>
        <v>Santander</v>
      </c>
    </row>
    <row r="115" spans="1:6" ht="12.75" customHeight="1" x14ac:dyDescent="0.3">
      <c r="A115" s="13" t="s">
        <v>341</v>
      </c>
      <c r="B115" s="14">
        <v>9</v>
      </c>
      <c r="C115" s="13" t="s">
        <v>8</v>
      </c>
      <c r="D115" s="15">
        <v>36526</v>
      </c>
      <c r="F115" t="str">
        <f>IF(B115=4,VLOOKUP(C115,'4-emissor'!$B$4:$B$215,1,FALSE),VLOOKUP(C115,'9-tomador'!$B$2:$B$184,1,FALSE))</f>
        <v>Santander</v>
      </c>
    </row>
    <row r="116" spans="1:6" ht="12.75" customHeight="1" x14ac:dyDescent="0.3">
      <c r="A116" s="13" t="s">
        <v>342</v>
      </c>
      <c r="B116" s="14">
        <v>4</v>
      </c>
      <c r="C116" s="13" t="s">
        <v>7</v>
      </c>
      <c r="D116" s="15">
        <v>36526</v>
      </c>
      <c r="F116" t="str">
        <f>IF(B116=4,VLOOKUP(C116,'4-emissor'!$B$4:$B$215,1,FALSE),VLOOKUP(C116,'9-tomador'!$B$2:$B$184,1,FALSE))</f>
        <v>Itau</v>
      </c>
    </row>
    <row r="117" spans="1:6" ht="12.75" customHeight="1" x14ac:dyDescent="0.3">
      <c r="A117" s="13" t="s">
        <v>342</v>
      </c>
      <c r="B117" s="14">
        <v>4</v>
      </c>
      <c r="C117" s="13" t="s">
        <v>7</v>
      </c>
      <c r="D117" s="15">
        <v>36526</v>
      </c>
      <c r="F117" t="str">
        <f>IF(B117=4,VLOOKUP(C117,'4-emissor'!$B$4:$B$215,1,FALSE),VLOOKUP(C117,'9-tomador'!$B$2:$B$184,1,FALSE))</f>
        <v>Itau</v>
      </c>
    </row>
    <row r="118" spans="1:6" ht="12.75" customHeight="1" x14ac:dyDescent="0.3">
      <c r="A118" s="13" t="s">
        <v>342</v>
      </c>
      <c r="B118" s="14">
        <v>4</v>
      </c>
      <c r="C118" s="13" t="s">
        <v>7</v>
      </c>
      <c r="D118" s="15">
        <v>36526</v>
      </c>
      <c r="F118" t="str">
        <f>IF(B118=4,VLOOKUP(C118,'4-emissor'!$B$4:$B$215,1,FALSE),VLOOKUP(C118,'9-tomador'!$B$2:$B$184,1,FALSE))</f>
        <v>Itau</v>
      </c>
    </row>
    <row r="119" spans="1:6" ht="12.75" customHeight="1" x14ac:dyDescent="0.3">
      <c r="A119" s="13" t="s">
        <v>342</v>
      </c>
      <c r="B119" s="14">
        <v>4</v>
      </c>
      <c r="C119" s="13" t="s">
        <v>7</v>
      </c>
      <c r="D119" s="15">
        <v>36526</v>
      </c>
      <c r="F119" t="str">
        <f>IF(B119=4,VLOOKUP(C119,'4-emissor'!$B$4:$B$215,1,FALSE),VLOOKUP(C119,'9-tomador'!$B$2:$B$184,1,FALSE))</f>
        <v>Itau</v>
      </c>
    </row>
    <row r="120" spans="1:6" ht="12.75" customHeight="1" x14ac:dyDescent="0.3">
      <c r="A120" s="13" t="s">
        <v>342</v>
      </c>
      <c r="B120" s="14">
        <v>9</v>
      </c>
      <c r="C120" s="13" t="s">
        <v>7</v>
      </c>
      <c r="D120" s="15">
        <v>36526</v>
      </c>
      <c r="F120" t="str">
        <f>IF(B120=4,VLOOKUP(C120,'4-emissor'!$B$4:$B$215,1,FALSE),VLOOKUP(C120,'9-tomador'!$B$2:$B$184,1,FALSE))</f>
        <v>Itau</v>
      </c>
    </row>
    <row r="121" spans="1:6" ht="12.75" customHeight="1" x14ac:dyDescent="0.3">
      <c r="A121" s="13" t="s">
        <v>342</v>
      </c>
      <c r="B121" s="14">
        <v>9</v>
      </c>
      <c r="C121" s="13" t="s">
        <v>7</v>
      </c>
      <c r="D121" s="15">
        <v>36526</v>
      </c>
      <c r="F121" t="str">
        <f>IF(B121=4,VLOOKUP(C121,'4-emissor'!$B$4:$B$215,1,FALSE),VLOOKUP(C121,'9-tomador'!$B$2:$B$184,1,FALSE))</f>
        <v>Itau</v>
      </c>
    </row>
    <row r="122" spans="1:6" ht="12.75" customHeight="1" x14ac:dyDescent="0.3">
      <c r="A122" s="13" t="s">
        <v>342</v>
      </c>
      <c r="B122" s="14">
        <v>9</v>
      </c>
      <c r="C122" s="13" t="s">
        <v>7</v>
      </c>
      <c r="D122" s="15">
        <v>36526</v>
      </c>
      <c r="F122" t="str">
        <f>IF(B122=4,VLOOKUP(C122,'4-emissor'!$B$4:$B$215,1,FALSE),VLOOKUP(C122,'9-tomador'!$B$2:$B$184,1,FALSE))</f>
        <v>Itau</v>
      </c>
    </row>
    <row r="123" spans="1:6" ht="12.75" customHeight="1" x14ac:dyDescent="0.3">
      <c r="A123" s="13" t="s">
        <v>342</v>
      </c>
      <c r="B123" s="14">
        <v>9</v>
      </c>
      <c r="C123" s="13" t="s">
        <v>7</v>
      </c>
      <c r="D123" s="15">
        <v>36526</v>
      </c>
      <c r="F123" t="str">
        <f>IF(B123=4,VLOOKUP(C123,'4-emissor'!$B$4:$B$215,1,FALSE),VLOOKUP(C123,'9-tomador'!$B$2:$B$184,1,FALSE))</f>
        <v>Itau</v>
      </c>
    </row>
    <row r="124" spans="1:6" ht="12.75" customHeight="1" x14ac:dyDescent="0.3">
      <c r="A124" s="13" t="s">
        <v>343</v>
      </c>
      <c r="B124" s="14">
        <v>4</v>
      </c>
      <c r="C124" s="13" t="s">
        <v>7</v>
      </c>
      <c r="D124" s="15">
        <v>36526</v>
      </c>
      <c r="F124" t="str">
        <f>IF(B124=4,VLOOKUP(C124,'4-emissor'!$B$4:$B$215,1,FALSE),VLOOKUP(C124,'9-tomador'!$B$2:$B$184,1,FALSE))</f>
        <v>Itau</v>
      </c>
    </row>
    <row r="125" spans="1:6" ht="12.75" customHeight="1" x14ac:dyDescent="0.3">
      <c r="A125" s="13" t="s">
        <v>343</v>
      </c>
      <c r="B125" s="14">
        <v>9</v>
      </c>
      <c r="C125" s="13" t="s">
        <v>7</v>
      </c>
      <c r="D125" s="15">
        <v>36526</v>
      </c>
      <c r="F125" t="str">
        <f>IF(B125=4,VLOOKUP(C125,'4-emissor'!$B$4:$B$215,1,FALSE),VLOOKUP(C125,'9-tomador'!$B$2:$B$184,1,FALSE))</f>
        <v>Itau</v>
      </c>
    </row>
    <row r="126" spans="1:6" ht="12.75" customHeight="1" x14ac:dyDescent="0.3">
      <c r="A126" s="13" t="s">
        <v>344</v>
      </c>
      <c r="B126" s="14">
        <v>4</v>
      </c>
      <c r="C126" s="13" t="s">
        <v>4</v>
      </c>
      <c r="D126" s="15">
        <v>36526</v>
      </c>
      <c r="F126" t="str">
        <f>IF(B126=4,VLOOKUP(C126,'4-emissor'!$B$4:$B$215,1,FALSE),VLOOKUP(C126,'9-tomador'!$B$2:$B$184,1,FALSE))</f>
        <v>CEF</v>
      </c>
    </row>
    <row r="127" spans="1:6" ht="12.75" customHeight="1" x14ac:dyDescent="0.3">
      <c r="A127" s="13" t="s">
        <v>344</v>
      </c>
      <c r="B127" s="14">
        <v>9</v>
      </c>
      <c r="C127" s="13" t="s">
        <v>4</v>
      </c>
      <c r="D127" s="15">
        <v>36526</v>
      </c>
      <c r="F127" t="str">
        <f>IF(B127=4,VLOOKUP(C127,'4-emissor'!$B$4:$B$215,1,FALSE),VLOOKUP(C127,'9-tomador'!$B$2:$B$184,1,FALSE))</f>
        <v>CEF</v>
      </c>
    </row>
    <row r="128" spans="1:6" ht="12.75" customHeight="1" x14ac:dyDescent="0.3">
      <c r="A128" s="13" t="s">
        <v>345</v>
      </c>
      <c r="B128" s="14">
        <v>4</v>
      </c>
      <c r="C128" s="13" t="s">
        <v>10</v>
      </c>
      <c r="D128" s="15">
        <v>42048</v>
      </c>
      <c r="F128" t="str">
        <f>IF(B128=4,VLOOKUP(C128,'4-emissor'!$B$4:$B$215,1,FALSE),VLOOKUP(C128,'9-tomador'!$B$2:$B$184,1,FALSE))</f>
        <v>Ápice-1</v>
      </c>
    </row>
    <row r="129" spans="1:6" ht="12.75" customHeight="1" x14ac:dyDescent="0.3">
      <c r="A129" s="13" t="s">
        <v>345</v>
      </c>
      <c r="B129" s="14">
        <v>9</v>
      </c>
      <c r="C129" s="13" t="s">
        <v>923</v>
      </c>
      <c r="D129" s="15">
        <v>42048</v>
      </c>
      <c r="F129" t="str">
        <f>IF(B129=4,VLOOKUP(C129,'4-emissor'!$B$4:$B$215,1,FALSE),VLOOKUP(C129,'9-tomador'!$B$2:$B$184,1,FALSE))</f>
        <v>Mgrupo</v>
      </c>
    </row>
    <row r="130" spans="1:6" ht="12.75" customHeight="1" x14ac:dyDescent="0.3">
      <c r="A130" s="13" t="s">
        <v>346</v>
      </c>
      <c r="B130" s="14">
        <v>4</v>
      </c>
      <c r="C130" s="13" t="s">
        <v>11</v>
      </c>
      <c r="D130" s="15">
        <v>42048</v>
      </c>
      <c r="F130" t="str">
        <f>IF(B130=4,VLOOKUP(C130,'4-emissor'!$B$4:$B$215,1,FALSE),VLOOKUP(C130,'9-tomador'!$B$2:$B$184,1,FALSE))</f>
        <v>Ápice-2</v>
      </c>
    </row>
    <row r="131" spans="1:6" ht="12.75" customHeight="1" x14ac:dyDescent="0.3">
      <c r="A131" s="13" t="s">
        <v>346</v>
      </c>
      <c r="B131" s="14">
        <v>9</v>
      </c>
      <c r="C131" s="13" t="s">
        <v>183</v>
      </c>
      <c r="D131" s="15">
        <v>42048</v>
      </c>
      <c r="F131" t="str">
        <f>IF(B131=4,VLOOKUP(C131,'4-emissor'!$B$4:$B$215,1,FALSE),VLOOKUP(C131,'9-tomador'!$B$2:$B$184,1,FALSE))</f>
        <v>MotaMachado</v>
      </c>
    </row>
    <row r="132" spans="1:6" ht="12.75" customHeight="1" x14ac:dyDescent="0.3">
      <c r="A132" s="13" t="s">
        <v>347</v>
      </c>
      <c r="B132" s="14">
        <v>4</v>
      </c>
      <c r="C132" s="13" t="s">
        <v>4</v>
      </c>
      <c r="D132" s="15">
        <v>36526</v>
      </c>
      <c r="F132" t="str">
        <f>IF(B132=4,VLOOKUP(C132,'4-emissor'!$B$4:$B$215,1,FALSE),VLOOKUP(C132,'9-tomador'!$B$2:$B$184,1,FALSE))</f>
        <v>CEF</v>
      </c>
    </row>
    <row r="133" spans="1:6" ht="12.75" customHeight="1" x14ac:dyDescent="0.3">
      <c r="A133" s="13" t="s">
        <v>347</v>
      </c>
      <c r="B133" s="14">
        <v>9</v>
      </c>
      <c r="C133" s="13" t="s">
        <v>4</v>
      </c>
      <c r="D133" s="15">
        <v>36526</v>
      </c>
      <c r="F133" t="str">
        <f>IF(B133=4,VLOOKUP(C133,'4-emissor'!$B$4:$B$215,1,FALSE),VLOOKUP(C133,'9-tomador'!$B$2:$B$184,1,FALSE))</f>
        <v>CEF</v>
      </c>
    </row>
    <row r="134" spans="1:6" ht="12.75" customHeight="1" x14ac:dyDescent="0.3">
      <c r="A134" s="13" t="s">
        <v>348</v>
      </c>
      <c r="B134" s="14">
        <v>4</v>
      </c>
      <c r="C134" s="13" t="s">
        <v>4</v>
      </c>
      <c r="D134" s="15">
        <v>36526</v>
      </c>
      <c r="F134" t="str">
        <f>IF(B134=4,VLOOKUP(C134,'4-emissor'!$B$4:$B$215,1,FALSE),VLOOKUP(C134,'9-tomador'!$B$2:$B$184,1,FALSE))</f>
        <v>CEF</v>
      </c>
    </row>
    <row r="135" spans="1:6" ht="12.75" customHeight="1" x14ac:dyDescent="0.3">
      <c r="A135" s="13" t="s">
        <v>348</v>
      </c>
      <c r="B135" s="14">
        <v>9</v>
      </c>
      <c r="C135" s="13" t="s">
        <v>4</v>
      </c>
      <c r="D135" s="15">
        <v>36526</v>
      </c>
      <c r="F135" t="str">
        <f>IF(B135=4,VLOOKUP(C135,'4-emissor'!$B$4:$B$215,1,FALSE),VLOOKUP(C135,'9-tomador'!$B$2:$B$184,1,FALSE))</f>
        <v>CEF</v>
      </c>
    </row>
    <row r="136" spans="1:6" ht="12.75" customHeight="1" x14ac:dyDescent="0.3">
      <c r="A136" s="13" t="s">
        <v>349</v>
      </c>
      <c r="B136" s="14">
        <v>4</v>
      </c>
      <c r="C136" s="13" t="s">
        <v>4</v>
      </c>
      <c r="D136" s="15">
        <v>36526</v>
      </c>
      <c r="F136" t="str">
        <f>IF(B136=4,VLOOKUP(C136,'4-emissor'!$B$4:$B$215,1,FALSE),VLOOKUP(C136,'9-tomador'!$B$2:$B$184,1,FALSE))</f>
        <v>CEF</v>
      </c>
    </row>
    <row r="137" spans="1:6" ht="12.75" customHeight="1" x14ac:dyDescent="0.3">
      <c r="A137" s="13" t="s">
        <v>349</v>
      </c>
      <c r="B137" s="14">
        <v>9</v>
      </c>
      <c r="C137" s="13" t="s">
        <v>4</v>
      </c>
      <c r="D137" s="15">
        <v>36526</v>
      </c>
      <c r="F137" t="str">
        <f>IF(B137=4,VLOOKUP(C137,'4-emissor'!$B$4:$B$215,1,FALSE),VLOOKUP(C137,'9-tomador'!$B$2:$B$184,1,FALSE))</f>
        <v>CEF</v>
      </c>
    </row>
    <row r="138" spans="1:6" ht="12.75" customHeight="1" x14ac:dyDescent="0.3">
      <c r="A138" s="13" t="s">
        <v>350</v>
      </c>
      <c r="B138" s="14">
        <v>4</v>
      </c>
      <c r="C138" s="13" t="s">
        <v>5</v>
      </c>
      <c r="D138" s="15">
        <v>36526</v>
      </c>
      <c r="F138" t="str">
        <f>IF(B138=4,VLOOKUP(C138,'4-emissor'!$B$4:$B$215,1,FALSE),VLOOKUP(C138,'9-tomador'!$B$2:$B$184,1,FALSE))</f>
        <v>HSBC</v>
      </c>
    </row>
    <row r="139" spans="1:6" ht="12.75" customHeight="1" x14ac:dyDescent="0.3">
      <c r="A139" s="13" t="s">
        <v>350</v>
      </c>
      <c r="B139" s="14">
        <v>9</v>
      </c>
      <c r="C139" s="13" t="s">
        <v>5</v>
      </c>
      <c r="D139" s="15">
        <v>36526</v>
      </c>
      <c r="F139" t="str">
        <f>IF(B139=4,VLOOKUP(C139,'4-emissor'!$B$4:$B$215,1,FALSE),VLOOKUP(C139,'9-tomador'!$B$2:$B$184,1,FALSE))</f>
        <v>HSBC</v>
      </c>
    </row>
    <row r="140" spans="1:6" ht="12.75" customHeight="1" x14ac:dyDescent="0.3">
      <c r="A140" s="13" t="s">
        <v>351</v>
      </c>
      <c r="B140" s="14">
        <v>4</v>
      </c>
      <c r="C140" s="13" t="s">
        <v>12</v>
      </c>
      <c r="D140" s="15">
        <v>36526</v>
      </c>
      <c r="F140" t="str">
        <f>IF(B140=4,VLOOKUP(C140,'4-emissor'!$B$4:$B$215,1,FALSE),VLOOKUP(C140,'9-tomador'!$B$2:$B$184,1,FALSE))</f>
        <v>BB</v>
      </c>
    </row>
    <row r="141" spans="1:6" ht="12.75" customHeight="1" x14ac:dyDescent="0.3">
      <c r="A141" s="13" t="s">
        <v>351</v>
      </c>
      <c r="B141" s="14">
        <v>9</v>
      </c>
      <c r="C141" s="13" t="s">
        <v>12</v>
      </c>
      <c r="D141" s="15">
        <v>36526</v>
      </c>
      <c r="F141" t="str">
        <f>IF(B141=4,VLOOKUP(C141,'4-emissor'!$B$4:$B$215,1,FALSE),VLOOKUP(C141,'9-tomador'!$B$2:$B$184,1,FALSE))</f>
        <v>BB</v>
      </c>
    </row>
    <row r="142" spans="1:6" ht="12.75" customHeight="1" x14ac:dyDescent="0.3">
      <c r="A142" s="13" t="s">
        <v>352</v>
      </c>
      <c r="B142" s="14">
        <v>4</v>
      </c>
      <c r="C142" s="13" t="s">
        <v>8</v>
      </c>
      <c r="D142" s="15">
        <v>36526</v>
      </c>
      <c r="F142" t="str">
        <f>IF(B142=4,VLOOKUP(C142,'4-emissor'!$B$4:$B$215,1,FALSE),VLOOKUP(C142,'9-tomador'!$B$2:$B$184,1,FALSE))</f>
        <v>Santander</v>
      </c>
    </row>
    <row r="143" spans="1:6" ht="12.75" customHeight="1" x14ac:dyDescent="0.3">
      <c r="A143" s="13" t="s">
        <v>352</v>
      </c>
      <c r="B143" s="14">
        <v>9</v>
      </c>
      <c r="C143" s="13" t="s">
        <v>8</v>
      </c>
      <c r="D143" s="15">
        <v>36526</v>
      </c>
      <c r="F143" t="str">
        <f>IF(B143=4,VLOOKUP(C143,'4-emissor'!$B$4:$B$215,1,FALSE),VLOOKUP(C143,'9-tomador'!$B$2:$B$184,1,FALSE))</f>
        <v>Santander</v>
      </c>
    </row>
    <row r="144" spans="1:6" ht="12.75" customHeight="1" x14ac:dyDescent="0.3">
      <c r="A144" s="13" t="s">
        <v>353</v>
      </c>
      <c r="B144" s="14">
        <v>4</v>
      </c>
      <c r="C144" s="13" t="s">
        <v>36</v>
      </c>
      <c r="D144" s="15">
        <v>42048</v>
      </c>
      <c r="F144" t="str">
        <f>IF(B144=4,VLOOKUP(C144,'4-emissor'!$B$4:$B$215,1,FALSE),VLOOKUP(C144,'9-tomador'!$B$2:$B$184,1,FALSE))</f>
        <v>Habitasec-1</v>
      </c>
    </row>
    <row r="145" spans="1:6" ht="12.75" customHeight="1" x14ac:dyDescent="0.3">
      <c r="A145" s="13" t="s">
        <v>353</v>
      </c>
      <c r="B145" s="14">
        <v>9</v>
      </c>
      <c r="C145" s="13" t="s">
        <v>13</v>
      </c>
      <c r="D145" s="15">
        <v>42048</v>
      </c>
      <c r="F145" t="str">
        <f>IF(B145=4,VLOOKUP(C145,'4-emissor'!$B$4:$B$215,1,FALSE),VLOOKUP(C145,'9-tomador'!$B$2:$B$184,1,FALSE))</f>
        <v>Urbplan</v>
      </c>
    </row>
    <row r="146" spans="1:6" ht="12.75" customHeight="1" x14ac:dyDescent="0.3">
      <c r="A146" s="13" t="s">
        <v>354</v>
      </c>
      <c r="B146" s="14">
        <v>4</v>
      </c>
      <c r="C146" s="13" t="s">
        <v>226</v>
      </c>
      <c r="D146" s="15">
        <v>42048</v>
      </c>
      <c r="F146" t="str">
        <f>IF(B146=4,VLOOKUP(C146,'4-emissor'!$B$4:$B$215,1,FALSE),VLOOKUP(C146,'9-tomador'!$B$2:$B$184,1,FALSE))</f>
        <v>Habitasec-2</v>
      </c>
    </row>
    <row r="147" spans="1:6" ht="12.75" customHeight="1" x14ac:dyDescent="0.3">
      <c r="A147" s="13" t="s">
        <v>354</v>
      </c>
      <c r="B147" s="14">
        <v>9</v>
      </c>
      <c r="C147" s="13" t="s">
        <v>13</v>
      </c>
      <c r="D147" s="15">
        <v>42048</v>
      </c>
      <c r="F147" t="str">
        <f>IF(B147=4,VLOOKUP(C147,'4-emissor'!$B$4:$B$215,1,FALSE),VLOOKUP(C147,'9-tomador'!$B$2:$B$184,1,FALSE))</f>
        <v>Urbplan</v>
      </c>
    </row>
    <row r="148" spans="1:6" ht="12.75" customHeight="1" x14ac:dyDescent="0.3">
      <c r="A148" s="13" t="s">
        <v>355</v>
      </c>
      <c r="B148" s="14">
        <v>4</v>
      </c>
      <c r="C148" s="13" t="s">
        <v>4</v>
      </c>
      <c r="D148" s="15">
        <v>36526</v>
      </c>
      <c r="F148" t="str">
        <f>IF(B148=4,VLOOKUP(C148,'4-emissor'!$B$4:$B$215,1,FALSE),VLOOKUP(C148,'9-tomador'!$B$2:$B$184,1,FALSE))</f>
        <v>CEF</v>
      </c>
    </row>
    <row r="149" spans="1:6" ht="12.75" customHeight="1" x14ac:dyDescent="0.3">
      <c r="A149" s="13" t="s">
        <v>355</v>
      </c>
      <c r="B149" s="14">
        <v>9</v>
      </c>
      <c r="C149" s="13" t="s">
        <v>4</v>
      </c>
      <c r="D149" s="15">
        <v>36526</v>
      </c>
      <c r="F149" t="str">
        <f>IF(B149=4,VLOOKUP(C149,'4-emissor'!$B$4:$B$215,1,FALSE),VLOOKUP(C149,'9-tomador'!$B$2:$B$184,1,FALSE))</f>
        <v>CEF</v>
      </c>
    </row>
    <row r="150" spans="1:6" ht="12.75" customHeight="1" x14ac:dyDescent="0.3">
      <c r="A150" s="13" t="s">
        <v>356</v>
      </c>
      <c r="B150" s="14">
        <v>4</v>
      </c>
      <c r="C150" s="13" t="s">
        <v>4</v>
      </c>
      <c r="D150" s="15">
        <v>36526</v>
      </c>
      <c r="F150" t="str">
        <f>IF(B150=4,VLOOKUP(C150,'4-emissor'!$B$4:$B$215,1,FALSE),VLOOKUP(C150,'9-tomador'!$B$2:$B$184,1,FALSE))</f>
        <v>CEF</v>
      </c>
    </row>
    <row r="151" spans="1:6" ht="12.75" customHeight="1" x14ac:dyDescent="0.3">
      <c r="A151" s="13" t="s">
        <v>356</v>
      </c>
      <c r="B151" s="14">
        <v>9</v>
      </c>
      <c r="C151" s="13" t="s">
        <v>4</v>
      </c>
      <c r="D151" s="15">
        <v>36526</v>
      </c>
      <c r="F151" t="str">
        <f>IF(B151=4,VLOOKUP(C151,'4-emissor'!$B$4:$B$215,1,FALSE),VLOOKUP(C151,'9-tomador'!$B$2:$B$184,1,FALSE))</f>
        <v>CEF</v>
      </c>
    </row>
    <row r="152" spans="1:6" ht="12.75" customHeight="1" x14ac:dyDescent="0.3">
      <c r="A152" s="13" t="s">
        <v>357</v>
      </c>
      <c r="B152" s="14">
        <v>4</v>
      </c>
      <c r="C152" s="13" t="s">
        <v>8</v>
      </c>
      <c r="D152" s="15">
        <v>36526</v>
      </c>
      <c r="F152" t="str">
        <f>IF(B152=4,VLOOKUP(C152,'4-emissor'!$B$4:$B$215,1,FALSE),VLOOKUP(C152,'9-tomador'!$B$2:$B$184,1,FALSE))</f>
        <v>Santander</v>
      </c>
    </row>
    <row r="153" spans="1:6" ht="12.75" customHeight="1" x14ac:dyDescent="0.3">
      <c r="A153" s="13" t="s">
        <v>357</v>
      </c>
      <c r="B153" s="14">
        <v>9</v>
      </c>
      <c r="C153" s="13" t="s">
        <v>8</v>
      </c>
      <c r="D153" s="15">
        <v>36526</v>
      </c>
      <c r="F153" t="str">
        <f>IF(B153=4,VLOOKUP(C153,'4-emissor'!$B$4:$B$215,1,FALSE),VLOOKUP(C153,'9-tomador'!$B$2:$B$184,1,FALSE))</f>
        <v>Santander</v>
      </c>
    </row>
    <row r="154" spans="1:6" ht="12.75" customHeight="1" x14ac:dyDescent="0.3">
      <c r="A154" s="13" t="s">
        <v>358</v>
      </c>
      <c r="B154" s="14">
        <v>4</v>
      </c>
      <c r="C154" s="13" t="s">
        <v>4</v>
      </c>
      <c r="D154" s="15">
        <v>36526</v>
      </c>
      <c r="F154" t="str">
        <f>IF(B154=4,VLOOKUP(C154,'4-emissor'!$B$4:$B$215,1,FALSE),VLOOKUP(C154,'9-tomador'!$B$2:$B$184,1,FALSE))</f>
        <v>CEF</v>
      </c>
    </row>
    <row r="155" spans="1:6" ht="12.75" customHeight="1" x14ac:dyDescent="0.3">
      <c r="A155" s="13" t="s">
        <v>358</v>
      </c>
      <c r="B155" s="14">
        <v>9</v>
      </c>
      <c r="C155" s="13" t="s">
        <v>4</v>
      </c>
      <c r="D155" s="15">
        <v>36526</v>
      </c>
      <c r="F155" t="str">
        <f>IF(B155=4,VLOOKUP(C155,'4-emissor'!$B$4:$B$215,1,FALSE),VLOOKUP(C155,'9-tomador'!$B$2:$B$184,1,FALSE))</f>
        <v>CEF</v>
      </c>
    </row>
    <row r="156" spans="1:6" ht="12.75" customHeight="1" x14ac:dyDescent="0.3">
      <c r="A156" s="13" t="s">
        <v>359</v>
      </c>
      <c r="B156" s="14">
        <v>4</v>
      </c>
      <c r="C156" s="13" t="s">
        <v>8</v>
      </c>
      <c r="D156" s="15">
        <v>36526</v>
      </c>
      <c r="F156" t="str">
        <f>IF(B156=4,VLOOKUP(C156,'4-emissor'!$B$4:$B$215,1,FALSE),VLOOKUP(C156,'9-tomador'!$B$2:$B$184,1,FALSE))</f>
        <v>Santander</v>
      </c>
    </row>
    <row r="157" spans="1:6" ht="12.75" customHeight="1" x14ac:dyDescent="0.3">
      <c r="A157" s="13" t="s">
        <v>359</v>
      </c>
      <c r="B157" s="14">
        <v>9</v>
      </c>
      <c r="C157" s="13" t="s">
        <v>8</v>
      </c>
      <c r="D157" s="15">
        <v>36526</v>
      </c>
      <c r="F157" t="str">
        <f>IF(B157=4,VLOOKUP(C157,'4-emissor'!$B$4:$B$215,1,FALSE),VLOOKUP(C157,'9-tomador'!$B$2:$B$184,1,FALSE))</f>
        <v>Santander</v>
      </c>
    </row>
    <row r="158" spans="1:6" ht="12.75" customHeight="1" x14ac:dyDescent="0.3">
      <c r="A158" s="13" t="s">
        <v>360</v>
      </c>
      <c r="B158" s="14">
        <v>4</v>
      </c>
      <c r="C158" s="13" t="s">
        <v>8</v>
      </c>
      <c r="D158" s="15">
        <v>36526</v>
      </c>
      <c r="F158" t="str">
        <f>IF(B158=4,VLOOKUP(C158,'4-emissor'!$B$4:$B$215,1,FALSE),VLOOKUP(C158,'9-tomador'!$B$2:$B$184,1,FALSE))</f>
        <v>Santander</v>
      </c>
    </row>
    <row r="159" spans="1:6" ht="12.75" customHeight="1" x14ac:dyDescent="0.3">
      <c r="A159" s="13" t="s">
        <v>360</v>
      </c>
      <c r="B159" s="14">
        <v>9</v>
      </c>
      <c r="C159" s="13" t="s">
        <v>8</v>
      </c>
      <c r="D159" s="15">
        <v>36526</v>
      </c>
      <c r="F159" t="str">
        <f>IF(B159=4,VLOOKUP(C159,'4-emissor'!$B$4:$B$215,1,FALSE),VLOOKUP(C159,'9-tomador'!$B$2:$B$184,1,FALSE))</f>
        <v>Santander</v>
      </c>
    </row>
    <row r="160" spans="1:6" ht="12.75" customHeight="1" x14ac:dyDescent="0.3">
      <c r="A160" s="13" t="s">
        <v>361</v>
      </c>
      <c r="B160" s="14">
        <v>4</v>
      </c>
      <c r="C160" s="13" t="s">
        <v>14</v>
      </c>
      <c r="D160" s="15">
        <v>42501</v>
      </c>
      <c r="F160" t="str">
        <f>IF(B160=4,VLOOKUP(C160,'4-emissor'!$B$4:$B$215,1,FALSE),VLOOKUP(C160,'9-tomador'!$B$2:$B$184,1,FALSE))</f>
        <v>Unidas</v>
      </c>
    </row>
    <row r="161" spans="1:6" ht="12.75" customHeight="1" x14ac:dyDescent="0.3">
      <c r="A161" s="13" t="s">
        <v>361</v>
      </c>
      <c r="B161" s="14">
        <v>9</v>
      </c>
      <c r="C161" s="13" t="s">
        <v>14</v>
      </c>
      <c r="D161" s="15">
        <v>42501</v>
      </c>
      <c r="F161" t="str">
        <f>IF(B161=4,VLOOKUP(C161,'4-emissor'!$B$4:$B$215,1,FALSE),VLOOKUP(C161,'9-tomador'!$B$2:$B$184,1,FALSE))</f>
        <v>Unidas</v>
      </c>
    </row>
    <row r="162" spans="1:6" ht="12.75" customHeight="1" x14ac:dyDescent="0.3">
      <c r="A162" s="13" t="s">
        <v>362</v>
      </c>
      <c r="B162" s="14">
        <v>4</v>
      </c>
      <c r="C162" s="13" t="s">
        <v>6</v>
      </c>
      <c r="D162" s="15">
        <v>36526</v>
      </c>
      <c r="F162" t="str">
        <f>IF(B162=4,VLOOKUP(C162,'4-emissor'!$B$4:$B$215,1,FALSE),VLOOKUP(C162,'9-tomador'!$B$2:$B$184,1,FALSE))</f>
        <v>Bradesco</v>
      </c>
    </row>
    <row r="163" spans="1:6" ht="12.75" customHeight="1" x14ac:dyDescent="0.3">
      <c r="A163" s="13" t="s">
        <v>362</v>
      </c>
      <c r="B163" s="14">
        <v>4</v>
      </c>
      <c r="C163" s="13" t="s">
        <v>6</v>
      </c>
      <c r="D163" s="15">
        <v>36526</v>
      </c>
      <c r="F163" t="str">
        <f>IF(B163=4,VLOOKUP(C163,'4-emissor'!$B$4:$B$215,1,FALSE),VLOOKUP(C163,'9-tomador'!$B$2:$B$184,1,FALSE))</f>
        <v>Bradesco</v>
      </c>
    </row>
    <row r="164" spans="1:6" ht="12.75" customHeight="1" x14ac:dyDescent="0.3">
      <c r="A164" s="13" t="s">
        <v>362</v>
      </c>
      <c r="B164" s="14">
        <v>4</v>
      </c>
      <c r="C164" s="13" t="s">
        <v>6</v>
      </c>
      <c r="D164" s="15">
        <v>36526</v>
      </c>
      <c r="F164" t="str">
        <f>IF(B164=4,VLOOKUP(C164,'4-emissor'!$B$4:$B$215,1,FALSE),VLOOKUP(C164,'9-tomador'!$B$2:$B$184,1,FALSE))</f>
        <v>Bradesco</v>
      </c>
    </row>
    <row r="165" spans="1:6" ht="12.75" customHeight="1" x14ac:dyDescent="0.3">
      <c r="A165" s="13" t="s">
        <v>362</v>
      </c>
      <c r="B165" s="14">
        <v>9</v>
      </c>
      <c r="C165" s="13" t="s">
        <v>6</v>
      </c>
      <c r="D165" s="15">
        <v>36526</v>
      </c>
      <c r="F165" t="str">
        <f>IF(B165=4,VLOOKUP(C165,'4-emissor'!$B$4:$B$215,1,FALSE),VLOOKUP(C165,'9-tomador'!$B$2:$B$184,1,FALSE))</f>
        <v>Bradesco</v>
      </c>
    </row>
    <row r="166" spans="1:6" ht="12.75" customHeight="1" x14ac:dyDescent="0.3">
      <c r="A166" s="13" t="s">
        <v>362</v>
      </c>
      <c r="B166" s="14">
        <v>9</v>
      </c>
      <c r="C166" s="13" t="s">
        <v>6</v>
      </c>
      <c r="D166" s="15">
        <v>36526</v>
      </c>
      <c r="F166" t="str">
        <f>IF(B166=4,VLOOKUP(C166,'4-emissor'!$B$4:$B$215,1,FALSE),VLOOKUP(C166,'9-tomador'!$B$2:$B$184,1,FALSE))</f>
        <v>Bradesco</v>
      </c>
    </row>
    <row r="167" spans="1:6" ht="12.75" customHeight="1" x14ac:dyDescent="0.3">
      <c r="A167" s="13" t="s">
        <v>362</v>
      </c>
      <c r="B167" s="14">
        <v>9</v>
      </c>
      <c r="C167" s="13" t="s">
        <v>6</v>
      </c>
      <c r="D167" s="15">
        <v>36526</v>
      </c>
      <c r="F167" t="str">
        <f>IF(B167=4,VLOOKUP(C167,'4-emissor'!$B$4:$B$215,1,FALSE),VLOOKUP(C167,'9-tomador'!$B$2:$B$184,1,FALSE))</f>
        <v>Bradesco</v>
      </c>
    </row>
    <row r="168" spans="1:6" ht="12.75" customHeight="1" x14ac:dyDescent="0.3">
      <c r="A168" s="13" t="s">
        <v>363</v>
      </c>
      <c r="B168" s="14">
        <v>4</v>
      </c>
      <c r="C168" s="13" t="s">
        <v>15</v>
      </c>
      <c r="D168" s="15">
        <v>42048</v>
      </c>
      <c r="F168" t="str">
        <f>IF(B168=4,VLOOKUP(C168,'4-emissor'!$B$4:$B$215,1,FALSE),VLOOKUP(C168,'9-tomador'!$B$2:$B$184,1,FALSE))</f>
        <v>Mgrupo</v>
      </c>
    </row>
    <row r="169" spans="1:6" ht="12.75" customHeight="1" x14ac:dyDescent="0.3">
      <c r="A169" s="13" t="s">
        <v>363</v>
      </c>
      <c r="B169" s="14">
        <v>9</v>
      </c>
      <c r="C169" s="13" t="s">
        <v>16</v>
      </c>
      <c r="D169" s="15">
        <v>42048</v>
      </c>
      <c r="F169" t="str">
        <f>IF(B169=4,VLOOKUP(C169,'4-emissor'!$B$4:$B$215,1,FALSE),VLOOKUP(C169,'9-tomador'!$B$2:$B$184,1,FALSE))</f>
        <v>GeneralShopping</v>
      </c>
    </row>
    <row r="170" spans="1:6" ht="12.75" customHeight="1" x14ac:dyDescent="0.3">
      <c r="A170" s="13" t="s">
        <v>364</v>
      </c>
      <c r="B170" s="14">
        <v>4</v>
      </c>
      <c r="C170" s="13" t="s">
        <v>260</v>
      </c>
      <c r="D170" s="15">
        <v>42048</v>
      </c>
      <c r="F170" t="str">
        <f>IF(B170=4,VLOOKUP(C170,'4-emissor'!$B$4:$B$215,1,FALSE),VLOOKUP(C170,'9-tomador'!$B$2:$B$184,1,FALSE))</f>
        <v>Apice-3</v>
      </c>
    </row>
    <row r="171" spans="1:6" ht="12.75" customHeight="1" x14ac:dyDescent="0.3">
      <c r="A171" s="13" t="s">
        <v>364</v>
      </c>
      <c r="B171" s="14">
        <v>9</v>
      </c>
      <c r="C171" s="13" t="s">
        <v>16</v>
      </c>
      <c r="D171" s="15">
        <v>42048</v>
      </c>
      <c r="F171" t="str">
        <f>IF(B171=4,VLOOKUP(C171,'4-emissor'!$B$4:$B$215,1,FALSE),VLOOKUP(C171,'9-tomador'!$B$2:$B$184,1,FALSE))</f>
        <v>GeneralShopping</v>
      </c>
    </row>
    <row r="172" spans="1:6" ht="12.75" customHeight="1" x14ac:dyDescent="0.3">
      <c r="A172" s="13" t="s">
        <v>365</v>
      </c>
      <c r="B172" s="14">
        <v>4</v>
      </c>
      <c r="C172" s="13" t="s">
        <v>227</v>
      </c>
      <c r="D172" s="15">
        <v>42048</v>
      </c>
      <c r="F172" t="str">
        <f>IF(B172=4,VLOOKUP(C172,'4-emissor'!$B$4:$B$215,1,FALSE),VLOOKUP(C172,'9-tomador'!$B$2:$B$184,1,FALSE))</f>
        <v>Habitasec-3</v>
      </c>
    </row>
    <row r="173" spans="1:6" ht="12.75" customHeight="1" x14ac:dyDescent="0.3">
      <c r="A173" s="13" t="s">
        <v>365</v>
      </c>
      <c r="B173" s="14">
        <v>9</v>
      </c>
      <c r="C173" s="13" t="s">
        <v>16</v>
      </c>
      <c r="D173" s="15">
        <v>42048</v>
      </c>
      <c r="F173" t="str">
        <f>IF(B173=4,VLOOKUP(C173,'4-emissor'!$B$4:$B$215,1,FALSE),VLOOKUP(C173,'9-tomador'!$B$2:$B$184,1,FALSE))</f>
        <v>GeneralShopping</v>
      </c>
    </row>
    <row r="174" spans="1:6" ht="12.75" customHeight="1" x14ac:dyDescent="0.3">
      <c r="A174" s="13" t="s">
        <v>366</v>
      </c>
      <c r="B174" s="14">
        <v>4</v>
      </c>
      <c r="C174" s="13" t="s">
        <v>4</v>
      </c>
      <c r="D174" s="15">
        <v>36526</v>
      </c>
      <c r="F174" t="str">
        <f>IF(B174=4,VLOOKUP(C174,'4-emissor'!$B$4:$B$215,1,FALSE),VLOOKUP(C174,'9-tomador'!$B$2:$B$184,1,FALSE))</f>
        <v>CEF</v>
      </c>
    </row>
    <row r="175" spans="1:6" ht="12.75" customHeight="1" x14ac:dyDescent="0.3">
      <c r="A175" s="13" t="s">
        <v>366</v>
      </c>
      <c r="B175" s="14">
        <v>9</v>
      </c>
      <c r="C175" s="13" t="s">
        <v>4</v>
      </c>
      <c r="D175" s="15">
        <v>36526</v>
      </c>
      <c r="F175" t="str">
        <f>IF(B175=4,VLOOKUP(C175,'4-emissor'!$B$4:$B$215,1,FALSE),VLOOKUP(C175,'9-tomador'!$B$2:$B$184,1,FALSE))</f>
        <v>CEF</v>
      </c>
    </row>
    <row r="176" spans="1:6" ht="12.75" customHeight="1" x14ac:dyDescent="0.3">
      <c r="A176" s="13" t="s">
        <v>367</v>
      </c>
      <c r="B176" s="14">
        <v>4</v>
      </c>
      <c r="C176" s="13" t="s">
        <v>4</v>
      </c>
      <c r="D176" s="15">
        <v>36526</v>
      </c>
      <c r="F176" t="str">
        <f>IF(B176=4,VLOOKUP(C176,'4-emissor'!$B$4:$B$215,1,FALSE),VLOOKUP(C176,'9-tomador'!$B$2:$B$184,1,FALSE))</f>
        <v>CEF</v>
      </c>
    </row>
    <row r="177" spans="1:6" ht="12.75" customHeight="1" x14ac:dyDescent="0.3">
      <c r="A177" s="13" t="s">
        <v>367</v>
      </c>
      <c r="B177" s="14">
        <v>9</v>
      </c>
      <c r="C177" s="13" t="s">
        <v>4</v>
      </c>
      <c r="D177" s="15">
        <v>36526</v>
      </c>
      <c r="F177" t="str">
        <f>IF(B177=4,VLOOKUP(C177,'4-emissor'!$B$4:$B$215,1,FALSE),VLOOKUP(C177,'9-tomador'!$B$2:$B$184,1,FALSE))</f>
        <v>CEF</v>
      </c>
    </row>
    <row r="178" spans="1:6" ht="12.75" customHeight="1" x14ac:dyDescent="0.3">
      <c r="A178" s="13" t="s">
        <v>368</v>
      </c>
      <c r="B178" s="14">
        <v>4</v>
      </c>
      <c r="C178" s="13" t="s">
        <v>229</v>
      </c>
      <c r="D178" s="15">
        <v>42048</v>
      </c>
      <c r="F178" t="str">
        <f>IF(B178=4,VLOOKUP(C178,'4-emissor'!$B$4:$B$215,1,FALSE),VLOOKUP(C178,'9-tomador'!$B$2:$B$184,1,FALSE))</f>
        <v>Habitasec-5</v>
      </c>
    </row>
    <row r="179" spans="1:6" ht="12.75" customHeight="1" x14ac:dyDescent="0.3">
      <c r="A179" s="13" t="s">
        <v>368</v>
      </c>
      <c r="B179" s="14">
        <v>9</v>
      </c>
      <c r="C179" s="13" t="s">
        <v>17</v>
      </c>
      <c r="D179" s="15">
        <v>42048</v>
      </c>
      <c r="F179" t="str">
        <f>IF(B179=4,VLOOKUP(C179,'4-emissor'!$B$4:$B$215,1,FALSE),VLOOKUP(C179,'9-tomador'!$B$2:$B$184,1,FALSE))</f>
        <v>Esser</v>
      </c>
    </row>
    <row r="180" spans="1:6" ht="12.75" customHeight="1" x14ac:dyDescent="0.3">
      <c r="A180" s="13" t="s">
        <v>369</v>
      </c>
      <c r="B180" s="14">
        <v>4</v>
      </c>
      <c r="C180" s="13" t="s">
        <v>240</v>
      </c>
      <c r="D180" s="15">
        <v>42048</v>
      </c>
      <c r="F180" t="str">
        <f>IF(B180=4,VLOOKUP(C180,'4-emissor'!$B$4:$B$215,1,FALSE),VLOOKUP(C180,'9-tomador'!$B$2:$B$184,1,FALSE))</f>
        <v>PDGCiaSec</v>
      </c>
    </row>
    <row r="181" spans="1:6" ht="12.75" customHeight="1" x14ac:dyDescent="0.3">
      <c r="A181" s="13" t="s">
        <v>369</v>
      </c>
      <c r="B181" s="14">
        <v>9</v>
      </c>
      <c r="C181" s="13" t="s">
        <v>18</v>
      </c>
      <c r="D181" s="15">
        <v>42048</v>
      </c>
      <c r="F181" t="str">
        <f>IF(B181=4,VLOOKUP(C181,'4-emissor'!$B$4:$B$215,1,FALSE),VLOOKUP(C181,'9-tomador'!$B$2:$B$184,1,FALSE))</f>
        <v>PDG</v>
      </c>
    </row>
    <row r="182" spans="1:6" ht="12.75" customHeight="1" x14ac:dyDescent="0.3">
      <c r="A182" s="13" t="s">
        <v>370</v>
      </c>
      <c r="B182" s="14">
        <v>4</v>
      </c>
      <c r="C182" s="13" t="s">
        <v>8</v>
      </c>
      <c r="D182" s="15">
        <v>36526</v>
      </c>
      <c r="F182" t="str">
        <f>IF(B182=4,VLOOKUP(C182,'4-emissor'!$B$4:$B$215,1,FALSE),VLOOKUP(C182,'9-tomador'!$B$2:$B$184,1,FALSE))</f>
        <v>Santander</v>
      </c>
    </row>
    <row r="183" spans="1:6" ht="12.75" customHeight="1" x14ac:dyDescent="0.3">
      <c r="A183" s="13" t="s">
        <v>370</v>
      </c>
      <c r="B183" s="14">
        <v>9</v>
      </c>
      <c r="C183" s="13" t="s">
        <v>8</v>
      </c>
      <c r="D183" s="15">
        <v>36526</v>
      </c>
      <c r="F183" t="str">
        <f>IF(B183=4,VLOOKUP(C183,'4-emissor'!$B$4:$B$215,1,FALSE),VLOOKUP(C183,'9-tomador'!$B$2:$B$184,1,FALSE))</f>
        <v>Santander</v>
      </c>
    </row>
    <row r="184" spans="1:6" ht="12.75" customHeight="1" x14ac:dyDescent="0.3">
      <c r="A184" s="13" t="s">
        <v>371</v>
      </c>
      <c r="B184" s="14">
        <v>4</v>
      </c>
      <c r="C184" s="13" t="s">
        <v>6</v>
      </c>
      <c r="D184" s="15">
        <v>36526</v>
      </c>
      <c r="F184" t="str">
        <f>IF(B184=4,VLOOKUP(C184,'4-emissor'!$B$4:$B$215,1,FALSE),VLOOKUP(C184,'9-tomador'!$B$2:$B$184,1,FALSE))</f>
        <v>Bradesco</v>
      </c>
    </row>
    <row r="185" spans="1:6" ht="12.75" customHeight="1" x14ac:dyDescent="0.3">
      <c r="A185" s="13" t="s">
        <v>371</v>
      </c>
      <c r="B185" s="14">
        <v>4</v>
      </c>
      <c r="C185" s="13" t="s">
        <v>6</v>
      </c>
      <c r="D185" s="15">
        <v>36526</v>
      </c>
      <c r="F185" t="str">
        <f>IF(B185=4,VLOOKUP(C185,'4-emissor'!$B$4:$B$215,1,FALSE),VLOOKUP(C185,'9-tomador'!$B$2:$B$184,1,FALSE))</f>
        <v>Bradesco</v>
      </c>
    </row>
    <row r="186" spans="1:6" ht="12.75" customHeight="1" x14ac:dyDescent="0.3">
      <c r="A186" s="13" t="s">
        <v>371</v>
      </c>
      <c r="B186" s="14">
        <v>4</v>
      </c>
      <c r="C186" s="13" t="s">
        <v>6</v>
      </c>
      <c r="D186" s="15">
        <v>36526</v>
      </c>
      <c r="F186" t="str">
        <f>IF(B186=4,VLOOKUP(C186,'4-emissor'!$B$4:$B$215,1,FALSE),VLOOKUP(C186,'9-tomador'!$B$2:$B$184,1,FALSE))</f>
        <v>Bradesco</v>
      </c>
    </row>
    <row r="187" spans="1:6" ht="12.75" customHeight="1" x14ac:dyDescent="0.3">
      <c r="A187" s="13" t="s">
        <v>371</v>
      </c>
      <c r="B187" s="14">
        <v>4</v>
      </c>
      <c r="C187" s="13" t="s">
        <v>6</v>
      </c>
      <c r="D187" s="15">
        <v>36526</v>
      </c>
      <c r="F187" t="str">
        <f>IF(B187=4,VLOOKUP(C187,'4-emissor'!$B$4:$B$215,1,FALSE),VLOOKUP(C187,'9-tomador'!$B$2:$B$184,1,FALSE))</f>
        <v>Bradesco</v>
      </c>
    </row>
    <row r="188" spans="1:6" ht="12.75" customHeight="1" x14ac:dyDescent="0.3">
      <c r="A188" s="13" t="s">
        <v>371</v>
      </c>
      <c r="B188" s="14">
        <v>4</v>
      </c>
      <c r="C188" s="13" t="s">
        <v>6</v>
      </c>
      <c r="D188" s="15">
        <v>36526</v>
      </c>
      <c r="F188" t="str">
        <f>IF(B188=4,VLOOKUP(C188,'4-emissor'!$B$4:$B$215,1,FALSE),VLOOKUP(C188,'9-tomador'!$B$2:$B$184,1,FALSE))</f>
        <v>Bradesco</v>
      </c>
    </row>
    <row r="189" spans="1:6" ht="12.75" customHeight="1" x14ac:dyDescent="0.3">
      <c r="A189" s="13" t="s">
        <v>371</v>
      </c>
      <c r="B189" s="14">
        <v>9</v>
      </c>
      <c r="C189" s="13" t="s">
        <v>6</v>
      </c>
      <c r="D189" s="15">
        <v>36526</v>
      </c>
      <c r="F189" t="str">
        <f>IF(B189=4,VLOOKUP(C189,'4-emissor'!$B$4:$B$215,1,FALSE),VLOOKUP(C189,'9-tomador'!$B$2:$B$184,1,FALSE))</f>
        <v>Bradesco</v>
      </c>
    </row>
    <row r="190" spans="1:6" ht="12.75" customHeight="1" x14ac:dyDescent="0.3">
      <c r="A190" s="13" t="s">
        <v>371</v>
      </c>
      <c r="B190" s="14">
        <v>9</v>
      </c>
      <c r="C190" s="13" t="s">
        <v>6</v>
      </c>
      <c r="D190" s="15">
        <v>36526</v>
      </c>
      <c r="F190" t="str">
        <f>IF(B190=4,VLOOKUP(C190,'4-emissor'!$B$4:$B$215,1,FALSE),VLOOKUP(C190,'9-tomador'!$B$2:$B$184,1,FALSE))</f>
        <v>Bradesco</v>
      </c>
    </row>
    <row r="191" spans="1:6" ht="12.75" customHeight="1" x14ac:dyDescent="0.3">
      <c r="A191" s="13" t="s">
        <v>371</v>
      </c>
      <c r="B191" s="14">
        <v>9</v>
      </c>
      <c r="C191" s="13" t="s">
        <v>6</v>
      </c>
      <c r="D191" s="15">
        <v>36526</v>
      </c>
      <c r="F191" t="str">
        <f>IF(B191=4,VLOOKUP(C191,'4-emissor'!$B$4:$B$215,1,FALSE),VLOOKUP(C191,'9-tomador'!$B$2:$B$184,1,FALSE))</f>
        <v>Bradesco</v>
      </c>
    </row>
    <row r="192" spans="1:6" ht="12.75" customHeight="1" x14ac:dyDescent="0.3">
      <c r="A192" s="13" t="s">
        <v>371</v>
      </c>
      <c r="B192" s="14">
        <v>9</v>
      </c>
      <c r="C192" s="13" t="s">
        <v>6</v>
      </c>
      <c r="D192" s="15">
        <v>36526</v>
      </c>
      <c r="F192" t="str">
        <f>IF(B192=4,VLOOKUP(C192,'4-emissor'!$B$4:$B$215,1,FALSE),VLOOKUP(C192,'9-tomador'!$B$2:$B$184,1,FALSE))</f>
        <v>Bradesco</v>
      </c>
    </row>
    <row r="193" spans="1:6" ht="12.75" customHeight="1" x14ac:dyDescent="0.3">
      <c r="A193" s="13" t="s">
        <v>371</v>
      </c>
      <c r="B193" s="14">
        <v>9</v>
      </c>
      <c r="C193" s="13" t="s">
        <v>6</v>
      </c>
      <c r="D193" s="15">
        <v>36526</v>
      </c>
      <c r="F193" t="str">
        <f>IF(B193=4,VLOOKUP(C193,'4-emissor'!$B$4:$B$215,1,FALSE),VLOOKUP(C193,'9-tomador'!$B$2:$B$184,1,FALSE))</f>
        <v>Bradesco</v>
      </c>
    </row>
    <row r="194" spans="1:6" ht="12.75" customHeight="1" x14ac:dyDescent="0.3">
      <c r="A194" s="13" t="s">
        <v>372</v>
      </c>
      <c r="B194" s="14">
        <v>4</v>
      </c>
      <c r="C194" s="13" t="s">
        <v>19</v>
      </c>
      <c r="D194" s="15">
        <v>42048</v>
      </c>
      <c r="F194" t="str">
        <f>IF(B194=4,VLOOKUP(C194,'4-emissor'!$B$4:$B$215,1,FALSE),VLOOKUP(C194,'9-tomador'!$B$2:$B$184,1,FALSE))</f>
        <v>MaestroFrotas</v>
      </c>
    </row>
    <row r="195" spans="1:6" ht="12.75" customHeight="1" x14ac:dyDescent="0.3">
      <c r="A195" s="13" t="s">
        <v>372</v>
      </c>
      <c r="B195" s="14">
        <v>4</v>
      </c>
      <c r="C195" s="13" t="s">
        <v>19</v>
      </c>
      <c r="D195" s="15">
        <v>42501</v>
      </c>
      <c r="F195" t="str">
        <f>IF(B195=4,VLOOKUP(C195,'4-emissor'!$B$4:$B$215,1,FALSE),VLOOKUP(C195,'9-tomador'!$B$2:$B$184,1,FALSE))</f>
        <v>MaestroFrotas</v>
      </c>
    </row>
    <row r="196" spans="1:6" ht="12.75" customHeight="1" x14ac:dyDescent="0.3">
      <c r="A196" s="13" t="s">
        <v>372</v>
      </c>
      <c r="B196" s="14">
        <v>9</v>
      </c>
      <c r="C196" s="13" t="s">
        <v>19</v>
      </c>
      <c r="D196" s="15">
        <v>42048</v>
      </c>
      <c r="F196" t="str">
        <f>IF(B196=4,VLOOKUP(C196,'4-emissor'!$B$4:$B$215,1,FALSE),VLOOKUP(C196,'9-tomador'!$B$2:$B$184,1,FALSE))</f>
        <v>MaestroFrotas</v>
      </c>
    </row>
    <row r="197" spans="1:6" ht="12.75" customHeight="1" x14ac:dyDescent="0.3">
      <c r="A197" s="13" t="s">
        <v>372</v>
      </c>
      <c r="B197" s="14">
        <v>9</v>
      </c>
      <c r="C197" s="13" t="s">
        <v>19</v>
      </c>
      <c r="D197" s="15">
        <v>42501</v>
      </c>
      <c r="F197" t="str">
        <f>IF(B197=4,VLOOKUP(C197,'4-emissor'!$B$4:$B$215,1,FALSE),VLOOKUP(C197,'9-tomador'!$B$2:$B$184,1,FALSE))</f>
        <v>MaestroFrotas</v>
      </c>
    </row>
    <row r="198" spans="1:6" ht="12.75" customHeight="1" x14ac:dyDescent="0.3">
      <c r="A198" s="13" t="s">
        <v>373</v>
      </c>
      <c r="B198" s="14">
        <v>4</v>
      </c>
      <c r="C198" s="13" t="s">
        <v>261</v>
      </c>
      <c r="D198" s="15">
        <v>42048</v>
      </c>
      <c r="F198" t="str">
        <f>IF(B198=4,VLOOKUP(C198,'4-emissor'!$B$4:$B$215,1,FALSE),VLOOKUP(C198,'9-tomador'!$B$2:$B$184,1,FALSE))</f>
        <v>YouInc</v>
      </c>
    </row>
    <row r="199" spans="1:6" ht="12.75" customHeight="1" x14ac:dyDescent="0.3">
      <c r="A199" s="13" t="s">
        <v>373</v>
      </c>
      <c r="B199" s="14">
        <v>9</v>
      </c>
      <c r="C199" s="13" t="s">
        <v>20</v>
      </c>
      <c r="D199" s="15">
        <v>42048</v>
      </c>
      <c r="F199" t="str">
        <f>IF(B199=4,VLOOKUP(C199,'4-emissor'!$B$4:$B$215,1,FALSE),VLOOKUP(C199,'9-tomador'!$B$2:$B$184,1,FALSE))</f>
        <v>You Inc</v>
      </c>
    </row>
    <row r="200" spans="1:6" ht="12.75" customHeight="1" x14ac:dyDescent="0.3">
      <c r="A200" s="13" t="s">
        <v>374</v>
      </c>
      <c r="B200" s="14">
        <v>4</v>
      </c>
      <c r="C200" s="13" t="s">
        <v>225</v>
      </c>
      <c r="D200" s="15">
        <v>42048</v>
      </c>
      <c r="F200" t="str">
        <f>IF(B200=4,VLOOKUP(C200,'4-emissor'!$B$4:$B$215,1,FALSE),VLOOKUP(C200,'9-tomador'!$B$2:$B$184,1,FALSE))</f>
        <v>Habitasec-18</v>
      </c>
    </row>
    <row r="201" spans="1:6" ht="12.75" customHeight="1" x14ac:dyDescent="0.3">
      <c r="A201" s="13" t="s">
        <v>374</v>
      </c>
      <c r="B201" s="14">
        <v>9</v>
      </c>
      <c r="C201" s="13" t="s">
        <v>21</v>
      </c>
      <c r="D201" s="15">
        <v>42048</v>
      </c>
      <c r="F201" t="str">
        <f>IF(B201=4,VLOOKUP(C201,'4-emissor'!$B$4:$B$215,1,FALSE),VLOOKUP(C201,'9-tomador'!$B$2:$B$184,1,FALSE))</f>
        <v>Pillar</v>
      </c>
    </row>
    <row r="202" spans="1:6" ht="12.75" customHeight="1" x14ac:dyDescent="0.3">
      <c r="A202" s="13" t="s">
        <v>375</v>
      </c>
      <c r="B202" s="14">
        <v>4</v>
      </c>
      <c r="C202" s="13" t="s">
        <v>8</v>
      </c>
      <c r="D202" s="15">
        <v>36526</v>
      </c>
      <c r="F202" t="str">
        <f>IF(B202=4,VLOOKUP(C202,'4-emissor'!$B$4:$B$215,1,FALSE),VLOOKUP(C202,'9-tomador'!$B$2:$B$184,1,FALSE))</f>
        <v>Santander</v>
      </c>
    </row>
    <row r="203" spans="1:6" ht="12.75" customHeight="1" x14ac:dyDescent="0.3">
      <c r="A203" s="13" t="s">
        <v>375</v>
      </c>
      <c r="B203" s="14">
        <v>9</v>
      </c>
      <c r="C203" s="13" t="s">
        <v>8</v>
      </c>
      <c r="D203" s="15">
        <v>36526</v>
      </c>
      <c r="F203" t="str">
        <f>IF(B203=4,VLOOKUP(C203,'4-emissor'!$B$4:$B$215,1,FALSE),VLOOKUP(C203,'9-tomador'!$B$2:$B$184,1,FALSE))</f>
        <v>Santander</v>
      </c>
    </row>
    <row r="204" spans="1:6" ht="12.75" customHeight="1" x14ac:dyDescent="0.3">
      <c r="A204" s="13" t="s">
        <v>376</v>
      </c>
      <c r="B204" s="14">
        <v>4</v>
      </c>
      <c r="C204" s="13" t="s">
        <v>8</v>
      </c>
      <c r="D204" s="15">
        <v>36526</v>
      </c>
      <c r="F204" t="str">
        <f>IF(B204=4,VLOOKUP(C204,'4-emissor'!$B$4:$B$215,1,FALSE),VLOOKUP(C204,'9-tomador'!$B$2:$B$184,1,FALSE))</f>
        <v>Santander</v>
      </c>
    </row>
    <row r="205" spans="1:6" ht="12.75" customHeight="1" x14ac:dyDescent="0.3">
      <c r="A205" s="13" t="s">
        <v>376</v>
      </c>
      <c r="B205" s="14">
        <v>4</v>
      </c>
      <c r="C205" s="13" t="s">
        <v>8</v>
      </c>
      <c r="D205" s="15">
        <v>36526</v>
      </c>
      <c r="F205" t="str">
        <f>IF(B205=4,VLOOKUP(C205,'4-emissor'!$B$4:$B$215,1,FALSE),VLOOKUP(C205,'9-tomador'!$B$2:$B$184,1,FALSE))</f>
        <v>Santander</v>
      </c>
    </row>
    <row r="206" spans="1:6" ht="12.75" customHeight="1" x14ac:dyDescent="0.3">
      <c r="A206" s="13" t="s">
        <v>376</v>
      </c>
      <c r="B206" s="14">
        <v>9</v>
      </c>
      <c r="C206" s="13" t="s">
        <v>8</v>
      </c>
      <c r="D206" s="15">
        <v>36526</v>
      </c>
      <c r="F206" t="str">
        <f>IF(B206=4,VLOOKUP(C206,'4-emissor'!$B$4:$B$215,1,FALSE),VLOOKUP(C206,'9-tomador'!$B$2:$B$184,1,FALSE))</f>
        <v>Santander</v>
      </c>
    </row>
    <row r="207" spans="1:6" ht="12.75" customHeight="1" x14ac:dyDescent="0.3">
      <c r="A207" s="13" t="s">
        <v>376</v>
      </c>
      <c r="B207" s="14">
        <v>9</v>
      </c>
      <c r="C207" s="13" t="s">
        <v>8</v>
      </c>
      <c r="D207" s="15">
        <v>36526</v>
      </c>
      <c r="F207" t="str">
        <f>IF(B207=4,VLOOKUP(C207,'4-emissor'!$B$4:$B$215,1,FALSE),VLOOKUP(C207,'9-tomador'!$B$2:$B$184,1,FALSE))</f>
        <v>Santander</v>
      </c>
    </row>
    <row r="208" spans="1:6" ht="12.75" customHeight="1" x14ac:dyDescent="0.3">
      <c r="A208" s="13" t="s">
        <v>377</v>
      </c>
      <c r="B208" s="14">
        <v>4</v>
      </c>
      <c r="C208" s="13" t="s">
        <v>8</v>
      </c>
      <c r="D208" s="15">
        <v>36526</v>
      </c>
      <c r="F208" t="str">
        <f>IF(B208=4,VLOOKUP(C208,'4-emissor'!$B$4:$B$215,1,FALSE),VLOOKUP(C208,'9-tomador'!$B$2:$B$184,1,FALSE))</f>
        <v>Santander</v>
      </c>
    </row>
    <row r="209" spans="1:6" ht="12.75" customHeight="1" x14ac:dyDescent="0.3">
      <c r="A209" s="13" t="s">
        <v>377</v>
      </c>
      <c r="B209" s="14">
        <v>9</v>
      </c>
      <c r="C209" s="13" t="s">
        <v>8</v>
      </c>
      <c r="D209" s="15">
        <v>36526</v>
      </c>
      <c r="F209" t="str">
        <f>IF(B209=4,VLOOKUP(C209,'4-emissor'!$B$4:$B$215,1,FALSE),VLOOKUP(C209,'9-tomador'!$B$2:$B$184,1,FALSE))</f>
        <v>Santander</v>
      </c>
    </row>
    <row r="210" spans="1:6" ht="12.75" customHeight="1" x14ac:dyDescent="0.3">
      <c r="A210" s="13" t="s">
        <v>378</v>
      </c>
      <c r="B210" s="14">
        <v>4</v>
      </c>
      <c r="C210" s="13" t="s">
        <v>22</v>
      </c>
      <c r="D210" s="15">
        <v>42279</v>
      </c>
      <c r="F210" t="str">
        <f>IF(B210=4,VLOOKUP(C210,'4-emissor'!$B$4:$B$215,1,FALSE),VLOOKUP(C210,'9-tomador'!$B$2:$B$184,1,FALSE))</f>
        <v>AES Sul</v>
      </c>
    </row>
    <row r="211" spans="1:6" ht="12.75" customHeight="1" x14ac:dyDescent="0.3">
      <c r="A211" s="13" t="s">
        <v>378</v>
      </c>
      <c r="B211" s="14">
        <v>9</v>
      </c>
      <c r="C211" s="13" t="s">
        <v>22</v>
      </c>
      <c r="D211" s="15">
        <v>42279</v>
      </c>
      <c r="F211" t="str">
        <f>IF(B211=4,VLOOKUP(C211,'4-emissor'!$B$4:$B$215,1,FALSE),VLOOKUP(C211,'9-tomador'!$B$2:$B$184,1,FALSE))</f>
        <v>AES Sul</v>
      </c>
    </row>
    <row r="212" spans="1:6" ht="12.75" customHeight="1" x14ac:dyDescent="0.3">
      <c r="A212" s="13" t="s">
        <v>379</v>
      </c>
      <c r="B212" s="14">
        <v>4</v>
      </c>
      <c r="C212" s="13" t="s">
        <v>22</v>
      </c>
      <c r="D212" s="15">
        <v>42048</v>
      </c>
      <c r="F212" t="str">
        <f>IF(B212=4,VLOOKUP(C212,'4-emissor'!$B$4:$B$215,1,FALSE),VLOOKUP(C212,'9-tomador'!$B$2:$B$184,1,FALSE))</f>
        <v>AES Sul</v>
      </c>
    </row>
    <row r="213" spans="1:6" ht="12.75" customHeight="1" x14ac:dyDescent="0.3">
      <c r="A213" s="13" t="s">
        <v>379</v>
      </c>
      <c r="B213" s="14">
        <v>9</v>
      </c>
      <c r="C213" s="13" t="s">
        <v>22</v>
      </c>
      <c r="D213" s="15">
        <v>42048</v>
      </c>
      <c r="F213" t="str">
        <f>IF(B213=4,VLOOKUP(C213,'4-emissor'!$B$4:$B$215,1,FALSE),VLOOKUP(C213,'9-tomador'!$B$2:$B$184,1,FALSE))</f>
        <v>AES Sul</v>
      </c>
    </row>
    <row r="214" spans="1:6" ht="12.75" customHeight="1" x14ac:dyDescent="0.3">
      <c r="A214" s="13" t="s">
        <v>380</v>
      </c>
      <c r="B214" s="14">
        <v>4</v>
      </c>
      <c r="C214" s="13" t="s">
        <v>23</v>
      </c>
      <c r="D214" s="15">
        <v>42279</v>
      </c>
      <c r="F214" t="str">
        <f>IF(B214=4,VLOOKUP(C214,'4-emissor'!$B$4:$B$215,1,FALSE),VLOOKUP(C214,'9-tomador'!$B$2:$B$184,1,FALSE))</f>
        <v>Columbia do Nordeste</v>
      </c>
    </row>
    <row r="215" spans="1:6" ht="12.75" customHeight="1" x14ac:dyDescent="0.3">
      <c r="A215" s="13" t="s">
        <v>380</v>
      </c>
      <c r="B215" s="14">
        <v>9</v>
      </c>
      <c r="C215" s="13" t="s">
        <v>65</v>
      </c>
      <c r="D215" s="15">
        <v>42048</v>
      </c>
      <c r="F215" t="str">
        <f>IF(B215=4,VLOOKUP(C215,'4-emissor'!$B$4:$B$215,1,FALSE),VLOOKUP(C215,'9-tomador'!$B$2:$B$184,1,FALSE))</f>
        <v>JHSF</v>
      </c>
    </row>
    <row r="216" spans="1:6" ht="12.75" customHeight="1" x14ac:dyDescent="0.3">
      <c r="A216" s="13" t="s">
        <v>380</v>
      </c>
      <c r="B216" s="14">
        <v>9</v>
      </c>
      <c r="C216" s="13" t="s">
        <v>23</v>
      </c>
      <c r="D216" s="15">
        <v>42219</v>
      </c>
      <c r="F216" t="str">
        <f>IF(B216=4,VLOOKUP(C216,'4-emissor'!$B$4:$B$215,1,FALSE),VLOOKUP(C216,'9-tomador'!$B$2:$B$184,1,FALSE))</f>
        <v>Columbia do Nordeste</v>
      </c>
    </row>
    <row r="217" spans="1:6" ht="12.75" customHeight="1" x14ac:dyDescent="0.3">
      <c r="A217" s="13" t="s">
        <v>381</v>
      </c>
      <c r="B217" s="14">
        <v>4</v>
      </c>
      <c r="C217" s="13" t="s">
        <v>24</v>
      </c>
      <c r="D217" s="15">
        <v>42048</v>
      </c>
      <c r="F217" t="str">
        <f>IF(B217=4,VLOOKUP(C217,'4-emissor'!$B$4:$B$215,1,FALSE),VLOOKUP(C217,'9-tomador'!$B$2:$B$184,1,FALSE))</f>
        <v>Ápice-10</v>
      </c>
    </row>
    <row r="218" spans="1:6" ht="12.75" customHeight="1" x14ac:dyDescent="0.3">
      <c r="A218" s="13" t="s">
        <v>381</v>
      </c>
      <c r="B218" s="14">
        <v>9</v>
      </c>
      <c r="C218" s="13" t="s">
        <v>184</v>
      </c>
      <c r="D218" s="15">
        <v>42048</v>
      </c>
      <c r="F218" t="str">
        <f>IF(B218=4,VLOOKUP(C218,'4-emissor'!$B$4:$B$215,1,FALSE),VLOOKUP(C218,'9-tomador'!$B$2:$B$184,1,FALSE))</f>
        <v>Dahma</v>
      </c>
    </row>
    <row r="219" spans="1:6" ht="12.75" customHeight="1" x14ac:dyDescent="0.3">
      <c r="A219" s="13" t="s">
        <v>382</v>
      </c>
      <c r="B219" s="14">
        <v>4</v>
      </c>
      <c r="C219" s="13" t="s">
        <v>25</v>
      </c>
      <c r="D219" s="15">
        <v>42219</v>
      </c>
      <c r="F219" t="str">
        <f>IF(B219=4,VLOOKUP(C219,'4-emissor'!$B$4:$B$215,1,FALSE),VLOOKUP(C219,'9-tomador'!$B$2:$B$184,1,FALSE))</f>
        <v>CPSec</v>
      </c>
    </row>
    <row r="220" spans="1:6" ht="12.75" customHeight="1" x14ac:dyDescent="0.3">
      <c r="A220" s="13" t="s">
        <v>382</v>
      </c>
      <c r="B220" s="14">
        <v>9</v>
      </c>
      <c r="C220" s="13" t="s">
        <v>25</v>
      </c>
      <c r="D220" s="15">
        <v>42219</v>
      </c>
      <c r="F220" t="str">
        <f>IF(B220=4,VLOOKUP(C220,'4-emissor'!$B$4:$B$215,1,FALSE),VLOOKUP(C220,'9-tomador'!$B$2:$B$184,1,FALSE))</f>
        <v>CPSec</v>
      </c>
    </row>
    <row r="221" spans="1:6" ht="12.75" customHeight="1" x14ac:dyDescent="0.3">
      <c r="A221" s="13" t="s">
        <v>383</v>
      </c>
      <c r="B221" s="14">
        <v>4</v>
      </c>
      <c r="C221" s="13" t="s">
        <v>189</v>
      </c>
      <c r="D221" s="15">
        <v>42237</v>
      </c>
      <c r="F221" t="str">
        <f>IF(B221=4,VLOOKUP(C221,'4-emissor'!$B$4:$B$215,1,FALSE),VLOOKUP(C221,'9-tomador'!$B$2:$B$184,1,FALSE))</f>
        <v>Ápice-11</v>
      </c>
    </row>
    <row r="222" spans="1:6" ht="12.75" customHeight="1" x14ac:dyDescent="0.3">
      <c r="A222" s="13" t="s">
        <v>383</v>
      </c>
      <c r="B222" s="14">
        <v>9</v>
      </c>
      <c r="C222" s="13" t="s">
        <v>26</v>
      </c>
      <c r="D222" s="15">
        <v>42237</v>
      </c>
      <c r="F222" t="str">
        <f>IF(B222=4,VLOOKUP(C222,'4-emissor'!$B$4:$B$215,1,FALSE),VLOOKUP(C222,'9-tomador'!$B$2:$B$184,1,FALSE))</f>
        <v>Granviver</v>
      </c>
    </row>
    <row r="223" spans="1:6" ht="12.75" customHeight="1" x14ac:dyDescent="0.3">
      <c r="A223" s="13" t="s">
        <v>384</v>
      </c>
      <c r="B223" s="14">
        <v>4</v>
      </c>
      <c r="C223" s="13" t="s">
        <v>4</v>
      </c>
      <c r="D223" s="15">
        <v>42237</v>
      </c>
      <c r="F223" t="str">
        <f>IF(B223=4,VLOOKUP(C223,'4-emissor'!$B$4:$B$215,1,FALSE),VLOOKUP(C223,'9-tomador'!$B$2:$B$184,1,FALSE))</f>
        <v>CEF</v>
      </c>
    </row>
    <row r="224" spans="1:6" ht="12.75" customHeight="1" x14ac:dyDescent="0.3">
      <c r="A224" s="13" t="s">
        <v>384</v>
      </c>
      <c r="B224" s="14">
        <v>9</v>
      </c>
      <c r="C224" s="13" t="s">
        <v>4</v>
      </c>
      <c r="D224" s="15">
        <v>42237</v>
      </c>
      <c r="F224" t="str">
        <f>IF(B224=4,VLOOKUP(C224,'4-emissor'!$B$4:$B$215,1,FALSE),VLOOKUP(C224,'9-tomador'!$B$2:$B$184,1,FALSE))</f>
        <v>CEF</v>
      </c>
    </row>
    <row r="225" spans="1:6" ht="12.75" customHeight="1" x14ac:dyDescent="0.3">
      <c r="A225" s="13" t="s">
        <v>385</v>
      </c>
      <c r="B225" s="14">
        <v>4</v>
      </c>
      <c r="C225" s="13" t="s">
        <v>27</v>
      </c>
      <c r="D225" s="15">
        <v>42279</v>
      </c>
      <c r="F225" t="str">
        <f>IF(B225=4,VLOOKUP(C225,'4-emissor'!$B$4:$B$215,1,FALSE),VLOOKUP(C225,'9-tomador'!$B$2:$B$184,1,FALSE))</f>
        <v>Copasa</v>
      </c>
    </row>
    <row r="226" spans="1:6" ht="12.75" customHeight="1" x14ac:dyDescent="0.3">
      <c r="A226" s="13" t="s">
        <v>385</v>
      </c>
      <c r="B226" s="14">
        <v>9</v>
      </c>
      <c r="C226" s="13" t="s">
        <v>27</v>
      </c>
      <c r="D226" s="15">
        <v>42279</v>
      </c>
      <c r="F226" t="str">
        <f>IF(B226=4,VLOOKUP(C226,'4-emissor'!$B$4:$B$215,1,FALSE),VLOOKUP(C226,'9-tomador'!$B$2:$B$184,1,FALSE))</f>
        <v>Copasa</v>
      </c>
    </row>
    <row r="227" spans="1:6" ht="12.75" customHeight="1" x14ac:dyDescent="0.3">
      <c r="A227" s="13" t="s">
        <v>386</v>
      </c>
      <c r="B227" s="14">
        <v>4</v>
      </c>
      <c r="C227" s="13" t="s">
        <v>28</v>
      </c>
      <c r="D227" s="15">
        <v>42279</v>
      </c>
      <c r="F227" t="str">
        <f>IF(B227=4,VLOOKUP(C227,'4-emissor'!$B$4:$B$215,1,FALSE),VLOOKUP(C227,'9-tomador'!$B$2:$B$184,1,FALSE))</f>
        <v>Copobras</v>
      </c>
    </row>
    <row r="228" spans="1:6" ht="12.75" customHeight="1" x14ac:dyDescent="0.3">
      <c r="A228" s="13" t="s">
        <v>386</v>
      </c>
      <c r="B228" s="14">
        <v>9</v>
      </c>
      <c r="C228" s="13" t="s">
        <v>28</v>
      </c>
      <c r="D228" s="15">
        <v>42279</v>
      </c>
      <c r="F228" t="str">
        <f>IF(B228=4,VLOOKUP(C228,'4-emissor'!$B$4:$B$215,1,FALSE),VLOOKUP(C228,'9-tomador'!$B$2:$B$184,1,FALSE))</f>
        <v>Copobras</v>
      </c>
    </row>
    <row r="229" spans="1:6" ht="12.75" customHeight="1" x14ac:dyDescent="0.3">
      <c r="A229" s="13" t="s">
        <v>387</v>
      </c>
      <c r="B229" s="14">
        <v>4</v>
      </c>
      <c r="C229" s="13" t="s">
        <v>230</v>
      </c>
      <c r="D229" s="15">
        <v>42048</v>
      </c>
      <c r="F229" t="str">
        <f>IF(B229=4,VLOOKUP(C229,'4-emissor'!$B$4:$B$215,1,FALSE),VLOOKUP(C229,'9-tomador'!$B$2:$B$184,1,FALSE))</f>
        <v>Habitasec-6</v>
      </c>
    </row>
    <row r="230" spans="1:6" ht="12.75" customHeight="1" x14ac:dyDescent="0.3">
      <c r="A230" s="13" t="s">
        <v>387</v>
      </c>
      <c r="B230" s="14">
        <v>9</v>
      </c>
      <c r="C230" s="13" t="s">
        <v>29</v>
      </c>
      <c r="D230" s="15">
        <v>42048</v>
      </c>
      <c r="F230" t="str">
        <f>IF(B230=4,VLOOKUP(C230,'4-emissor'!$B$4:$B$215,1,FALSE),VLOOKUP(C230,'9-tomador'!$B$2:$B$184,1,FALSE))</f>
        <v>Tecnisa</v>
      </c>
    </row>
    <row r="231" spans="1:6" ht="12.75" customHeight="1" x14ac:dyDescent="0.3">
      <c r="A231" s="13" t="s">
        <v>388</v>
      </c>
      <c r="B231" s="14">
        <v>4</v>
      </c>
      <c r="C231" s="13" t="s">
        <v>191</v>
      </c>
      <c r="D231" s="15">
        <v>42048</v>
      </c>
      <c r="F231" t="str">
        <f>IF(B231=4,VLOOKUP(C231,'4-emissor'!$B$4:$B$215,1,FALSE),VLOOKUP(C231,'9-tomador'!$B$2:$B$184,1,FALSE))</f>
        <v>Ápice-4</v>
      </c>
    </row>
    <row r="232" spans="1:6" ht="12.75" customHeight="1" x14ac:dyDescent="0.3">
      <c r="A232" s="13" t="s">
        <v>388</v>
      </c>
      <c r="B232" s="14">
        <v>9</v>
      </c>
      <c r="C232" s="13" t="s">
        <v>30</v>
      </c>
      <c r="D232" s="15">
        <v>42048</v>
      </c>
      <c r="F232" t="str">
        <f>IF(B232=4,VLOOKUP(C232,'4-emissor'!$B$4:$B$215,1,FALSE),VLOOKUP(C232,'9-tomador'!$B$2:$B$184,1,FALSE))</f>
        <v>AGV</v>
      </c>
    </row>
    <row r="233" spans="1:6" ht="12.75" customHeight="1" x14ac:dyDescent="0.3">
      <c r="A233" s="13" t="s">
        <v>389</v>
      </c>
      <c r="B233" s="14">
        <v>4</v>
      </c>
      <c r="C233" s="13" t="s">
        <v>192</v>
      </c>
      <c r="D233" s="15">
        <v>42048</v>
      </c>
      <c r="F233" t="str">
        <f>IF(B233=4,VLOOKUP(C233,'4-emissor'!$B$4:$B$215,1,FALSE),VLOOKUP(C233,'9-tomador'!$B$2:$B$184,1,FALSE))</f>
        <v>Ápice-5</v>
      </c>
    </row>
    <row r="234" spans="1:6" ht="12.75" customHeight="1" x14ac:dyDescent="0.3">
      <c r="A234" s="13" t="s">
        <v>389</v>
      </c>
      <c r="B234" s="14">
        <v>9</v>
      </c>
      <c r="C234" s="13" t="s">
        <v>30</v>
      </c>
      <c r="D234" s="15">
        <v>42048</v>
      </c>
      <c r="F234" t="str">
        <f>IF(B234=4,VLOOKUP(C234,'4-emissor'!$B$4:$B$215,1,FALSE),VLOOKUP(C234,'9-tomador'!$B$2:$B$184,1,FALSE))</f>
        <v>AGV</v>
      </c>
    </row>
    <row r="235" spans="1:6" ht="12.75" customHeight="1" x14ac:dyDescent="0.3">
      <c r="A235" s="13" t="s">
        <v>390</v>
      </c>
      <c r="B235" s="14">
        <v>4</v>
      </c>
      <c r="C235" s="13" t="s">
        <v>31</v>
      </c>
      <c r="D235" s="15">
        <v>42374</v>
      </c>
      <c r="F235" t="str">
        <f>IF(B235=4,VLOOKUP(C235,'4-emissor'!$B$4:$B$215,1,FALSE),VLOOKUP(C235,'9-tomador'!$B$2:$B$184,1,FALSE))</f>
        <v>GaiaSec-4</v>
      </c>
    </row>
    <row r="236" spans="1:6" ht="12.75" customHeight="1" x14ac:dyDescent="0.3">
      <c r="A236" s="13" t="s">
        <v>390</v>
      </c>
      <c r="B236" s="14">
        <v>4</v>
      </c>
      <c r="C236" s="13" t="s">
        <v>31</v>
      </c>
      <c r="D236" s="15">
        <v>42494</v>
      </c>
      <c r="F236" t="str">
        <f>IF(B236=4,VLOOKUP(C236,'4-emissor'!$B$4:$B$215,1,FALSE),VLOOKUP(C236,'9-tomador'!$B$2:$B$184,1,FALSE))</f>
        <v>GaiaSec-4</v>
      </c>
    </row>
    <row r="237" spans="1:6" ht="12.75" customHeight="1" x14ac:dyDescent="0.3">
      <c r="A237" s="13" t="s">
        <v>390</v>
      </c>
      <c r="B237" s="14">
        <v>9</v>
      </c>
      <c r="C237" s="13" t="s">
        <v>32</v>
      </c>
      <c r="D237" s="15">
        <v>42374</v>
      </c>
      <c r="F237" t="str">
        <f>IF(B237=4,VLOOKUP(C237,'4-emissor'!$B$4:$B$215,1,FALSE),VLOOKUP(C237,'9-tomador'!$B$2:$B$184,1,FALSE))</f>
        <v>Valparaiso</v>
      </c>
    </row>
    <row r="238" spans="1:6" ht="12.75" customHeight="1" x14ac:dyDescent="0.3">
      <c r="A238" s="13" t="s">
        <v>390</v>
      </c>
      <c r="B238" s="14">
        <v>9</v>
      </c>
      <c r="C238" s="13" t="s">
        <v>32</v>
      </c>
      <c r="D238" s="15">
        <v>42494</v>
      </c>
      <c r="F238" t="str">
        <f>IF(B238=4,VLOOKUP(C238,'4-emissor'!$B$4:$B$215,1,FALSE),VLOOKUP(C238,'9-tomador'!$B$2:$B$184,1,FALSE))</f>
        <v>Valparaiso</v>
      </c>
    </row>
    <row r="239" spans="1:6" ht="12.75" customHeight="1" x14ac:dyDescent="0.3">
      <c r="A239" s="13" t="s">
        <v>391</v>
      </c>
      <c r="B239" s="14">
        <v>4</v>
      </c>
      <c r="C239" s="13" t="s">
        <v>393</v>
      </c>
      <c r="D239" s="15">
        <v>42374</v>
      </c>
      <c r="F239" t="str">
        <f>IF(B239=4,VLOOKUP(C239,'4-emissor'!$B$4:$B$215,1,FALSE),VLOOKUP(C239,'9-tomador'!$B$2:$B$184,1,FALSE))</f>
        <v>GaiaSec-4</v>
      </c>
    </row>
    <row r="240" spans="1:6" ht="12.75" customHeight="1" x14ac:dyDescent="0.3">
      <c r="A240" s="13" t="s">
        <v>391</v>
      </c>
      <c r="B240" s="14">
        <v>9</v>
      </c>
      <c r="C240" s="13" t="s">
        <v>32</v>
      </c>
      <c r="D240" s="15">
        <v>42374</v>
      </c>
      <c r="F240" t="str">
        <f>IF(B240=4,VLOOKUP(C240,'4-emissor'!$B$4:$B$215,1,FALSE),VLOOKUP(C240,'9-tomador'!$B$2:$B$184,1,FALSE))</f>
        <v>Valparaiso</v>
      </c>
    </row>
    <row r="241" spans="1:6" ht="12.75" customHeight="1" x14ac:dyDescent="0.3">
      <c r="A241" s="13" t="s">
        <v>392</v>
      </c>
      <c r="B241" s="14">
        <v>4</v>
      </c>
      <c r="C241" s="13" t="s">
        <v>393</v>
      </c>
      <c r="D241" s="15">
        <v>42374</v>
      </c>
      <c r="F241" t="str">
        <f>IF(B241=4,VLOOKUP(C241,'4-emissor'!$B$4:$B$215,1,FALSE),VLOOKUP(C241,'9-tomador'!$B$2:$B$184,1,FALSE))</f>
        <v>GaiaSec-4</v>
      </c>
    </row>
    <row r="242" spans="1:6" ht="12.75" customHeight="1" x14ac:dyDescent="0.3">
      <c r="A242" s="13" t="s">
        <v>392</v>
      </c>
      <c r="B242" s="14">
        <v>9</v>
      </c>
      <c r="C242" s="13" t="s">
        <v>32</v>
      </c>
      <c r="D242" s="15">
        <v>42374</v>
      </c>
      <c r="F242" t="str">
        <f>IF(B242=4,VLOOKUP(C242,'4-emissor'!$B$4:$B$215,1,FALSE),VLOOKUP(C242,'9-tomador'!$B$2:$B$184,1,FALSE))</f>
        <v>Valparaiso</v>
      </c>
    </row>
    <row r="243" spans="1:6" ht="12.75" customHeight="1" x14ac:dyDescent="0.3">
      <c r="A243" s="13" t="s">
        <v>394</v>
      </c>
      <c r="B243" s="14">
        <v>4</v>
      </c>
      <c r="C243" s="13" t="s">
        <v>232</v>
      </c>
      <c r="D243" s="15">
        <v>42048</v>
      </c>
      <c r="F243" t="str">
        <f>IF(B243=4,VLOOKUP(C243,'4-emissor'!$B$4:$B$215,1,FALSE),VLOOKUP(C243,'9-tomador'!$B$2:$B$184,1,FALSE))</f>
        <v>Habitasec-8</v>
      </c>
    </row>
    <row r="244" spans="1:6" ht="12.75" customHeight="1" x14ac:dyDescent="0.3">
      <c r="A244" s="13" t="s">
        <v>394</v>
      </c>
      <c r="B244" s="14">
        <v>9</v>
      </c>
      <c r="C244" s="13" t="s">
        <v>13</v>
      </c>
      <c r="D244" s="15">
        <v>42048</v>
      </c>
      <c r="F244" t="str">
        <f>IF(B244=4,VLOOKUP(C244,'4-emissor'!$B$4:$B$215,1,FALSE),VLOOKUP(C244,'9-tomador'!$B$2:$B$184,1,FALSE))</f>
        <v>Urbplan</v>
      </c>
    </row>
    <row r="245" spans="1:6" ht="12.75" customHeight="1" x14ac:dyDescent="0.3">
      <c r="A245" s="13" t="s">
        <v>249</v>
      </c>
      <c r="B245" s="14">
        <v>4</v>
      </c>
      <c r="C245" s="13" t="s">
        <v>33</v>
      </c>
      <c r="D245" s="15">
        <v>42048</v>
      </c>
      <c r="F245" t="str">
        <f>IF(B245=4,VLOOKUP(C245,'4-emissor'!$B$4:$B$215,1,FALSE),VLOOKUP(C245,'9-tomador'!$B$2:$B$184,1,FALSE))</f>
        <v>Habitasec-9</v>
      </c>
    </row>
    <row r="246" spans="1:6" ht="12.75" customHeight="1" x14ac:dyDescent="0.3">
      <c r="A246" s="13" t="s">
        <v>249</v>
      </c>
      <c r="B246" s="14">
        <v>9</v>
      </c>
      <c r="C246" s="13" t="s">
        <v>16</v>
      </c>
      <c r="D246" s="15">
        <v>42048</v>
      </c>
      <c r="F246" t="str">
        <f>IF(B246=4,VLOOKUP(C246,'4-emissor'!$B$4:$B$215,1,FALSE),VLOOKUP(C246,'9-tomador'!$B$2:$B$184,1,FALSE))</f>
        <v>GeneralShopping</v>
      </c>
    </row>
    <row r="247" spans="1:6" ht="12.75" customHeight="1" x14ac:dyDescent="0.3">
      <c r="A247" s="13" t="s">
        <v>395</v>
      </c>
      <c r="B247" s="14">
        <v>4</v>
      </c>
      <c r="C247" s="13" t="s">
        <v>218</v>
      </c>
      <c r="D247" s="15">
        <v>42048</v>
      </c>
      <c r="F247" t="str">
        <f>IF(B247=4,VLOOKUP(C247,'4-emissor'!$B$4:$B$215,1,FALSE),VLOOKUP(C247,'9-tomador'!$B$2:$B$184,1,FALSE))</f>
        <v>Habitasec-10</v>
      </c>
    </row>
    <row r="248" spans="1:6" ht="12.75" customHeight="1" x14ac:dyDescent="0.3">
      <c r="A248" s="13" t="s">
        <v>395</v>
      </c>
      <c r="B248" s="14">
        <v>9</v>
      </c>
      <c r="C248" s="13" t="s">
        <v>16</v>
      </c>
      <c r="D248" s="15">
        <v>42048</v>
      </c>
      <c r="F248" t="str">
        <f>IF(B248=4,VLOOKUP(C248,'4-emissor'!$B$4:$B$215,1,FALSE),VLOOKUP(C248,'9-tomador'!$B$2:$B$184,1,FALSE))</f>
        <v>GeneralShopping</v>
      </c>
    </row>
    <row r="249" spans="1:6" ht="12.75" customHeight="1" x14ac:dyDescent="0.3">
      <c r="A249" s="13" t="s">
        <v>396</v>
      </c>
      <c r="B249" s="14">
        <v>4</v>
      </c>
      <c r="C249" s="13" t="s">
        <v>34</v>
      </c>
      <c r="D249" s="15">
        <v>42048</v>
      </c>
      <c r="F249" t="str">
        <f>IF(B249=4,VLOOKUP(C249,'4-emissor'!$B$4:$B$215,1,FALSE),VLOOKUP(C249,'9-tomador'!$B$2:$B$184,1,FALSE))</f>
        <v>Ápice-6</v>
      </c>
    </row>
    <row r="250" spans="1:6" ht="12.75" customHeight="1" x14ac:dyDescent="0.3">
      <c r="A250" s="13" t="s">
        <v>396</v>
      </c>
      <c r="B250" s="14">
        <v>9</v>
      </c>
      <c r="C250" s="13" t="s">
        <v>923</v>
      </c>
      <c r="D250" s="15">
        <v>42048</v>
      </c>
      <c r="F250" t="str">
        <f>IF(B250=4,VLOOKUP(C250,'4-emissor'!$B$4:$B$215,1,FALSE),VLOOKUP(C250,'9-tomador'!$B$2:$B$184,1,FALSE))</f>
        <v>Mgrupo</v>
      </c>
    </row>
    <row r="251" spans="1:6" ht="12.75" customHeight="1" x14ac:dyDescent="0.3">
      <c r="A251" s="13" t="s">
        <v>397</v>
      </c>
      <c r="B251" s="14">
        <v>4</v>
      </c>
      <c r="C251" s="13" t="s">
        <v>35</v>
      </c>
      <c r="D251" s="15">
        <v>42691</v>
      </c>
      <c r="F251" t="str">
        <f>IF(B251=4,VLOOKUP(C251,'4-emissor'!$B$4:$B$215,1,FALSE),VLOOKUP(C251,'9-tomador'!$B$2:$B$184,1,FALSE))</f>
        <v>Oliveira Trust</v>
      </c>
    </row>
    <row r="252" spans="1:6" ht="12.75" customHeight="1" x14ac:dyDescent="0.3">
      <c r="A252" s="13" t="s">
        <v>398</v>
      </c>
      <c r="B252" s="14">
        <v>9</v>
      </c>
      <c r="C252" s="13" t="s">
        <v>255</v>
      </c>
      <c r="D252" s="15">
        <v>43028</v>
      </c>
      <c r="F252" t="str">
        <f>IF(B252=4,VLOOKUP(C252,'4-emissor'!$B$4:$B$215,1,FALSE),VLOOKUP(C252,'9-tomador'!$B$2:$B$184,1,FALSE))</f>
        <v>Grupo Expansion</v>
      </c>
    </row>
    <row r="253" spans="1:6" ht="12.75" customHeight="1" x14ac:dyDescent="0.3">
      <c r="A253" s="13" t="s">
        <v>399</v>
      </c>
      <c r="B253" s="14">
        <v>4</v>
      </c>
      <c r="C253" s="13" t="s">
        <v>222</v>
      </c>
      <c r="D253" s="15">
        <v>43028</v>
      </c>
      <c r="F253" t="str">
        <f>IF(B253=4,VLOOKUP(C253,'4-emissor'!$B$4:$B$215,1,FALSE),VLOOKUP(C253,'9-tomador'!$B$2:$B$184,1,FALSE))</f>
        <v>Habitasec-15</v>
      </c>
    </row>
    <row r="254" spans="1:6" ht="12.75" customHeight="1" x14ac:dyDescent="0.3">
      <c r="A254" s="13" t="s">
        <v>399</v>
      </c>
      <c r="B254" s="14">
        <v>9</v>
      </c>
      <c r="C254" s="13" t="s">
        <v>185</v>
      </c>
      <c r="D254" s="15">
        <v>43028</v>
      </c>
      <c r="F254" t="str">
        <f>IF(B254=4,VLOOKUP(C254,'4-emissor'!$B$4:$B$215,1,FALSE),VLOOKUP(C254,'9-tomador'!$B$2:$B$184,1,FALSE))</f>
        <v>Design Resorts</v>
      </c>
    </row>
    <row r="255" spans="1:6" ht="12.75" customHeight="1" x14ac:dyDescent="0.3">
      <c r="A255" s="13" t="s">
        <v>400</v>
      </c>
      <c r="B255" s="14">
        <v>4</v>
      </c>
      <c r="C255" s="13" t="s">
        <v>37</v>
      </c>
      <c r="D255" s="15">
        <v>43410</v>
      </c>
      <c r="F255" t="str">
        <f>IF(B255=4,VLOOKUP(C255,'4-emissor'!$B$4:$B$215,1,FALSE),VLOOKUP(C255,'9-tomador'!$B$2:$B$184,1,FALSE))</f>
        <v>Cipasa</v>
      </c>
    </row>
    <row r="256" spans="1:6" ht="12.75" customHeight="1" x14ac:dyDescent="0.3">
      <c r="A256" s="13" t="s">
        <v>400</v>
      </c>
      <c r="B256" s="14">
        <v>9</v>
      </c>
      <c r="C256" s="13" t="s">
        <v>56</v>
      </c>
      <c r="D256" s="15">
        <v>42850</v>
      </c>
      <c r="F256" t="str">
        <f>IF(B256=4,VLOOKUP(C256,'4-emissor'!$B$4:$B$215,1,FALSE),VLOOKUP(C256,'9-tomador'!$B$2:$B$184,1,FALSE))</f>
        <v>CIPASA</v>
      </c>
    </row>
    <row r="257" spans="1:6" ht="12.75" customHeight="1" x14ac:dyDescent="0.3">
      <c r="A257" s="13" t="s">
        <v>401</v>
      </c>
      <c r="B257" s="14">
        <v>4</v>
      </c>
      <c r="C257" s="13" t="s">
        <v>214</v>
      </c>
      <c r="D257" s="15">
        <v>42048</v>
      </c>
      <c r="F257" t="str">
        <f>IF(B257=4,VLOOKUP(C257,'4-emissor'!$B$4:$B$215,1,FALSE),VLOOKUP(C257,'9-tomador'!$B$2:$B$184,1,FALSE))</f>
        <v>Fortesec-2</v>
      </c>
    </row>
    <row r="258" spans="1:6" ht="12.75" customHeight="1" x14ac:dyDescent="0.3">
      <c r="A258" s="13" t="s">
        <v>401</v>
      </c>
      <c r="B258" s="14">
        <v>9</v>
      </c>
      <c r="C258" s="13" t="s">
        <v>38</v>
      </c>
      <c r="D258" s="15">
        <v>42048</v>
      </c>
      <c r="F258" t="str">
        <f>IF(B258=4,VLOOKUP(C258,'4-emissor'!$B$4:$B$215,1,FALSE),VLOOKUP(C258,'9-tomador'!$B$2:$B$184,1,FALSE))</f>
        <v>Alphaville</v>
      </c>
    </row>
    <row r="259" spans="1:6" ht="12.75" customHeight="1" x14ac:dyDescent="0.3">
      <c r="A259" s="13" t="s">
        <v>402</v>
      </c>
      <c r="B259" s="14">
        <v>9</v>
      </c>
      <c r="C259" s="13" t="s">
        <v>40</v>
      </c>
      <c r="D259" s="15">
        <v>42976</v>
      </c>
      <c r="F259" t="str">
        <f>IF(B259=4,VLOOKUP(C259,'4-emissor'!$B$4:$B$215,1,FALSE),VLOOKUP(C259,'9-tomador'!$B$2:$B$184,1,FALSE))</f>
        <v>Octante Sec</v>
      </c>
    </row>
    <row r="260" spans="1:6" ht="12.75" customHeight="1" x14ac:dyDescent="0.3">
      <c r="A260" s="13" t="s">
        <v>402</v>
      </c>
      <c r="B260" s="14">
        <v>4</v>
      </c>
      <c r="C260" s="13" t="s">
        <v>39</v>
      </c>
      <c r="D260" s="15">
        <v>42978</v>
      </c>
      <c r="F260" t="str">
        <f>IF(B260=4,VLOOKUP(C260,'4-emissor'!$B$4:$B$215,1,FALSE),VLOOKUP(C260,'9-tomador'!$B$2:$B$184,1,FALSE))</f>
        <v>PDG Realty S/A</v>
      </c>
    </row>
    <row r="261" spans="1:6" ht="12.75" customHeight="1" x14ac:dyDescent="0.3">
      <c r="A261" s="13" t="s">
        <v>402</v>
      </c>
      <c r="B261" s="14">
        <v>9</v>
      </c>
      <c r="C261" s="13" t="s">
        <v>39</v>
      </c>
      <c r="D261" s="15">
        <v>42978</v>
      </c>
      <c r="F261" t="str">
        <f>IF(B261=4,VLOOKUP(C261,'4-emissor'!$B$4:$B$215,1,FALSE),VLOOKUP(C261,'9-tomador'!$B$2:$B$184,1,FALSE))</f>
        <v>PDG Realty S/A</v>
      </c>
    </row>
    <row r="262" spans="1:6" ht="12.75" customHeight="1" x14ac:dyDescent="0.3">
      <c r="A262" s="13" t="s">
        <v>403</v>
      </c>
      <c r="B262" s="14">
        <v>4</v>
      </c>
      <c r="C262" s="13" t="s">
        <v>262</v>
      </c>
      <c r="D262" s="15">
        <v>43028</v>
      </c>
      <c r="F262" t="str">
        <f>IF(B262=4,VLOOKUP(C262,'4-emissor'!$B$4:$B$215,1,FALSE),VLOOKUP(C262,'9-tomador'!$B$2:$B$184,1,FALSE))</f>
        <v>Deltaville</v>
      </c>
    </row>
    <row r="263" spans="1:6" ht="12.75" customHeight="1" x14ac:dyDescent="0.3">
      <c r="A263" s="13" t="s">
        <v>403</v>
      </c>
      <c r="B263" s="14">
        <v>9</v>
      </c>
      <c r="C263" s="13" t="s">
        <v>41</v>
      </c>
      <c r="D263" s="15">
        <v>43028</v>
      </c>
      <c r="F263" t="str">
        <f>IF(B263=4,VLOOKUP(C263,'4-emissor'!$B$4:$B$215,1,FALSE),VLOOKUP(C263,'9-tomador'!$B$2:$B$184,1,FALSE))</f>
        <v>SCCI</v>
      </c>
    </row>
    <row r="264" spans="1:6" ht="12.75" customHeight="1" x14ac:dyDescent="0.3">
      <c r="A264" s="13" t="s">
        <v>404</v>
      </c>
      <c r="B264" s="14">
        <v>4</v>
      </c>
      <c r="C264" s="13" t="s">
        <v>74</v>
      </c>
      <c r="D264" s="15">
        <v>42695</v>
      </c>
      <c r="F264" t="str">
        <f>IF(B264=4,VLOOKUP(C264,'4-emissor'!$B$4:$B$215,1,FALSE),VLOOKUP(C264,'9-tomador'!$B$2:$B$184,1,FALSE))</f>
        <v>Votorantim</v>
      </c>
    </row>
    <row r="265" spans="1:6" ht="12.75" customHeight="1" x14ac:dyDescent="0.3">
      <c r="A265" s="13" t="s">
        <v>404</v>
      </c>
      <c r="B265" s="14">
        <v>9</v>
      </c>
      <c r="C265" s="13" t="s">
        <v>42</v>
      </c>
      <c r="D265" s="15">
        <v>42671</v>
      </c>
      <c r="F265" t="str">
        <f>IF(B265=4,VLOOKUP(C265,'4-emissor'!$B$4:$B$215,1,FALSE),VLOOKUP(C265,'9-tomador'!$B$2:$B$184,1,FALSE))</f>
        <v>Ápice</v>
      </c>
    </row>
    <row r="266" spans="1:6" ht="12.75" customHeight="1" x14ac:dyDescent="0.3">
      <c r="A266" s="13" t="s">
        <v>405</v>
      </c>
      <c r="B266" s="14">
        <v>4</v>
      </c>
      <c r="C266" s="13" t="s">
        <v>36</v>
      </c>
      <c r="D266" s="15">
        <v>42713</v>
      </c>
      <c r="F266" t="str">
        <f>IF(B266=4,VLOOKUP(C266,'4-emissor'!$B$4:$B$215,1,FALSE),VLOOKUP(C266,'9-tomador'!$B$2:$B$184,1,FALSE))</f>
        <v>Habitasec-1</v>
      </c>
    </row>
    <row r="267" spans="1:6" ht="12.75" customHeight="1" x14ac:dyDescent="0.3">
      <c r="A267" s="13" t="s">
        <v>405</v>
      </c>
      <c r="B267" s="14">
        <v>9</v>
      </c>
      <c r="C267" s="13" t="s">
        <v>29</v>
      </c>
      <c r="D267" s="15">
        <v>42713</v>
      </c>
      <c r="F267" t="str">
        <f>IF(B267=4,VLOOKUP(C267,'4-emissor'!$B$4:$B$215,1,FALSE),VLOOKUP(C267,'9-tomador'!$B$2:$B$184,1,FALSE))</f>
        <v>Tecnisa</v>
      </c>
    </row>
    <row r="268" spans="1:6" ht="12.75" customHeight="1" x14ac:dyDescent="0.3">
      <c r="A268" s="13" t="s">
        <v>406</v>
      </c>
      <c r="B268" s="14">
        <v>4</v>
      </c>
      <c r="C268" s="13" t="s">
        <v>43</v>
      </c>
      <c r="D268" s="15">
        <v>43026</v>
      </c>
      <c r="F268" t="str">
        <f>IF(B268=4,VLOOKUP(C268,'4-emissor'!$B$4:$B$215,1,FALSE),VLOOKUP(C268,'9-tomador'!$B$2:$B$184,1,FALSE))</f>
        <v>Empírica</v>
      </c>
    </row>
    <row r="269" spans="1:6" ht="12.75" customHeight="1" x14ac:dyDescent="0.3">
      <c r="A269" s="13" t="s">
        <v>406</v>
      </c>
      <c r="B269" s="14">
        <v>9</v>
      </c>
      <c r="C269" s="13" t="s">
        <v>43</v>
      </c>
      <c r="D269" s="15">
        <v>43026</v>
      </c>
      <c r="F269" t="str">
        <f>IF(B269=4,VLOOKUP(C269,'4-emissor'!$B$4:$B$215,1,FALSE),VLOOKUP(C269,'9-tomador'!$B$2:$B$184,1,FALSE))</f>
        <v>Empírica</v>
      </c>
    </row>
    <row r="270" spans="1:6" ht="12.75" customHeight="1" x14ac:dyDescent="0.3">
      <c r="A270" s="13" t="s">
        <v>407</v>
      </c>
      <c r="B270" s="14">
        <v>4</v>
      </c>
      <c r="C270" s="13" t="s">
        <v>44</v>
      </c>
      <c r="D270" s="15">
        <v>42949</v>
      </c>
      <c r="F270" t="str">
        <f>IF(B270=4,VLOOKUP(C270,'4-emissor'!$B$4:$B$215,1,FALSE),VLOOKUP(C270,'9-tomador'!$B$2:$B$184,1,FALSE))</f>
        <v>Nova Colorado S/A</v>
      </c>
    </row>
    <row r="271" spans="1:6" ht="12.75" customHeight="1" x14ac:dyDescent="0.3">
      <c r="A271" s="13" t="s">
        <v>407</v>
      </c>
      <c r="B271" s="14">
        <v>9</v>
      </c>
      <c r="C271" s="13" t="s">
        <v>44</v>
      </c>
      <c r="D271" s="15">
        <v>42949</v>
      </c>
      <c r="F271" t="str">
        <f>IF(B271=4,VLOOKUP(C271,'4-emissor'!$B$4:$B$215,1,FALSE),VLOOKUP(C271,'9-tomador'!$B$2:$B$184,1,FALSE))</f>
        <v>Nova Colorado S/A</v>
      </c>
    </row>
    <row r="272" spans="1:6" ht="12.75" customHeight="1" x14ac:dyDescent="0.3">
      <c r="A272" s="13" t="s">
        <v>408</v>
      </c>
      <c r="B272" s="14">
        <v>4</v>
      </c>
      <c r="C272" s="13" t="s">
        <v>263</v>
      </c>
      <c r="D272" s="15">
        <v>43060</v>
      </c>
      <c r="F272" t="str">
        <f>IF(B272=4,VLOOKUP(C272,'4-emissor'!$B$4:$B$215,1,FALSE),VLOOKUP(C272,'9-tomador'!$B$2:$B$184,1,FALSE))</f>
        <v>Direcional Engenharia S/A</v>
      </c>
    </row>
    <row r="273" spans="1:6" ht="12.75" customHeight="1" x14ac:dyDescent="0.3">
      <c r="A273" s="13" t="s">
        <v>408</v>
      </c>
      <c r="B273" s="14">
        <v>9</v>
      </c>
      <c r="C273" s="13" t="s">
        <v>45</v>
      </c>
      <c r="D273" s="15">
        <v>43060</v>
      </c>
      <c r="F273" t="str">
        <f>IF(B273=4,VLOOKUP(C273,'4-emissor'!$B$4:$B$215,1,FALSE),VLOOKUP(C273,'9-tomador'!$B$2:$B$184,1,FALSE))</f>
        <v>Nova Securitização S/A</v>
      </c>
    </row>
    <row r="274" spans="1:6" ht="12.75" customHeight="1" x14ac:dyDescent="0.3">
      <c r="A274" s="13" t="s">
        <v>409</v>
      </c>
      <c r="B274" s="14">
        <v>4</v>
      </c>
      <c r="C274" s="13" t="s">
        <v>223</v>
      </c>
      <c r="D274" s="15">
        <v>42880</v>
      </c>
      <c r="F274" t="str">
        <f>IF(B274=4,VLOOKUP(C274,'4-emissor'!$B$4:$B$215,1,FALSE),VLOOKUP(C274,'9-tomador'!$B$2:$B$184,1,FALSE))</f>
        <v>Habitasec-16</v>
      </c>
    </row>
    <row r="275" spans="1:6" ht="12.75" customHeight="1" x14ac:dyDescent="0.3">
      <c r="A275" s="13" t="s">
        <v>409</v>
      </c>
      <c r="B275" s="14">
        <v>9</v>
      </c>
      <c r="C275" s="13" t="s">
        <v>48</v>
      </c>
      <c r="D275" s="15">
        <v>42881</v>
      </c>
      <c r="F275" t="str">
        <f>IF(B275=4,VLOOKUP(C275,'4-emissor'!$B$4:$B$215,1,FALSE),VLOOKUP(C275,'9-tomador'!$B$2:$B$184,1,FALSE))</f>
        <v>Helbor</v>
      </c>
    </row>
    <row r="276" spans="1:6" ht="12.75" customHeight="1" x14ac:dyDescent="0.3">
      <c r="A276" s="13" t="s">
        <v>410</v>
      </c>
      <c r="B276" s="14">
        <v>4</v>
      </c>
      <c r="C276" s="13" t="s">
        <v>47</v>
      </c>
      <c r="D276" s="15">
        <v>43530</v>
      </c>
      <c r="F276" t="str">
        <f>IF(B276=4,VLOOKUP(C276,'4-emissor'!$B$4:$B$215,1,FALSE),VLOOKUP(C276,'9-tomador'!$B$2:$B$184,1,FALSE))</f>
        <v>Cibrasec</v>
      </c>
    </row>
    <row r="277" spans="1:6" ht="12.75" customHeight="1" x14ac:dyDescent="0.3">
      <c r="A277" s="13" t="s">
        <v>410</v>
      </c>
      <c r="B277" s="14">
        <v>4</v>
      </c>
      <c r="C277" s="13" t="s">
        <v>47</v>
      </c>
      <c r="D277" s="15">
        <v>43248</v>
      </c>
      <c r="F277" t="str">
        <f>IF(B277=4,VLOOKUP(C277,'4-emissor'!$B$4:$B$215,1,FALSE),VLOOKUP(C277,'9-tomador'!$B$2:$B$184,1,FALSE))</f>
        <v>Cibrasec</v>
      </c>
    </row>
    <row r="278" spans="1:6" ht="12.75" customHeight="1" x14ac:dyDescent="0.3">
      <c r="A278" s="13" t="s">
        <v>410</v>
      </c>
      <c r="B278" s="14">
        <v>9</v>
      </c>
      <c r="C278" s="13" t="s">
        <v>46</v>
      </c>
      <c r="D278" s="15">
        <v>43530</v>
      </c>
      <c r="F278" t="str">
        <f>IF(B278=4,VLOOKUP(C278,'4-emissor'!$B$4:$B$215,1,FALSE),VLOOKUP(C278,'9-tomador'!$B$2:$B$184,1,FALSE))</f>
        <v>Sao Carlos</v>
      </c>
    </row>
    <row r="279" spans="1:6" ht="12.75" customHeight="1" x14ac:dyDescent="0.3">
      <c r="A279" s="13" t="s">
        <v>410</v>
      </c>
      <c r="B279" s="14">
        <v>9</v>
      </c>
      <c r="C279" s="13" t="s">
        <v>46</v>
      </c>
      <c r="D279" s="15">
        <v>43248</v>
      </c>
      <c r="F279" t="str">
        <f>IF(B279=4,VLOOKUP(C279,'4-emissor'!$B$4:$B$215,1,FALSE),VLOOKUP(C279,'9-tomador'!$B$2:$B$184,1,FALSE))</f>
        <v>Sao Carlos</v>
      </c>
    </row>
    <row r="280" spans="1:6" ht="12.75" customHeight="1" x14ac:dyDescent="0.3">
      <c r="A280" s="13" t="s">
        <v>411</v>
      </c>
      <c r="B280" s="14">
        <v>4</v>
      </c>
      <c r="C280" s="13" t="s">
        <v>926</v>
      </c>
      <c r="D280" s="15">
        <v>43279</v>
      </c>
      <c r="F280" t="str">
        <f>IF(B280=4,VLOOKUP(C280,'4-emissor'!$B$4:$B$215,1,FALSE),VLOOKUP(C280,'9-tomador'!$B$2:$B$184,1,FALSE))</f>
        <v>Habitasec-26</v>
      </c>
    </row>
    <row r="281" spans="1:6" ht="12.75" customHeight="1" x14ac:dyDescent="0.3">
      <c r="A281" s="13" t="s">
        <v>411</v>
      </c>
      <c r="B281" s="14">
        <v>9</v>
      </c>
      <c r="C281" s="13" t="s">
        <v>48</v>
      </c>
      <c r="D281" s="15">
        <v>43279</v>
      </c>
      <c r="F281" t="str">
        <f>IF(B281=4,VLOOKUP(C281,'4-emissor'!$B$4:$B$215,1,FALSE),VLOOKUP(C281,'9-tomador'!$B$2:$B$184,1,FALSE))</f>
        <v>Helbor</v>
      </c>
    </row>
    <row r="282" spans="1:6" ht="12.75" customHeight="1" x14ac:dyDescent="0.3">
      <c r="A282" s="13" t="s">
        <v>411</v>
      </c>
      <c r="B282" s="14">
        <v>9</v>
      </c>
      <c r="C282" s="13" t="s">
        <v>48</v>
      </c>
      <c r="D282" s="15">
        <v>43530</v>
      </c>
      <c r="F282" t="str">
        <f>IF(B282=4,VLOOKUP(C282,'4-emissor'!$B$4:$B$215,1,FALSE),VLOOKUP(C282,'9-tomador'!$B$2:$B$184,1,FALSE))</f>
        <v>Helbor</v>
      </c>
    </row>
    <row r="283" spans="1:6" ht="12.75" customHeight="1" x14ac:dyDescent="0.3">
      <c r="A283" s="13" t="s">
        <v>412</v>
      </c>
      <c r="B283" s="14">
        <v>4</v>
      </c>
      <c r="C283" s="13" t="s">
        <v>927</v>
      </c>
      <c r="D283" s="15">
        <v>43606</v>
      </c>
      <c r="F283" t="str">
        <f>IF(B283=4,VLOOKUP(C283,'4-emissor'!$B$4:$B$215,1,FALSE),VLOOKUP(C283,'9-tomador'!$B$2:$B$184,1,FALSE))</f>
        <v>Habitasec-27</v>
      </c>
    </row>
    <row r="284" spans="1:6" ht="12.75" customHeight="1" x14ac:dyDescent="0.3">
      <c r="A284" s="13" t="s">
        <v>412</v>
      </c>
      <c r="B284" s="14">
        <v>9</v>
      </c>
      <c r="C284" s="13" t="s">
        <v>48</v>
      </c>
      <c r="D284" s="15">
        <v>43606</v>
      </c>
      <c r="F284" t="str">
        <f>IF(B284=4,VLOOKUP(C284,'4-emissor'!$B$4:$B$215,1,FALSE),VLOOKUP(C284,'9-tomador'!$B$2:$B$184,1,FALSE))</f>
        <v>Helbor</v>
      </c>
    </row>
    <row r="285" spans="1:6" ht="12.75" customHeight="1" x14ac:dyDescent="0.3">
      <c r="A285" s="13" t="s">
        <v>413</v>
      </c>
      <c r="B285" s="14">
        <v>4</v>
      </c>
      <c r="C285" s="13" t="s">
        <v>266</v>
      </c>
      <c r="D285" s="15">
        <v>43530</v>
      </c>
      <c r="F285" t="str">
        <f>IF(B285=4,VLOOKUP(C285,'4-emissor'!$B$4:$B$215,1,FALSE),VLOOKUP(C285,'9-tomador'!$B$2:$B$184,1,FALSE))</f>
        <v>Isec Securitizadora</v>
      </c>
    </row>
    <row r="286" spans="1:6" ht="12.75" customHeight="1" x14ac:dyDescent="0.3">
      <c r="A286" s="13" t="s">
        <v>413</v>
      </c>
      <c r="B286" s="14">
        <v>9</v>
      </c>
      <c r="C286" s="13" t="s">
        <v>49</v>
      </c>
      <c r="D286" s="15">
        <v>43530</v>
      </c>
      <c r="F286" t="str">
        <f>IF(B286=4,VLOOKUP(C286,'4-emissor'!$B$4:$B$215,1,FALSE),VLOOKUP(C286,'9-tomador'!$B$2:$B$184,1,FALSE))</f>
        <v>BRF S/A</v>
      </c>
    </row>
    <row r="287" spans="1:6" ht="12.75" customHeight="1" x14ac:dyDescent="0.3">
      <c r="A287" s="13" t="s">
        <v>414</v>
      </c>
      <c r="B287" s="14">
        <v>4</v>
      </c>
      <c r="C287" s="13" t="s">
        <v>265</v>
      </c>
      <c r="D287" s="15">
        <v>43483</v>
      </c>
      <c r="F287" t="str">
        <f>IF(B287=4,VLOOKUP(C287,'4-emissor'!$B$4:$B$215,1,FALSE),VLOOKUP(C287,'9-tomador'!$B$2:$B$184,1,FALSE))</f>
        <v>Habitasec</v>
      </c>
    </row>
    <row r="288" spans="1:6" ht="12.75" customHeight="1" x14ac:dyDescent="0.3">
      <c r="A288" s="13" t="s">
        <v>414</v>
      </c>
      <c r="B288" s="14">
        <v>9</v>
      </c>
      <c r="C288" s="13" t="s">
        <v>50</v>
      </c>
      <c r="D288" s="15">
        <v>43483</v>
      </c>
      <c r="F288" t="str">
        <f>IF(B288=4,VLOOKUP(C288,'4-emissor'!$B$4:$B$215,1,FALSE),VLOOKUP(C288,'9-tomador'!$B$2:$B$184,1,FALSE))</f>
        <v>Vinci Logística FII</v>
      </c>
    </row>
    <row r="289" spans="1:6" ht="12.75" customHeight="1" x14ac:dyDescent="0.3">
      <c r="A289" s="13" t="s">
        <v>415</v>
      </c>
      <c r="B289" s="14">
        <v>9</v>
      </c>
      <c r="C289" s="13" t="s">
        <v>267</v>
      </c>
      <c r="D289" s="15">
        <v>43056</v>
      </c>
      <c r="F289" t="str">
        <f>IF(B289=4,VLOOKUP(C289,'4-emissor'!$B$4:$B$215,1,FALSE),VLOOKUP(C289,'9-tomador'!$B$2:$B$184,1,FALSE))</f>
        <v>Novero</v>
      </c>
    </row>
    <row r="290" spans="1:6" ht="12.75" customHeight="1" x14ac:dyDescent="0.3">
      <c r="A290" s="13" t="s">
        <v>416</v>
      </c>
      <c r="B290" s="14">
        <v>4</v>
      </c>
      <c r="C290" s="13" t="s">
        <v>268</v>
      </c>
      <c r="D290" s="15">
        <v>42724</v>
      </c>
      <c r="F290" t="str">
        <f>IF(B290=4,VLOOKUP(C290,'4-emissor'!$B$4:$B$215,1,FALSE),VLOOKUP(C290,'9-tomador'!$B$2:$B$184,1,FALSE))</f>
        <v>MultiProperties</v>
      </c>
    </row>
    <row r="291" spans="1:6" ht="12.75" customHeight="1" x14ac:dyDescent="0.3">
      <c r="A291" s="13" t="s">
        <v>416</v>
      </c>
      <c r="B291" s="14">
        <v>9</v>
      </c>
      <c r="C291" s="13" t="s">
        <v>51</v>
      </c>
      <c r="D291" s="15">
        <v>42724</v>
      </c>
      <c r="F291" t="str">
        <f>IF(B291=4,VLOOKUP(C291,'4-emissor'!$B$4:$B$215,1,FALSE),VLOOKUP(C291,'9-tomador'!$B$2:$B$184,1,FALSE))</f>
        <v>Modal</v>
      </c>
    </row>
    <row r="292" spans="1:6" ht="12.75" customHeight="1" x14ac:dyDescent="0.3">
      <c r="A292" s="13" t="s">
        <v>417</v>
      </c>
      <c r="B292" s="14">
        <v>9</v>
      </c>
      <c r="C292" s="13" t="s">
        <v>267</v>
      </c>
      <c r="D292" s="15">
        <v>43074</v>
      </c>
      <c r="F292" t="str">
        <f>IF(B292=4,VLOOKUP(C292,'4-emissor'!$B$4:$B$215,1,FALSE),VLOOKUP(C292,'9-tomador'!$B$2:$B$184,1,FALSE))</f>
        <v>Novero</v>
      </c>
    </row>
    <row r="293" spans="1:6" ht="12.75" customHeight="1" x14ac:dyDescent="0.3">
      <c r="A293" s="13" t="s">
        <v>418</v>
      </c>
      <c r="B293" s="14">
        <v>4</v>
      </c>
      <c r="C293" s="13" t="s">
        <v>52</v>
      </c>
      <c r="D293" s="15">
        <v>43615</v>
      </c>
      <c r="F293" t="str">
        <f>IF(B293=4,VLOOKUP(C293,'4-emissor'!$B$4:$B$215,1,FALSE),VLOOKUP(C293,'9-tomador'!$B$2:$B$184,1,FALSE))</f>
        <v>CCR</v>
      </c>
    </row>
    <row r="294" spans="1:6" ht="12.75" customHeight="1" x14ac:dyDescent="0.3">
      <c r="A294" s="13" t="s">
        <v>418</v>
      </c>
      <c r="B294" s="14">
        <v>9</v>
      </c>
      <c r="C294" s="13" t="s">
        <v>52</v>
      </c>
      <c r="D294" s="15">
        <v>43617</v>
      </c>
      <c r="F294" t="str">
        <f>IF(B294=4,VLOOKUP(C294,'4-emissor'!$B$4:$B$215,1,FALSE),VLOOKUP(C294,'9-tomador'!$B$2:$B$184,1,FALSE))</f>
        <v>CCR</v>
      </c>
    </row>
    <row r="295" spans="1:6" ht="12.75" customHeight="1" x14ac:dyDescent="0.3">
      <c r="A295" s="13" t="s">
        <v>419</v>
      </c>
      <c r="B295" s="14">
        <v>4</v>
      </c>
      <c r="C295" s="13" t="s">
        <v>53</v>
      </c>
      <c r="D295" s="15">
        <v>43483</v>
      </c>
      <c r="F295" t="e">
        <f>IF(B295=4,VLOOKUP(C295,'4-emissor'!$B$4:$B$215,1,FALSE),VLOOKUP(C295,'9-tomador'!$B$2:$B$184,1,FALSE))</f>
        <v>#N/A</v>
      </c>
    </row>
    <row r="296" spans="1:6" ht="12.75" customHeight="1" x14ac:dyDescent="0.3">
      <c r="A296" s="13" t="s">
        <v>420</v>
      </c>
      <c r="B296" s="14">
        <v>4</v>
      </c>
      <c r="C296" s="13" t="s">
        <v>54</v>
      </c>
      <c r="D296" s="15">
        <v>43238</v>
      </c>
      <c r="F296" t="str">
        <f>IF(B296=4,VLOOKUP(C296,'4-emissor'!$B$4:$B$215,1,FALSE),VLOOKUP(C296,'9-tomador'!$B$2:$B$184,1,FALSE))</f>
        <v>Eneva S/A</v>
      </c>
    </row>
    <row r="297" spans="1:6" ht="12.75" customHeight="1" x14ac:dyDescent="0.3">
      <c r="A297" s="13" t="s">
        <v>420</v>
      </c>
      <c r="B297" s="14">
        <v>9</v>
      </c>
      <c r="C297" s="13" t="s">
        <v>54</v>
      </c>
      <c r="D297" s="15">
        <v>43238</v>
      </c>
      <c r="F297" t="str">
        <f>IF(B297=4,VLOOKUP(C297,'4-emissor'!$B$4:$B$215,1,FALSE),VLOOKUP(C297,'9-tomador'!$B$2:$B$184,1,FALSE))</f>
        <v>Eneva S/A</v>
      </c>
    </row>
    <row r="298" spans="1:6" ht="12.75" customHeight="1" x14ac:dyDescent="0.3">
      <c r="A298" s="13" t="s">
        <v>421</v>
      </c>
      <c r="B298" s="14">
        <v>4</v>
      </c>
      <c r="C298" s="13" t="s">
        <v>55</v>
      </c>
      <c r="D298" s="15">
        <v>43617</v>
      </c>
      <c r="F298" t="str">
        <f>IF(B298=4,VLOOKUP(C298,'4-emissor'!$B$4:$B$215,1,FALSE),VLOOKUP(C298,'9-tomador'!$B$2:$B$184,1,FALSE))</f>
        <v>Calcard Administradora de Cartões</v>
      </c>
    </row>
    <row r="299" spans="1:6" ht="12.75" customHeight="1" x14ac:dyDescent="0.3">
      <c r="A299" s="13" t="s">
        <v>421</v>
      </c>
      <c r="B299" s="14">
        <v>9</v>
      </c>
      <c r="C299" s="13" t="s">
        <v>55</v>
      </c>
      <c r="D299" s="15">
        <v>43617</v>
      </c>
      <c r="F299" t="str">
        <f>IF(B299=4,VLOOKUP(C299,'4-emissor'!$B$4:$B$215,1,FALSE),VLOOKUP(C299,'9-tomador'!$B$2:$B$184,1,FALSE))</f>
        <v>Calcard Administradora de Cartões</v>
      </c>
    </row>
    <row r="300" spans="1:6" ht="12.75" customHeight="1" x14ac:dyDescent="0.3">
      <c r="A300" s="13" t="s">
        <v>422</v>
      </c>
      <c r="B300" s="14">
        <v>4</v>
      </c>
      <c r="C300" s="13" t="s">
        <v>13</v>
      </c>
      <c r="D300" s="15">
        <v>42487</v>
      </c>
      <c r="F300" t="str">
        <f>IF(B300=4,VLOOKUP(C300,'4-emissor'!$B$4:$B$215,1,FALSE),VLOOKUP(C300,'9-tomador'!$B$2:$B$184,1,FALSE))</f>
        <v>Urbplan</v>
      </c>
    </row>
    <row r="301" spans="1:6" ht="12.75" customHeight="1" x14ac:dyDescent="0.3">
      <c r="A301" s="13" t="s">
        <v>422</v>
      </c>
      <c r="B301" s="14">
        <v>9</v>
      </c>
      <c r="C301" s="13" t="s">
        <v>13</v>
      </c>
      <c r="D301" s="15">
        <v>42487</v>
      </c>
      <c r="F301" t="str">
        <f>IF(B301=4,VLOOKUP(C301,'4-emissor'!$B$4:$B$215,1,FALSE),VLOOKUP(C301,'9-tomador'!$B$2:$B$184,1,FALSE))</f>
        <v>Urbplan</v>
      </c>
    </row>
    <row r="302" spans="1:6" ht="12.75" customHeight="1" x14ac:dyDescent="0.3">
      <c r="A302" s="13" t="s">
        <v>423</v>
      </c>
      <c r="B302" s="14">
        <v>4</v>
      </c>
      <c r="C302" s="13" t="s">
        <v>29</v>
      </c>
      <c r="D302" s="15">
        <v>42487</v>
      </c>
      <c r="F302" t="str">
        <f>IF(B302=4,VLOOKUP(C302,'4-emissor'!$B$4:$B$215,1,FALSE),VLOOKUP(C302,'9-tomador'!$B$2:$B$184,1,FALSE))</f>
        <v>Tecnisa</v>
      </c>
    </row>
    <row r="303" spans="1:6" ht="12.75" customHeight="1" x14ac:dyDescent="0.3">
      <c r="A303" s="13" t="s">
        <v>423</v>
      </c>
      <c r="B303" s="14">
        <v>9</v>
      </c>
      <c r="C303" s="13" t="s">
        <v>20</v>
      </c>
      <c r="D303" s="15">
        <v>42487</v>
      </c>
      <c r="F303" t="str">
        <f>IF(B303=4,VLOOKUP(C303,'4-emissor'!$B$4:$B$215,1,FALSE),VLOOKUP(C303,'9-tomador'!$B$2:$B$184,1,FALSE))</f>
        <v>You Inc</v>
      </c>
    </row>
    <row r="304" spans="1:6" ht="12.75" customHeight="1" x14ac:dyDescent="0.3">
      <c r="A304" s="13" t="s">
        <v>424</v>
      </c>
      <c r="B304" s="14">
        <v>4</v>
      </c>
      <c r="C304" s="13" t="s">
        <v>269</v>
      </c>
      <c r="D304" s="15">
        <v>42048</v>
      </c>
      <c r="F304" t="str">
        <f>IF(B304=4,VLOOKUP(C304,'4-emissor'!$B$4:$B$215,1,FALSE),VLOOKUP(C304,'9-tomador'!$B$2:$B$184,1,FALSE))</f>
        <v>Gaiasec-1</v>
      </c>
    </row>
    <row r="305" spans="1:6" ht="12.75" customHeight="1" x14ac:dyDescent="0.3">
      <c r="A305" s="13" t="s">
        <v>424</v>
      </c>
      <c r="B305" s="14">
        <v>9</v>
      </c>
      <c r="C305" s="13" t="s">
        <v>56</v>
      </c>
      <c r="D305" s="15">
        <v>42048</v>
      </c>
      <c r="F305" t="str">
        <f>IF(B305=4,VLOOKUP(C305,'4-emissor'!$B$4:$B$215,1,FALSE),VLOOKUP(C305,'9-tomador'!$B$2:$B$184,1,FALSE))</f>
        <v>CIPASA</v>
      </c>
    </row>
    <row r="306" spans="1:6" ht="12.75" customHeight="1" x14ac:dyDescent="0.3">
      <c r="A306" s="13" t="s">
        <v>425</v>
      </c>
      <c r="B306" s="14">
        <v>4</v>
      </c>
      <c r="C306" s="13" t="s">
        <v>219</v>
      </c>
      <c r="D306" s="15">
        <v>42048</v>
      </c>
      <c r="F306" t="str">
        <f>IF(B306=4,VLOOKUP(C306,'4-emissor'!$B$4:$B$215,1,FALSE),VLOOKUP(C306,'9-tomador'!$B$2:$B$184,1,FALSE))</f>
        <v>Habitasec-11</v>
      </c>
    </row>
    <row r="307" spans="1:6" ht="12.75" customHeight="1" x14ac:dyDescent="0.3">
      <c r="A307" s="13" t="s">
        <v>425</v>
      </c>
      <c r="B307" s="14">
        <v>9</v>
      </c>
      <c r="C307" s="13" t="s">
        <v>57</v>
      </c>
      <c r="D307" s="15">
        <v>42048</v>
      </c>
      <c r="F307" t="str">
        <f>IF(B307=4,VLOOKUP(C307,'4-emissor'!$B$4:$B$215,1,FALSE),VLOOKUP(C307,'9-tomador'!$B$2:$B$184,1,FALSE))</f>
        <v>JPS</v>
      </c>
    </row>
    <row r="308" spans="1:6" ht="12.75" customHeight="1" x14ac:dyDescent="0.3">
      <c r="A308" s="13" t="s">
        <v>426</v>
      </c>
      <c r="B308" s="14">
        <v>4</v>
      </c>
      <c r="C308" s="13" t="s">
        <v>58</v>
      </c>
      <c r="D308" s="15">
        <v>42429</v>
      </c>
      <c r="F308" t="str">
        <f>IF(B308=4,VLOOKUP(C308,'4-emissor'!$B$4:$B$215,1,FALSE),VLOOKUP(C308,'9-tomador'!$B$2:$B$184,1,FALSE))</f>
        <v>Ecopistas</v>
      </c>
    </row>
    <row r="309" spans="1:6" ht="12.75" customHeight="1" x14ac:dyDescent="0.3">
      <c r="A309" s="13" t="s">
        <v>426</v>
      </c>
      <c r="B309" s="14">
        <v>9</v>
      </c>
      <c r="C309" s="13" t="s">
        <v>58</v>
      </c>
      <c r="D309" s="15">
        <v>42429</v>
      </c>
      <c r="F309" t="str">
        <f>IF(B309=4,VLOOKUP(C309,'4-emissor'!$B$4:$B$215,1,FALSE),VLOOKUP(C309,'9-tomador'!$B$2:$B$184,1,FALSE))</f>
        <v>Ecopistas</v>
      </c>
    </row>
    <row r="310" spans="1:6" ht="12.75" customHeight="1" x14ac:dyDescent="0.3">
      <c r="A310" s="13" t="s">
        <v>427</v>
      </c>
      <c r="B310" s="14">
        <v>4</v>
      </c>
      <c r="C310" s="13" t="s">
        <v>270</v>
      </c>
      <c r="D310" s="15">
        <v>42451</v>
      </c>
      <c r="F310" t="str">
        <f>IF(B310=4,VLOOKUP(C310,'4-emissor'!$B$4:$B$215,1,FALSE),VLOOKUP(C310,'9-tomador'!$B$2:$B$184,1,FALSE))</f>
        <v>Aliansce</v>
      </c>
    </row>
    <row r="311" spans="1:6" ht="12.75" customHeight="1" x14ac:dyDescent="0.3">
      <c r="A311" s="13" t="s">
        <v>427</v>
      </c>
      <c r="B311" s="14">
        <v>9</v>
      </c>
      <c r="C311" s="13" t="s">
        <v>108</v>
      </c>
      <c r="D311" s="15">
        <v>42586</v>
      </c>
      <c r="F311" t="str">
        <f>IF(B311=4,VLOOKUP(C311,'4-emissor'!$B$4:$B$215,1,FALSE),VLOOKUP(C311,'9-tomador'!$B$2:$B$184,1,FALSE))</f>
        <v>Rio Bravo</v>
      </c>
    </row>
    <row r="312" spans="1:6" ht="12.75" customHeight="1" x14ac:dyDescent="0.3">
      <c r="A312" s="13" t="s">
        <v>427</v>
      </c>
      <c r="B312" s="14">
        <v>9</v>
      </c>
      <c r="C312" s="13" t="s">
        <v>108</v>
      </c>
      <c r="D312" s="15">
        <v>42451</v>
      </c>
      <c r="F312" t="str">
        <f>IF(B312=4,VLOOKUP(C312,'4-emissor'!$B$4:$B$215,1,FALSE),VLOOKUP(C312,'9-tomador'!$B$2:$B$184,1,FALSE))</f>
        <v>Rio Bravo</v>
      </c>
    </row>
    <row r="313" spans="1:6" ht="12.75" customHeight="1" x14ac:dyDescent="0.3">
      <c r="A313" s="13" t="s">
        <v>428</v>
      </c>
      <c r="B313" s="14">
        <v>4</v>
      </c>
      <c r="C313" s="13" t="s">
        <v>13</v>
      </c>
      <c r="D313" s="15">
        <v>42048</v>
      </c>
      <c r="F313" t="str">
        <f>IF(B313=4,VLOOKUP(C313,'4-emissor'!$B$4:$B$215,1,FALSE),VLOOKUP(C313,'9-tomador'!$B$2:$B$184,1,FALSE))</f>
        <v>Urbplan</v>
      </c>
    </row>
    <row r="314" spans="1:6" ht="12.75" customHeight="1" x14ac:dyDescent="0.3">
      <c r="A314" s="13" t="s">
        <v>428</v>
      </c>
      <c r="B314" s="14">
        <v>9</v>
      </c>
      <c r="C314" s="13" t="s">
        <v>13</v>
      </c>
      <c r="D314" s="15">
        <v>42048</v>
      </c>
      <c r="F314" t="str">
        <f>IF(B314=4,VLOOKUP(C314,'4-emissor'!$B$4:$B$215,1,FALSE),VLOOKUP(C314,'9-tomador'!$B$2:$B$184,1,FALSE))</f>
        <v>Urbplan</v>
      </c>
    </row>
    <row r="315" spans="1:6" ht="12.75" customHeight="1" x14ac:dyDescent="0.3">
      <c r="A315" s="13" t="s">
        <v>429</v>
      </c>
      <c r="B315" s="14">
        <v>4</v>
      </c>
      <c r="C315" s="13" t="s">
        <v>8</v>
      </c>
      <c r="D315" s="15">
        <v>36526</v>
      </c>
      <c r="F315" t="str">
        <f>IF(B315=4,VLOOKUP(C315,'4-emissor'!$B$4:$B$215,1,FALSE),VLOOKUP(C315,'9-tomador'!$B$2:$B$184,1,FALSE))</f>
        <v>Santander</v>
      </c>
    </row>
    <row r="316" spans="1:6" ht="12.75" customHeight="1" x14ac:dyDescent="0.3">
      <c r="A316" s="13" t="s">
        <v>429</v>
      </c>
      <c r="B316" s="14">
        <v>9</v>
      </c>
      <c r="C316" s="13" t="s">
        <v>8</v>
      </c>
      <c r="D316" s="15">
        <v>36526</v>
      </c>
      <c r="F316" t="str">
        <f>IF(B316=4,VLOOKUP(C316,'4-emissor'!$B$4:$B$215,1,FALSE),VLOOKUP(C316,'9-tomador'!$B$2:$B$184,1,FALSE))</f>
        <v>Santander</v>
      </c>
    </row>
    <row r="317" spans="1:6" ht="12.75" customHeight="1" x14ac:dyDescent="0.3">
      <c r="A317" s="13" t="s">
        <v>430</v>
      </c>
      <c r="B317" s="14">
        <v>4</v>
      </c>
      <c r="C317" s="13" t="s">
        <v>217</v>
      </c>
      <c r="D317" s="15">
        <v>42048</v>
      </c>
      <c r="F317" t="str">
        <f>IF(B317=4,VLOOKUP(C317,'4-emissor'!$B$4:$B$215,1,FALSE),VLOOKUP(C317,'9-tomador'!$B$2:$B$184,1,FALSE))</f>
        <v>GaiaSec-3</v>
      </c>
    </row>
    <row r="318" spans="1:6" ht="12.75" customHeight="1" x14ac:dyDescent="0.3">
      <c r="A318" s="13" t="s">
        <v>430</v>
      </c>
      <c r="B318" s="14">
        <v>9</v>
      </c>
      <c r="C318" s="13" t="s">
        <v>60</v>
      </c>
      <c r="D318" s="15">
        <v>42048</v>
      </c>
      <c r="F318" t="str">
        <f>IF(B318=4,VLOOKUP(C318,'4-emissor'!$B$4:$B$215,1,FALSE),VLOOKUP(C318,'9-tomador'!$B$2:$B$184,1,FALSE))</f>
        <v>GSP</v>
      </c>
    </row>
    <row r="319" spans="1:6" ht="12.75" customHeight="1" x14ac:dyDescent="0.3">
      <c r="A319" s="13" t="s">
        <v>431</v>
      </c>
      <c r="B319" s="14">
        <v>4</v>
      </c>
      <c r="C319" s="13" t="s">
        <v>27</v>
      </c>
      <c r="D319" s="15">
        <v>42237</v>
      </c>
      <c r="F319" t="str">
        <f>IF(B319=4,VLOOKUP(C319,'4-emissor'!$B$4:$B$215,1,FALSE),VLOOKUP(C319,'9-tomador'!$B$2:$B$184,1,FALSE))</f>
        <v>Copasa</v>
      </c>
    </row>
    <row r="320" spans="1:6" ht="12.75" customHeight="1" x14ac:dyDescent="0.3">
      <c r="A320" s="13" t="s">
        <v>431</v>
      </c>
      <c r="B320" s="14">
        <v>9</v>
      </c>
      <c r="C320" s="13" t="s">
        <v>27</v>
      </c>
      <c r="D320" s="15">
        <v>42237</v>
      </c>
      <c r="F320" t="str">
        <f>IF(B320=4,VLOOKUP(C320,'4-emissor'!$B$4:$B$215,1,FALSE),VLOOKUP(C320,'9-tomador'!$B$2:$B$184,1,FALSE))</f>
        <v>Copasa</v>
      </c>
    </row>
    <row r="321" spans="1:6" ht="12.75" customHeight="1" x14ac:dyDescent="0.3">
      <c r="A321" s="13" t="s">
        <v>432</v>
      </c>
      <c r="B321" s="14">
        <v>4</v>
      </c>
      <c r="C321" s="13" t="s">
        <v>27</v>
      </c>
      <c r="D321" s="15">
        <v>42475</v>
      </c>
      <c r="F321" t="str">
        <f>IF(B321=4,VLOOKUP(C321,'4-emissor'!$B$4:$B$215,1,FALSE),VLOOKUP(C321,'9-tomador'!$B$2:$B$184,1,FALSE))</f>
        <v>Copasa</v>
      </c>
    </row>
    <row r="322" spans="1:6" ht="12.75" customHeight="1" x14ac:dyDescent="0.3">
      <c r="A322" s="13" t="s">
        <v>432</v>
      </c>
      <c r="B322" s="14">
        <v>9</v>
      </c>
      <c r="C322" s="13" t="s">
        <v>27</v>
      </c>
      <c r="D322" s="15">
        <v>42475</v>
      </c>
      <c r="F322" t="str">
        <f>IF(B322=4,VLOOKUP(C322,'4-emissor'!$B$4:$B$215,1,FALSE),VLOOKUP(C322,'9-tomador'!$B$2:$B$184,1,FALSE))</f>
        <v>Copasa</v>
      </c>
    </row>
    <row r="323" spans="1:6" ht="12.75" customHeight="1" x14ac:dyDescent="0.3">
      <c r="A323" s="13" t="s">
        <v>433</v>
      </c>
      <c r="B323" s="14">
        <v>4</v>
      </c>
      <c r="C323" s="13" t="s">
        <v>61</v>
      </c>
      <c r="D323" s="15">
        <v>42279</v>
      </c>
      <c r="F323" t="str">
        <f>IF(B323=4,VLOOKUP(C323,'4-emissor'!$B$4:$B$215,1,FALSE),VLOOKUP(C323,'9-tomador'!$B$2:$B$184,1,FALSE))</f>
        <v>Sonae Sierra</v>
      </c>
    </row>
    <row r="324" spans="1:6" ht="12.75" customHeight="1" x14ac:dyDescent="0.3">
      <c r="A324" s="13" t="s">
        <v>433</v>
      </c>
      <c r="B324" s="14">
        <v>9</v>
      </c>
      <c r="C324" s="13" t="s">
        <v>61</v>
      </c>
      <c r="D324" s="15">
        <v>42279</v>
      </c>
      <c r="F324" t="str">
        <f>IF(B324=4,VLOOKUP(C324,'4-emissor'!$B$4:$B$215,1,FALSE),VLOOKUP(C324,'9-tomador'!$B$2:$B$184,1,FALSE))</f>
        <v>Sonae Sierra</v>
      </c>
    </row>
    <row r="325" spans="1:6" ht="12.75" customHeight="1" x14ac:dyDescent="0.3">
      <c r="A325" s="13" t="s">
        <v>434</v>
      </c>
      <c r="B325" s="14">
        <v>4</v>
      </c>
      <c r="C325" s="13" t="s">
        <v>25</v>
      </c>
      <c r="D325" s="15">
        <v>42048</v>
      </c>
      <c r="F325" t="str">
        <f>IF(B325=4,VLOOKUP(C325,'4-emissor'!$B$4:$B$215,1,FALSE),VLOOKUP(C325,'9-tomador'!$B$2:$B$184,1,FALSE))</f>
        <v>CPSec</v>
      </c>
    </row>
    <row r="326" spans="1:6" ht="12.75" customHeight="1" x14ac:dyDescent="0.3">
      <c r="A326" s="13" t="s">
        <v>434</v>
      </c>
      <c r="B326" s="14">
        <v>9</v>
      </c>
      <c r="C326" s="13" t="s">
        <v>25</v>
      </c>
      <c r="D326" s="15">
        <v>42048</v>
      </c>
      <c r="F326" t="str">
        <f>IF(B326=4,VLOOKUP(C326,'4-emissor'!$B$4:$B$215,1,FALSE),VLOOKUP(C326,'9-tomador'!$B$2:$B$184,1,FALSE))</f>
        <v>CPSec</v>
      </c>
    </row>
    <row r="327" spans="1:6" ht="12.75" customHeight="1" x14ac:dyDescent="0.3">
      <c r="A327" s="13" t="s">
        <v>435</v>
      </c>
      <c r="B327" s="14">
        <v>4</v>
      </c>
      <c r="C327" s="13" t="s">
        <v>58</v>
      </c>
      <c r="D327" s="15">
        <v>42429</v>
      </c>
      <c r="F327" t="str">
        <f>IF(B327=4,VLOOKUP(C327,'4-emissor'!$B$4:$B$215,1,FALSE),VLOOKUP(C327,'9-tomador'!$B$2:$B$184,1,FALSE))</f>
        <v>Ecopistas</v>
      </c>
    </row>
    <row r="328" spans="1:6" ht="12.75" customHeight="1" x14ac:dyDescent="0.3">
      <c r="A328" s="13" t="s">
        <v>435</v>
      </c>
      <c r="B328" s="14">
        <v>9</v>
      </c>
      <c r="C328" s="13" t="s">
        <v>58</v>
      </c>
      <c r="D328" s="15">
        <v>42429</v>
      </c>
      <c r="F328" t="str">
        <f>IF(B328=4,VLOOKUP(C328,'4-emissor'!$B$4:$B$215,1,FALSE),VLOOKUP(C328,'9-tomador'!$B$2:$B$184,1,FALSE))</f>
        <v>Ecopistas</v>
      </c>
    </row>
    <row r="329" spans="1:6" ht="12.75" customHeight="1" x14ac:dyDescent="0.3">
      <c r="A329" s="13" t="s">
        <v>436</v>
      </c>
      <c r="B329" s="14">
        <v>4</v>
      </c>
      <c r="C329" s="13" t="s">
        <v>13</v>
      </c>
      <c r="D329" s="15">
        <v>42048</v>
      </c>
      <c r="F329" t="str">
        <f>IF(B329=4,VLOOKUP(C329,'4-emissor'!$B$4:$B$215,1,FALSE),VLOOKUP(C329,'9-tomador'!$B$2:$B$184,1,FALSE))</f>
        <v>Urbplan</v>
      </c>
    </row>
    <row r="330" spans="1:6" ht="12.75" customHeight="1" x14ac:dyDescent="0.3">
      <c r="A330" s="13" t="s">
        <v>436</v>
      </c>
      <c r="B330" s="14">
        <v>9</v>
      </c>
      <c r="C330" s="13" t="s">
        <v>13</v>
      </c>
      <c r="D330" s="15">
        <v>42048</v>
      </c>
      <c r="F330" t="str">
        <f>IF(B330=4,VLOOKUP(C330,'4-emissor'!$B$4:$B$215,1,FALSE),VLOOKUP(C330,'9-tomador'!$B$2:$B$184,1,FALSE))</f>
        <v>Urbplan</v>
      </c>
    </row>
    <row r="331" spans="1:6" ht="12.75" customHeight="1" x14ac:dyDescent="0.3">
      <c r="A331" s="13" t="s">
        <v>437</v>
      </c>
      <c r="B331" s="14">
        <v>4</v>
      </c>
      <c r="C331" s="13" t="s">
        <v>13</v>
      </c>
      <c r="D331" s="15">
        <v>42048</v>
      </c>
      <c r="F331" t="str">
        <f>IF(B331=4,VLOOKUP(C331,'4-emissor'!$B$4:$B$215,1,FALSE),VLOOKUP(C331,'9-tomador'!$B$2:$B$184,1,FALSE))</f>
        <v>Urbplan</v>
      </c>
    </row>
    <row r="332" spans="1:6" ht="12.75" customHeight="1" x14ac:dyDescent="0.3">
      <c r="A332" s="13" t="s">
        <v>437</v>
      </c>
      <c r="B332" s="14">
        <v>9</v>
      </c>
      <c r="C332" s="13" t="s">
        <v>13</v>
      </c>
      <c r="D332" s="15">
        <v>42048</v>
      </c>
      <c r="F332" t="str">
        <f>IF(B332=4,VLOOKUP(C332,'4-emissor'!$B$4:$B$215,1,FALSE),VLOOKUP(C332,'9-tomador'!$B$2:$B$184,1,FALSE))</f>
        <v>Urbplan</v>
      </c>
    </row>
    <row r="333" spans="1:6" ht="12.75" customHeight="1" x14ac:dyDescent="0.3">
      <c r="A333" s="13" t="s">
        <v>438</v>
      </c>
      <c r="B333" s="14">
        <v>4</v>
      </c>
      <c r="C333" s="13" t="s">
        <v>62</v>
      </c>
      <c r="D333" s="15">
        <v>42048</v>
      </c>
      <c r="F333" t="str">
        <f>IF(B333=4,VLOOKUP(C333,'4-emissor'!$B$4:$B$215,1,FALSE),VLOOKUP(C333,'9-tomador'!$B$2:$B$184,1,FALSE))</f>
        <v>BR Properties</v>
      </c>
    </row>
    <row r="334" spans="1:6" ht="12.75" customHeight="1" x14ac:dyDescent="0.3">
      <c r="A334" s="13" t="s">
        <v>438</v>
      </c>
      <c r="B334" s="14">
        <v>9</v>
      </c>
      <c r="C334" s="13" t="s">
        <v>62</v>
      </c>
      <c r="D334" s="15">
        <v>42237</v>
      </c>
      <c r="F334" t="str">
        <f>IF(B334=4,VLOOKUP(C334,'4-emissor'!$B$4:$B$215,1,FALSE),VLOOKUP(C334,'9-tomador'!$B$2:$B$184,1,FALSE))</f>
        <v>BR Properties</v>
      </c>
    </row>
    <row r="335" spans="1:6" ht="12.75" customHeight="1" x14ac:dyDescent="0.3">
      <c r="A335" s="13" t="s">
        <v>439</v>
      </c>
      <c r="B335" s="14">
        <v>4</v>
      </c>
      <c r="C335" s="13" t="s">
        <v>63</v>
      </c>
      <c r="D335" s="15">
        <v>42048</v>
      </c>
      <c r="F335" t="str">
        <f>IF(B335=4,VLOOKUP(C335,'4-emissor'!$B$4:$B$215,1,FALSE),VLOOKUP(C335,'9-tomador'!$B$2:$B$184,1,FALSE))</f>
        <v>MGI</v>
      </c>
    </row>
    <row r="336" spans="1:6" ht="12.75" customHeight="1" x14ac:dyDescent="0.3">
      <c r="A336" s="13" t="s">
        <v>439</v>
      </c>
      <c r="B336" s="14">
        <v>9</v>
      </c>
      <c r="C336" s="13" t="s">
        <v>63</v>
      </c>
      <c r="D336" s="15">
        <v>42048</v>
      </c>
      <c r="F336" t="str">
        <f>IF(B336=4,VLOOKUP(C336,'4-emissor'!$B$4:$B$215,1,FALSE),VLOOKUP(C336,'9-tomador'!$B$2:$B$184,1,FALSE))</f>
        <v>MGI</v>
      </c>
    </row>
    <row r="337" spans="1:6" ht="12.75" customHeight="1" x14ac:dyDescent="0.3">
      <c r="A337" s="13" t="s">
        <v>440</v>
      </c>
      <c r="B337" s="14">
        <v>4</v>
      </c>
      <c r="C337" s="13" t="s">
        <v>64</v>
      </c>
      <c r="D337" s="15">
        <v>42279</v>
      </c>
      <c r="F337" t="str">
        <f>IF(B337=4,VLOOKUP(C337,'4-emissor'!$B$4:$B$215,1,FALSE),VLOOKUP(C337,'9-tomador'!$B$2:$B$184,1,FALSE))</f>
        <v>Elektro</v>
      </c>
    </row>
    <row r="338" spans="1:6" ht="12.75" customHeight="1" x14ac:dyDescent="0.3">
      <c r="A338" s="13" t="s">
        <v>440</v>
      </c>
      <c r="B338" s="14">
        <v>9</v>
      </c>
      <c r="C338" s="13" t="s">
        <v>64</v>
      </c>
      <c r="D338" s="15">
        <v>42279</v>
      </c>
      <c r="F338" t="str">
        <f>IF(B338=4,VLOOKUP(C338,'4-emissor'!$B$4:$B$215,1,FALSE),VLOOKUP(C338,'9-tomador'!$B$2:$B$184,1,FALSE))</f>
        <v>Elektro</v>
      </c>
    </row>
    <row r="339" spans="1:6" ht="12.75" customHeight="1" x14ac:dyDescent="0.3">
      <c r="A339" s="13" t="s">
        <v>441</v>
      </c>
      <c r="B339" s="14">
        <v>4</v>
      </c>
      <c r="C339" s="13" t="s">
        <v>7</v>
      </c>
      <c r="D339" s="15">
        <v>36526</v>
      </c>
      <c r="F339" t="str">
        <f>IF(B339=4,VLOOKUP(C339,'4-emissor'!$B$4:$B$215,1,FALSE),VLOOKUP(C339,'9-tomador'!$B$2:$B$184,1,FALSE))</f>
        <v>Itau</v>
      </c>
    </row>
    <row r="340" spans="1:6" ht="12.75" customHeight="1" x14ac:dyDescent="0.3">
      <c r="A340" s="13" t="s">
        <v>441</v>
      </c>
      <c r="B340" s="14">
        <v>9</v>
      </c>
      <c r="C340" s="13" t="s">
        <v>7</v>
      </c>
      <c r="D340" s="15">
        <v>36526</v>
      </c>
      <c r="F340" t="str">
        <f>IF(B340=4,VLOOKUP(C340,'4-emissor'!$B$4:$B$215,1,FALSE),VLOOKUP(C340,'9-tomador'!$B$2:$B$184,1,FALSE))</f>
        <v>Itau</v>
      </c>
    </row>
    <row r="341" spans="1:6" ht="12.75" customHeight="1" x14ac:dyDescent="0.3">
      <c r="A341" s="13" t="s">
        <v>442</v>
      </c>
      <c r="B341" s="14">
        <v>4</v>
      </c>
      <c r="C341" s="13" t="s">
        <v>7</v>
      </c>
      <c r="D341" s="15">
        <v>36526</v>
      </c>
      <c r="F341" t="str">
        <f>IF(B341=4,VLOOKUP(C341,'4-emissor'!$B$4:$B$215,1,FALSE),VLOOKUP(C341,'9-tomador'!$B$2:$B$184,1,FALSE))</f>
        <v>Itau</v>
      </c>
    </row>
    <row r="342" spans="1:6" ht="12.75" customHeight="1" x14ac:dyDescent="0.3">
      <c r="A342" s="13" t="s">
        <v>442</v>
      </c>
      <c r="B342" s="14">
        <v>9</v>
      </c>
      <c r="C342" s="13" t="s">
        <v>7</v>
      </c>
      <c r="D342" s="15">
        <v>36526</v>
      </c>
      <c r="F342" t="str">
        <f>IF(B342=4,VLOOKUP(C342,'4-emissor'!$B$4:$B$215,1,FALSE),VLOOKUP(C342,'9-tomador'!$B$2:$B$184,1,FALSE))</f>
        <v>Itau</v>
      </c>
    </row>
    <row r="343" spans="1:6" ht="12.75" customHeight="1" x14ac:dyDescent="0.3">
      <c r="A343" s="13" t="s">
        <v>443</v>
      </c>
      <c r="B343" s="14">
        <v>4</v>
      </c>
      <c r="C343" s="13" t="s">
        <v>7</v>
      </c>
      <c r="D343" s="15">
        <v>36526</v>
      </c>
      <c r="F343" t="str">
        <f>IF(B343=4,VLOOKUP(C343,'4-emissor'!$B$4:$B$215,1,FALSE),VLOOKUP(C343,'9-tomador'!$B$2:$B$184,1,FALSE))</f>
        <v>Itau</v>
      </c>
    </row>
    <row r="344" spans="1:6" ht="12.75" customHeight="1" x14ac:dyDescent="0.3">
      <c r="A344" s="13" t="s">
        <v>443</v>
      </c>
      <c r="B344" s="14">
        <v>9</v>
      </c>
      <c r="C344" s="13" t="s">
        <v>7</v>
      </c>
      <c r="D344" s="15">
        <v>36526</v>
      </c>
      <c r="F344" t="str">
        <f>IF(B344=4,VLOOKUP(C344,'4-emissor'!$B$4:$B$215,1,FALSE),VLOOKUP(C344,'9-tomador'!$B$2:$B$184,1,FALSE))</f>
        <v>Itau</v>
      </c>
    </row>
    <row r="345" spans="1:6" ht="12.75" customHeight="1" x14ac:dyDescent="0.3">
      <c r="A345" s="13" t="s">
        <v>444</v>
      </c>
      <c r="B345" s="14">
        <v>4</v>
      </c>
      <c r="C345" s="13" t="s">
        <v>65</v>
      </c>
      <c r="D345" s="15">
        <v>42237</v>
      </c>
      <c r="F345" t="str">
        <f>IF(B345=4,VLOOKUP(C345,'4-emissor'!$B$4:$B$215,1,FALSE),VLOOKUP(C345,'9-tomador'!$B$2:$B$184,1,FALSE))</f>
        <v>JHSF</v>
      </c>
    </row>
    <row r="346" spans="1:6" ht="12.75" customHeight="1" x14ac:dyDescent="0.3">
      <c r="A346" s="13" t="s">
        <v>444</v>
      </c>
      <c r="B346" s="14">
        <v>9</v>
      </c>
      <c r="C346" s="13" t="s">
        <v>65</v>
      </c>
      <c r="D346" s="15">
        <v>42237</v>
      </c>
      <c r="F346" t="str">
        <f>IF(B346=4,VLOOKUP(C346,'4-emissor'!$B$4:$B$215,1,FALSE),VLOOKUP(C346,'9-tomador'!$B$2:$B$184,1,FALSE))</f>
        <v>JHSF</v>
      </c>
    </row>
    <row r="347" spans="1:6" ht="12.75" customHeight="1" x14ac:dyDescent="0.3">
      <c r="A347" s="13" t="s">
        <v>445</v>
      </c>
      <c r="B347" s="14">
        <v>4</v>
      </c>
      <c r="C347" s="13" t="s">
        <v>220</v>
      </c>
      <c r="D347" s="15">
        <v>42048</v>
      </c>
      <c r="F347" t="str">
        <f>IF(B347=4,VLOOKUP(C347,'4-emissor'!$B$4:$B$215,1,FALSE),VLOOKUP(C347,'9-tomador'!$B$2:$B$184,1,FALSE))</f>
        <v>Habitasec-12</v>
      </c>
    </row>
    <row r="348" spans="1:6" ht="12.75" customHeight="1" x14ac:dyDescent="0.3">
      <c r="A348" s="13" t="s">
        <v>445</v>
      </c>
      <c r="B348" s="14">
        <v>9</v>
      </c>
      <c r="C348" s="13" t="s">
        <v>13</v>
      </c>
      <c r="D348" s="15">
        <v>42048</v>
      </c>
      <c r="F348" t="str">
        <f>IF(B348=4,VLOOKUP(C348,'4-emissor'!$B$4:$B$215,1,FALSE),VLOOKUP(C348,'9-tomador'!$B$2:$B$184,1,FALSE))</f>
        <v>Urbplan</v>
      </c>
    </row>
    <row r="349" spans="1:6" ht="12.75" customHeight="1" x14ac:dyDescent="0.3">
      <c r="A349" s="13" t="s">
        <v>446</v>
      </c>
      <c r="B349" s="14">
        <v>4</v>
      </c>
      <c r="C349" s="13" t="s">
        <v>120</v>
      </c>
      <c r="D349" s="15">
        <v>42048</v>
      </c>
      <c r="F349" t="str">
        <f>IF(B349=4,VLOOKUP(C349,'4-emissor'!$B$4:$B$215,1,FALSE),VLOOKUP(C349,'9-tomador'!$B$2:$B$184,1,FALSE))</f>
        <v>Habitasec-13</v>
      </c>
    </row>
    <row r="350" spans="1:6" ht="12.75" customHeight="1" x14ac:dyDescent="0.3">
      <c r="A350" s="13" t="s">
        <v>446</v>
      </c>
      <c r="B350" s="14">
        <v>9</v>
      </c>
      <c r="C350" s="13" t="s">
        <v>13</v>
      </c>
      <c r="D350" s="15">
        <v>42048</v>
      </c>
      <c r="F350" t="str">
        <f>IF(B350=4,VLOOKUP(C350,'4-emissor'!$B$4:$B$215,1,FALSE),VLOOKUP(C350,'9-tomador'!$B$2:$B$184,1,FALSE))</f>
        <v>Urbplan</v>
      </c>
    </row>
    <row r="351" spans="1:6" ht="12.75" customHeight="1" x14ac:dyDescent="0.3">
      <c r="A351" s="13" t="s">
        <v>447</v>
      </c>
      <c r="B351" s="14">
        <v>4</v>
      </c>
      <c r="C351" s="13" t="s">
        <v>66</v>
      </c>
      <c r="D351" s="15">
        <v>42475</v>
      </c>
      <c r="F351" t="str">
        <f>IF(B351=4,VLOOKUP(C351,'4-emissor'!$B$4:$B$215,1,FALSE),VLOOKUP(C351,'9-tomador'!$B$2:$B$184,1,FALSE))</f>
        <v>Triunfo</v>
      </c>
    </row>
    <row r="352" spans="1:6" ht="12.75" customHeight="1" x14ac:dyDescent="0.3">
      <c r="A352" s="13" t="s">
        <v>447</v>
      </c>
      <c r="B352" s="14">
        <v>9</v>
      </c>
      <c r="C352" s="13" t="s">
        <v>66</v>
      </c>
      <c r="D352" s="15">
        <v>42475</v>
      </c>
      <c r="F352" t="str">
        <f>IF(B352=4,VLOOKUP(C352,'4-emissor'!$B$4:$B$215,1,FALSE),VLOOKUP(C352,'9-tomador'!$B$2:$B$184,1,FALSE))</f>
        <v>Triunfo</v>
      </c>
    </row>
    <row r="353" spans="1:6" ht="12.75" customHeight="1" x14ac:dyDescent="0.3">
      <c r="A353" s="13" t="s">
        <v>448</v>
      </c>
      <c r="B353" s="14">
        <v>4</v>
      </c>
      <c r="C353" s="13" t="s">
        <v>66</v>
      </c>
      <c r="D353" s="15">
        <v>42048</v>
      </c>
      <c r="F353" t="str">
        <f>IF(B353=4,VLOOKUP(C353,'4-emissor'!$B$4:$B$215,1,FALSE),VLOOKUP(C353,'9-tomador'!$B$2:$B$184,1,FALSE))</f>
        <v>Triunfo</v>
      </c>
    </row>
    <row r="354" spans="1:6" ht="12.75" customHeight="1" x14ac:dyDescent="0.3">
      <c r="A354" s="13" t="s">
        <v>448</v>
      </c>
      <c r="B354" s="14">
        <v>9</v>
      </c>
      <c r="C354" s="13" t="s">
        <v>66</v>
      </c>
      <c r="D354" s="15">
        <v>42048</v>
      </c>
      <c r="F354" t="str">
        <f>IF(B354=4,VLOOKUP(C354,'4-emissor'!$B$4:$B$215,1,FALSE),VLOOKUP(C354,'9-tomador'!$B$2:$B$184,1,FALSE))</f>
        <v>Triunfo</v>
      </c>
    </row>
    <row r="355" spans="1:6" ht="12.75" customHeight="1" x14ac:dyDescent="0.3">
      <c r="A355" s="13" t="s">
        <v>449</v>
      </c>
      <c r="B355" s="14">
        <v>4</v>
      </c>
      <c r="C355" s="13" t="s">
        <v>221</v>
      </c>
      <c r="D355" s="15">
        <v>42048</v>
      </c>
      <c r="F355" t="str">
        <f>IF(B355=4,VLOOKUP(C355,'4-emissor'!$B$4:$B$215,1,FALSE),VLOOKUP(C355,'9-tomador'!$B$2:$B$184,1,FALSE))</f>
        <v>Habitasec-14</v>
      </c>
    </row>
    <row r="356" spans="1:6" ht="12.75" customHeight="1" x14ac:dyDescent="0.3">
      <c r="A356" s="13" t="s">
        <v>449</v>
      </c>
      <c r="B356" s="14">
        <v>9</v>
      </c>
      <c r="C356" s="13" t="s">
        <v>16</v>
      </c>
      <c r="D356" s="15">
        <v>42048</v>
      </c>
      <c r="F356" t="str">
        <f>IF(B356=4,VLOOKUP(C356,'4-emissor'!$B$4:$B$215,1,FALSE),VLOOKUP(C356,'9-tomador'!$B$2:$B$184,1,FALSE))</f>
        <v>GeneralShopping</v>
      </c>
    </row>
    <row r="357" spans="1:6" ht="12.75" customHeight="1" x14ac:dyDescent="0.3">
      <c r="A357" s="13" t="s">
        <v>450</v>
      </c>
      <c r="B357" s="14">
        <v>4</v>
      </c>
      <c r="C357" s="13" t="s">
        <v>67</v>
      </c>
      <c r="D357" s="15">
        <v>42048</v>
      </c>
      <c r="F357" t="str">
        <f>IF(B357=4,VLOOKUP(C357,'4-emissor'!$B$4:$B$215,1,FALSE),VLOOKUP(C357,'9-tomador'!$B$2:$B$184,1,FALSE))</f>
        <v>CART</v>
      </c>
    </row>
    <row r="358" spans="1:6" ht="12.75" customHeight="1" x14ac:dyDescent="0.3">
      <c r="A358" s="13" t="s">
        <v>450</v>
      </c>
      <c r="B358" s="14">
        <v>9</v>
      </c>
      <c r="C358" s="13" t="s">
        <v>67</v>
      </c>
      <c r="D358" s="15">
        <v>42048</v>
      </c>
      <c r="F358" t="str">
        <f>IF(B358=4,VLOOKUP(C358,'4-emissor'!$B$4:$B$215,1,FALSE),VLOOKUP(C358,'9-tomador'!$B$2:$B$184,1,FALSE))</f>
        <v>CART</v>
      </c>
    </row>
    <row r="359" spans="1:6" ht="12.75" customHeight="1" x14ac:dyDescent="0.3">
      <c r="A359" s="13" t="s">
        <v>451</v>
      </c>
      <c r="B359" s="14">
        <v>4</v>
      </c>
      <c r="C359" s="13" t="s">
        <v>222</v>
      </c>
      <c r="D359" s="15">
        <v>42048</v>
      </c>
      <c r="F359" t="str">
        <f>IF(B359=4,VLOOKUP(C359,'4-emissor'!$B$4:$B$215,1,FALSE),VLOOKUP(C359,'9-tomador'!$B$2:$B$184,1,FALSE))</f>
        <v>Habitasec-15</v>
      </c>
    </row>
    <row r="360" spans="1:6" ht="12.75" customHeight="1" x14ac:dyDescent="0.3">
      <c r="A360" s="13" t="s">
        <v>451</v>
      </c>
      <c r="B360" s="14">
        <v>9</v>
      </c>
      <c r="C360" s="13" t="s">
        <v>16</v>
      </c>
      <c r="D360" s="15">
        <v>42048</v>
      </c>
      <c r="F360" t="str">
        <f>IF(B360=4,VLOOKUP(C360,'4-emissor'!$B$4:$B$215,1,FALSE),VLOOKUP(C360,'9-tomador'!$B$2:$B$184,1,FALSE))</f>
        <v>GeneralShopping</v>
      </c>
    </row>
    <row r="361" spans="1:6" ht="12.75" customHeight="1" x14ac:dyDescent="0.3">
      <c r="A361" s="13" t="s">
        <v>452</v>
      </c>
      <c r="B361" s="14">
        <v>4</v>
      </c>
      <c r="C361" s="13" t="s">
        <v>223</v>
      </c>
      <c r="D361" s="15">
        <v>42048</v>
      </c>
      <c r="F361" t="str">
        <f>IF(B361=4,VLOOKUP(C361,'4-emissor'!$B$4:$B$215,1,FALSE),VLOOKUP(C361,'9-tomador'!$B$2:$B$184,1,FALSE))</f>
        <v>Habitasec-16</v>
      </c>
    </row>
    <row r="362" spans="1:6" ht="12.75" customHeight="1" x14ac:dyDescent="0.3">
      <c r="A362" s="13" t="s">
        <v>452</v>
      </c>
      <c r="B362" s="14">
        <v>9</v>
      </c>
      <c r="C362" s="13" t="s">
        <v>13</v>
      </c>
      <c r="D362" s="15">
        <v>42048</v>
      </c>
      <c r="F362" t="str">
        <f>IF(B362=4,VLOOKUP(C362,'4-emissor'!$B$4:$B$215,1,FALSE),VLOOKUP(C362,'9-tomador'!$B$2:$B$184,1,FALSE))</f>
        <v>Urbplan</v>
      </c>
    </row>
    <row r="363" spans="1:6" ht="12.75" customHeight="1" x14ac:dyDescent="0.3">
      <c r="A363" s="13" t="s">
        <v>453</v>
      </c>
      <c r="B363" s="14">
        <v>4</v>
      </c>
      <c r="C363" s="13" t="s">
        <v>68</v>
      </c>
      <c r="D363" s="15">
        <v>42048</v>
      </c>
      <c r="F363" t="str">
        <f>IF(B363=4,VLOOKUP(C363,'4-emissor'!$B$4:$B$215,1,FALSE),VLOOKUP(C363,'9-tomador'!$B$2:$B$184,1,FALSE))</f>
        <v>Desenvix</v>
      </c>
    </row>
    <row r="364" spans="1:6" ht="12.75" customHeight="1" x14ac:dyDescent="0.3">
      <c r="A364" s="13" t="s">
        <v>453</v>
      </c>
      <c r="B364" s="14">
        <v>9</v>
      </c>
      <c r="C364" s="13" t="s">
        <v>68</v>
      </c>
      <c r="D364" s="15">
        <v>42048</v>
      </c>
      <c r="F364" t="str">
        <f>IF(B364=4,VLOOKUP(C364,'4-emissor'!$B$4:$B$215,1,FALSE),VLOOKUP(C364,'9-tomador'!$B$2:$B$184,1,FALSE))</f>
        <v>Desenvix</v>
      </c>
    </row>
    <row r="365" spans="1:6" ht="12.75" customHeight="1" x14ac:dyDescent="0.3">
      <c r="A365" s="13" t="s">
        <v>454</v>
      </c>
      <c r="B365" s="14">
        <v>4</v>
      </c>
      <c r="C365" s="13" t="s">
        <v>9</v>
      </c>
      <c r="D365" s="15">
        <v>42048</v>
      </c>
      <c r="F365" t="str">
        <f>IF(B365=4,VLOOKUP(C365,'4-emissor'!$B$4:$B$215,1,FALSE),VLOOKUP(C365,'9-tomador'!$B$2:$B$184,1,FALSE))</f>
        <v>Sabesp</v>
      </c>
    </row>
    <row r="366" spans="1:6" ht="12.75" customHeight="1" x14ac:dyDescent="0.3">
      <c r="A366" s="13" t="s">
        <v>454</v>
      </c>
      <c r="B366" s="14">
        <v>9</v>
      </c>
      <c r="C366" s="13" t="s">
        <v>9</v>
      </c>
      <c r="D366" s="15">
        <v>42048</v>
      </c>
      <c r="F366" t="str">
        <f>IF(B366=4,VLOOKUP(C366,'4-emissor'!$B$4:$B$215,1,FALSE),VLOOKUP(C366,'9-tomador'!$B$2:$B$184,1,FALSE))</f>
        <v>Sabesp</v>
      </c>
    </row>
    <row r="367" spans="1:6" ht="12.75" customHeight="1" x14ac:dyDescent="0.3">
      <c r="A367" s="13" t="s">
        <v>455</v>
      </c>
      <c r="B367" s="14">
        <v>4</v>
      </c>
      <c r="C367" s="13" t="s">
        <v>69</v>
      </c>
      <c r="D367" s="15">
        <v>42279</v>
      </c>
      <c r="F367" t="str">
        <f>IF(B367=4,VLOOKUP(C367,'4-emissor'!$B$4:$B$215,1,FALSE),VLOOKUP(C367,'9-tomador'!$B$2:$B$184,1,FALSE))</f>
        <v>Triângulo do Sol Auto</v>
      </c>
    </row>
    <row r="368" spans="1:6" ht="12.75" customHeight="1" x14ac:dyDescent="0.3">
      <c r="A368" s="13" t="s">
        <v>455</v>
      </c>
      <c r="B368" s="14">
        <v>9</v>
      </c>
      <c r="C368" s="13" t="s">
        <v>69</v>
      </c>
      <c r="D368" s="15">
        <v>42279</v>
      </c>
      <c r="F368" t="str">
        <f>IF(B368=4,VLOOKUP(C368,'4-emissor'!$B$4:$B$215,1,FALSE),VLOOKUP(C368,'9-tomador'!$B$2:$B$184,1,FALSE))</f>
        <v>Triângulo do Sol Auto</v>
      </c>
    </row>
    <row r="369" spans="1:6" ht="12.75" customHeight="1" x14ac:dyDescent="0.3">
      <c r="A369" s="13" t="s">
        <v>456</v>
      </c>
      <c r="B369" s="14">
        <v>4</v>
      </c>
      <c r="C369" s="13" t="s">
        <v>193</v>
      </c>
      <c r="D369" s="15">
        <v>42048</v>
      </c>
      <c r="F369" t="str">
        <f>IF(B369=4,VLOOKUP(C369,'4-emissor'!$B$4:$B$215,1,FALSE),VLOOKUP(C369,'9-tomador'!$B$2:$B$184,1,FALSE))</f>
        <v>Ápice-7</v>
      </c>
    </row>
    <row r="370" spans="1:6" ht="12.75" customHeight="1" x14ac:dyDescent="0.3">
      <c r="A370" s="13" t="s">
        <v>456</v>
      </c>
      <c r="B370" s="14">
        <v>9</v>
      </c>
      <c r="C370" s="13" t="s">
        <v>29</v>
      </c>
      <c r="D370" s="15">
        <v>42048</v>
      </c>
      <c r="F370" t="str">
        <f>IF(B370=4,VLOOKUP(C370,'4-emissor'!$B$4:$B$215,1,FALSE),VLOOKUP(C370,'9-tomador'!$B$2:$B$184,1,FALSE))</f>
        <v>Tecnisa</v>
      </c>
    </row>
    <row r="371" spans="1:6" ht="12.75" customHeight="1" x14ac:dyDescent="0.3">
      <c r="A371" s="13" t="s">
        <v>457</v>
      </c>
      <c r="B371" s="14">
        <v>4</v>
      </c>
      <c r="C371" s="13" t="s">
        <v>30</v>
      </c>
      <c r="D371" s="15">
        <v>42048</v>
      </c>
      <c r="F371" t="str">
        <f>IF(B371=4,VLOOKUP(C371,'4-emissor'!$B$4:$B$215,1,FALSE),VLOOKUP(C371,'9-tomador'!$B$2:$B$184,1,FALSE))</f>
        <v>AGV</v>
      </c>
    </row>
    <row r="372" spans="1:6" ht="12.75" customHeight="1" x14ac:dyDescent="0.3">
      <c r="A372" s="13" t="s">
        <v>457</v>
      </c>
      <c r="B372" s="14">
        <v>9</v>
      </c>
      <c r="C372" s="13" t="s">
        <v>29</v>
      </c>
      <c r="D372" s="15">
        <v>42048</v>
      </c>
      <c r="F372" t="str">
        <f>IF(B372=4,VLOOKUP(C372,'4-emissor'!$B$4:$B$215,1,FALSE),VLOOKUP(C372,'9-tomador'!$B$2:$B$184,1,FALSE))</f>
        <v>Tecnisa</v>
      </c>
    </row>
    <row r="373" spans="1:6" ht="12.75" customHeight="1" x14ac:dyDescent="0.3">
      <c r="A373" s="13" t="s">
        <v>458</v>
      </c>
      <c r="B373" s="14">
        <v>4</v>
      </c>
      <c r="C373" s="13" t="s">
        <v>190</v>
      </c>
      <c r="D373" s="15">
        <v>42501</v>
      </c>
      <c r="F373" t="e">
        <f>IF(B373=4,VLOOKUP(C373,'4-emissor'!$B$4:$B$215,1,FALSE),VLOOKUP(C373,'9-tomador'!$B$2:$B$184,1,FALSE))</f>
        <v>#N/A</v>
      </c>
    </row>
    <row r="374" spans="1:6" ht="12.75" customHeight="1" x14ac:dyDescent="0.3">
      <c r="A374" s="13" t="s">
        <v>458</v>
      </c>
      <c r="B374" s="14">
        <v>4</v>
      </c>
      <c r="C374" s="13" t="s">
        <v>194</v>
      </c>
      <c r="D374" s="15">
        <v>42048</v>
      </c>
      <c r="F374" t="str">
        <f>IF(B374=4,VLOOKUP(C374,'4-emissor'!$B$4:$B$215,1,FALSE),VLOOKUP(C374,'9-tomador'!$B$2:$B$184,1,FALSE))</f>
        <v>Ápice-8</v>
      </c>
    </row>
    <row r="375" spans="1:6" ht="12.75" customHeight="1" x14ac:dyDescent="0.3">
      <c r="A375" s="13" t="s">
        <v>458</v>
      </c>
      <c r="B375" s="14">
        <v>9</v>
      </c>
      <c r="C375" s="13" t="s">
        <v>30</v>
      </c>
      <c r="D375" s="15">
        <v>42048</v>
      </c>
      <c r="F375" t="str">
        <f>IF(B375=4,VLOOKUP(C375,'4-emissor'!$B$4:$B$215,1,FALSE),VLOOKUP(C375,'9-tomador'!$B$2:$B$184,1,FALSE))</f>
        <v>AGV</v>
      </c>
    </row>
    <row r="376" spans="1:6" ht="12.75" customHeight="1" x14ac:dyDescent="0.3">
      <c r="A376" s="13" t="s">
        <v>458</v>
      </c>
      <c r="B376" s="14">
        <v>9</v>
      </c>
      <c r="C376" s="13" t="s">
        <v>30</v>
      </c>
      <c r="D376" s="15">
        <v>42501</v>
      </c>
      <c r="F376" t="str">
        <f>IF(B376=4,VLOOKUP(C376,'4-emissor'!$B$4:$B$215,1,FALSE),VLOOKUP(C376,'9-tomador'!$B$2:$B$184,1,FALSE))</f>
        <v>AGV</v>
      </c>
    </row>
    <row r="377" spans="1:6" ht="12.75" customHeight="1" x14ac:dyDescent="0.3">
      <c r="A377" s="13" t="s">
        <v>459</v>
      </c>
      <c r="B377" s="14">
        <v>4</v>
      </c>
      <c r="C377" s="13" t="s">
        <v>70</v>
      </c>
      <c r="D377" s="15">
        <v>42279</v>
      </c>
      <c r="F377" t="str">
        <f>IF(B377=4,VLOOKUP(C377,'4-emissor'!$B$4:$B$215,1,FALSE),VLOOKUP(C377,'9-tomador'!$B$2:$B$184,1,FALSE))</f>
        <v>Rodovias das Colinas</v>
      </c>
    </row>
    <row r="378" spans="1:6" ht="12.75" customHeight="1" x14ac:dyDescent="0.3">
      <c r="A378" s="13" t="s">
        <v>459</v>
      </c>
      <c r="B378" s="14">
        <v>4</v>
      </c>
      <c r="C378" s="13" t="s">
        <v>70</v>
      </c>
      <c r="D378" s="15">
        <v>42234</v>
      </c>
      <c r="F378" t="str">
        <f>IF(B378=4,VLOOKUP(C378,'4-emissor'!$B$4:$B$215,1,FALSE),VLOOKUP(C378,'9-tomador'!$B$2:$B$184,1,FALSE))</f>
        <v>Rodovias das Colinas</v>
      </c>
    </row>
    <row r="379" spans="1:6" ht="12.75" customHeight="1" x14ac:dyDescent="0.3">
      <c r="A379" s="13" t="s">
        <v>459</v>
      </c>
      <c r="B379" s="14">
        <v>9</v>
      </c>
      <c r="C379" s="13" t="s">
        <v>70</v>
      </c>
      <c r="D379" s="15">
        <v>42234</v>
      </c>
      <c r="F379" t="str">
        <f>IF(B379=4,VLOOKUP(C379,'4-emissor'!$B$4:$B$215,1,FALSE),VLOOKUP(C379,'9-tomador'!$B$2:$B$184,1,FALSE))</f>
        <v>Rodovias das Colinas</v>
      </c>
    </row>
    <row r="380" spans="1:6" ht="12.75" customHeight="1" x14ac:dyDescent="0.3">
      <c r="A380" s="13" t="s">
        <v>459</v>
      </c>
      <c r="B380" s="14">
        <v>9</v>
      </c>
      <c r="C380" s="13" t="s">
        <v>70</v>
      </c>
      <c r="D380" s="15">
        <v>42279</v>
      </c>
      <c r="F380" t="str">
        <f>IF(B380=4,VLOOKUP(C380,'4-emissor'!$B$4:$B$215,1,FALSE),VLOOKUP(C380,'9-tomador'!$B$2:$B$184,1,FALSE))</f>
        <v>Rodovias das Colinas</v>
      </c>
    </row>
    <row r="381" spans="1:6" ht="12.75" customHeight="1" x14ac:dyDescent="0.3">
      <c r="A381" s="13" t="s">
        <v>460</v>
      </c>
      <c r="B381" s="14">
        <v>4</v>
      </c>
      <c r="C381" s="13" t="s">
        <v>70</v>
      </c>
      <c r="D381" s="15">
        <v>42279</v>
      </c>
      <c r="F381" t="str">
        <f>IF(B381=4,VLOOKUP(C381,'4-emissor'!$B$4:$B$215,1,FALSE),VLOOKUP(C381,'9-tomador'!$B$2:$B$184,1,FALSE))</f>
        <v>Rodovias das Colinas</v>
      </c>
    </row>
    <row r="382" spans="1:6" ht="12.75" customHeight="1" x14ac:dyDescent="0.3">
      <c r="A382" s="13" t="s">
        <v>460</v>
      </c>
      <c r="B382" s="14">
        <v>9</v>
      </c>
      <c r="C382" s="13" t="s">
        <v>70</v>
      </c>
      <c r="D382" s="15">
        <v>42048</v>
      </c>
      <c r="F382" t="str">
        <f>IF(B382=4,VLOOKUP(C382,'4-emissor'!$B$4:$B$215,1,FALSE),VLOOKUP(C382,'9-tomador'!$B$2:$B$184,1,FALSE))</f>
        <v>Rodovias das Colinas</v>
      </c>
    </row>
    <row r="383" spans="1:6" ht="12.75" customHeight="1" x14ac:dyDescent="0.3">
      <c r="A383" s="13" t="s">
        <v>460</v>
      </c>
      <c r="B383" s="14">
        <v>9</v>
      </c>
      <c r="C383" s="13" t="s">
        <v>70</v>
      </c>
      <c r="D383" s="15">
        <v>42279</v>
      </c>
      <c r="F383" t="str">
        <f>IF(B383=4,VLOOKUP(C383,'4-emissor'!$B$4:$B$215,1,FALSE),VLOOKUP(C383,'9-tomador'!$B$2:$B$184,1,FALSE))</f>
        <v>Rodovias das Colinas</v>
      </c>
    </row>
    <row r="384" spans="1:6" ht="12.75" customHeight="1" x14ac:dyDescent="0.3">
      <c r="A384" s="13" t="s">
        <v>461</v>
      </c>
      <c r="B384" s="14">
        <v>4</v>
      </c>
      <c r="C384" s="13" t="s">
        <v>224</v>
      </c>
      <c r="D384" s="15">
        <v>42048</v>
      </c>
      <c r="F384" t="str">
        <f>IF(B384=4,VLOOKUP(C384,'4-emissor'!$B$4:$B$215,1,FALSE),VLOOKUP(C384,'9-tomador'!$B$2:$B$184,1,FALSE))</f>
        <v>Habitasec-17</v>
      </c>
    </row>
    <row r="385" spans="1:6" ht="12.75" customHeight="1" x14ac:dyDescent="0.3">
      <c r="A385" s="13" t="s">
        <v>461</v>
      </c>
      <c r="B385" s="14">
        <v>9</v>
      </c>
      <c r="C385" s="13" t="s">
        <v>16</v>
      </c>
      <c r="D385" s="15">
        <v>42048</v>
      </c>
      <c r="F385" t="str">
        <f>IF(B385=4,VLOOKUP(C385,'4-emissor'!$B$4:$B$215,1,FALSE),VLOOKUP(C385,'9-tomador'!$B$2:$B$184,1,FALSE))</f>
        <v>GeneralShopping</v>
      </c>
    </row>
    <row r="386" spans="1:6" ht="12.75" customHeight="1" x14ac:dyDescent="0.3">
      <c r="A386" s="13" t="s">
        <v>462</v>
      </c>
      <c r="B386" s="14">
        <v>4</v>
      </c>
      <c r="C386" s="13" t="s">
        <v>181</v>
      </c>
      <c r="D386" s="15">
        <v>42048</v>
      </c>
      <c r="F386" t="str">
        <f>IF(B386=4,VLOOKUP(C386,'4-emissor'!$B$4:$B$215,1,FALSE),VLOOKUP(C386,'9-tomador'!$B$2:$B$184,1,FALSE))</f>
        <v>Rodovias do Tietê</v>
      </c>
    </row>
    <row r="387" spans="1:6" ht="12.75" customHeight="1" x14ac:dyDescent="0.3">
      <c r="A387" s="13" t="s">
        <v>462</v>
      </c>
      <c r="B387" s="14">
        <v>9</v>
      </c>
      <c r="C387" s="13" t="s">
        <v>181</v>
      </c>
      <c r="D387" s="15">
        <v>42048</v>
      </c>
      <c r="F387" t="str">
        <f>IF(B387=4,VLOOKUP(C387,'4-emissor'!$B$4:$B$215,1,FALSE),VLOOKUP(C387,'9-tomador'!$B$2:$B$184,1,FALSE))</f>
        <v>Rodovias do Tietê</v>
      </c>
    </row>
    <row r="388" spans="1:6" ht="12.75" customHeight="1" x14ac:dyDescent="0.3">
      <c r="A388" s="13" t="s">
        <v>463</v>
      </c>
      <c r="B388" s="14">
        <v>4</v>
      </c>
      <c r="C388" s="13" t="s">
        <v>195</v>
      </c>
      <c r="D388" s="15">
        <v>42048</v>
      </c>
      <c r="F388" t="str">
        <f>IF(B388=4,VLOOKUP(C388,'4-emissor'!$B$4:$B$215,1,FALSE),VLOOKUP(C388,'9-tomador'!$B$2:$B$184,1,FALSE))</f>
        <v>Ápice-9</v>
      </c>
    </row>
    <row r="389" spans="1:6" ht="12.75" customHeight="1" x14ac:dyDescent="0.3">
      <c r="A389" s="13" t="s">
        <v>463</v>
      </c>
      <c r="B389" s="14">
        <v>9</v>
      </c>
      <c r="C389" s="13" t="s">
        <v>923</v>
      </c>
      <c r="D389" s="15">
        <v>42048</v>
      </c>
      <c r="F389" t="str">
        <f>IF(B389=4,VLOOKUP(C389,'4-emissor'!$B$4:$B$215,1,FALSE),VLOOKUP(C389,'9-tomador'!$B$2:$B$184,1,FALSE))</f>
        <v>Mgrupo</v>
      </c>
    </row>
    <row r="390" spans="1:6" ht="12.75" customHeight="1" x14ac:dyDescent="0.3">
      <c r="A390" s="13" t="s">
        <v>464</v>
      </c>
      <c r="B390" s="14">
        <v>4</v>
      </c>
      <c r="C390" s="13" t="s">
        <v>72</v>
      </c>
      <c r="D390" s="15">
        <v>42279</v>
      </c>
      <c r="F390" t="str">
        <f>IF(B390=4,VLOOKUP(C390,'4-emissor'!$B$4:$B$215,1,FALSE),VLOOKUP(C390,'9-tomador'!$B$2:$B$184,1,FALSE))</f>
        <v>Duke</v>
      </c>
    </row>
    <row r="391" spans="1:6" ht="12.75" customHeight="1" x14ac:dyDescent="0.3">
      <c r="A391" s="13" t="s">
        <v>464</v>
      </c>
      <c r="B391" s="14">
        <v>9</v>
      </c>
      <c r="C391" s="13" t="s">
        <v>72</v>
      </c>
      <c r="D391" s="15">
        <v>42279</v>
      </c>
      <c r="F391" t="str">
        <f>IF(B391=4,VLOOKUP(C391,'4-emissor'!$B$4:$B$215,1,FALSE),VLOOKUP(C391,'9-tomador'!$B$2:$B$184,1,FALSE))</f>
        <v>Duke</v>
      </c>
    </row>
    <row r="392" spans="1:6" ht="12.75" customHeight="1" x14ac:dyDescent="0.3">
      <c r="A392" s="13" t="s">
        <v>465</v>
      </c>
      <c r="B392" s="14">
        <v>4</v>
      </c>
      <c r="C392" s="13" t="s">
        <v>271</v>
      </c>
      <c r="D392" s="15">
        <v>43399</v>
      </c>
      <c r="F392" t="str">
        <f>IF(B392=4,VLOOKUP(C392,'4-emissor'!$B$4:$B$215,1,FALSE),VLOOKUP(C392,'9-tomador'!$B$2:$B$184,1,FALSE))</f>
        <v>Aegea Saneamento</v>
      </c>
    </row>
    <row r="393" spans="1:6" ht="12.75" customHeight="1" x14ac:dyDescent="0.3">
      <c r="A393" s="13" t="s">
        <v>465</v>
      </c>
      <c r="B393" s="14">
        <v>9</v>
      </c>
      <c r="C393" s="13" t="s">
        <v>271</v>
      </c>
      <c r="D393" s="15">
        <v>43399</v>
      </c>
      <c r="F393" t="str">
        <f>IF(B393=4,VLOOKUP(C393,'4-emissor'!$B$4:$B$215,1,FALSE),VLOOKUP(C393,'9-tomador'!$B$2:$B$184,1,FALSE))</f>
        <v>Aegea Saneamento</v>
      </c>
    </row>
    <row r="394" spans="1:6" ht="12.75" customHeight="1" x14ac:dyDescent="0.3">
      <c r="A394" s="13" t="s">
        <v>466</v>
      </c>
      <c r="B394" s="14">
        <v>4</v>
      </c>
      <c r="C394" s="13" t="s">
        <v>271</v>
      </c>
      <c r="D394" s="15">
        <v>43336</v>
      </c>
      <c r="F394" t="str">
        <f>IF(B394=4,VLOOKUP(C394,'4-emissor'!$B$4:$B$215,1,FALSE),VLOOKUP(C394,'9-tomador'!$B$2:$B$184,1,FALSE))</f>
        <v>Aegea Saneamento</v>
      </c>
    </row>
    <row r="395" spans="1:6" ht="12.75" customHeight="1" x14ac:dyDescent="0.3">
      <c r="A395" s="13" t="s">
        <v>466</v>
      </c>
      <c r="B395" s="14">
        <v>9</v>
      </c>
      <c r="C395" s="13" t="s">
        <v>271</v>
      </c>
      <c r="D395" s="15">
        <v>43336</v>
      </c>
      <c r="F395" t="str">
        <f>IF(B395=4,VLOOKUP(C395,'4-emissor'!$B$4:$B$215,1,FALSE),VLOOKUP(C395,'9-tomador'!$B$2:$B$184,1,FALSE))</f>
        <v>Aegea Saneamento</v>
      </c>
    </row>
    <row r="396" spans="1:6" ht="12.75" customHeight="1" x14ac:dyDescent="0.3">
      <c r="A396" s="13" t="s">
        <v>467</v>
      </c>
      <c r="B396" s="14">
        <v>4</v>
      </c>
      <c r="C396" s="13" t="s">
        <v>74</v>
      </c>
      <c r="D396" s="15">
        <v>42048</v>
      </c>
      <c r="F396" t="str">
        <f>IF(B396=4,VLOOKUP(C396,'4-emissor'!$B$4:$B$215,1,FALSE),VLOOKUP(C396,'9-tomador'!$B$2:$B$184,1,FALSE))</f>
        <v>Votorantim</v>
      </c>
    </row>
    <row r="397" spans="1:6" ht="12.75" customHeight="1" x14ac:dyDescent="0.3">
      <c r="A397" s="13" t="s">
        <v>467</v>
      </c>
      <c r="B397" s="14">
        <v>9</v>
      </c>
      <c r="C397" s="13" t="s">
        <v>74</v>
      </c>
      <c r="D397" s="15">
        <v>42048</v>
      </c>
      <c r="F397" t="str">
        <f>IF(B397=4,VLOOKUP(C397,'4-emissor'!$B$4:$B$215,1,FALSE),VLOOKUP(C397,'9-tomador'!$B$2:$B$184,1,FALSE))</f>
        <v>Votorantim</v>
      </c>
    </row>
    <row r="398" spans="1:6" ht="12.75" customHeight="1" x14ac:dyDescent="0.3">
      <c r="A398" s="13" t="s">
        <v>468</v>
      </c>
      <c r="B398" s="14">
        <v>4</v>
      </c>
      <c r="C398" s="13" t="s">
        <v>74</v>
      </c>
      <c r="D398" s="15">
        <v>42048</v>
      </c>
      <c r="F398" t="str">
        <f>IF(B398=4,VLOOKUP(C398,'4-emissor'!$B$4:$B$215,1,FALSE),VLOOKUP(C398,'9-tomador'!$B$2:$B$184,1,FALSE))</f>
        <v>Votorantim</v>
      </c>
    </row>
    <row r="399" spans="1:6" ht="12.75" customHeight="1" x14ac:dyDescent="0.3">
      <c r="A399" s="13" t="s">
        <v>468</v>
      </c>
      <c r="B399" s="14">
        <v>9</v>
      </c>
      <c r="C399" s="13" t="s">
        <v>74</v>
      </c>
      <c r="D399" s="15">
        <v>42048</v>
      </c>
      <c r="F399" t="str">
        <f>IF(B399=4,VLOOKUP(C399,'4-emissor'!$B$4:$B$215,1,FALSE),VLOOKUP(C399,'9-tomador'!$B$2:$B$184,1,FALSE))</f>
        <v>Votorantim</v>
      </c>
    </row>
    <row r="400" spans="1:6" ht="12.75" customHeight="1" x14ac:dyDescent="0.3">
      <c r="A400" s="13" t="s">
        <v>469</v>
      </c>
      <c r="B400" s="14">
        <v>4</v>
      </c>
      <c r="C400" s="13" t="s">
        <v>74</v>
      </c>
      <c r="D400" s="15">
        <v>42048</v>
      </c>
      <c r="F400" t="str">
        <f>IF(B400=4,VLOOKUP(C400,'4-emissor'!$B$4:$B$215,1,FALSE),VLOOKUP(C400,'9-tomador'!$B$2:$B$184,1,FALSE))</f>
        <v>Votorantim</v>
      </c>
    </row>
    <row r="401" spans="1:6" ht="12.75" customHeight="1" x14ac:dyDescent="0.3">
      <c r="A401" s="13" t="s">
        <v>469</v>
      </c>
      <c r="B401" s="14">
        <v>9</v>
      </c>
      <c r="C401" s="13" t="s">
        <v>74</v>
      </c>
      <c r="D401" s="15">
        <v>42048</v>
      </c>
      <c r="F401" t="str">
        <f>IF(B401=4,VLOOKUP(C401,'4-emissor'!$B$4:$B$215,1,FALSE),VLOOKUP(C401,'9-tomador'!$B$2:$B$184,1,FALSE))</f>
        <v>Votorantim</v>
      </c>
    </row>
    <row r="402" spans="1:6" ht="12.75" customHeight="1" x14ac:dyDescent="0.3">
      <c r="A402" s="13" t="s">
        <v>470</v>
      </c>
      <c r="B402" s="14">
        <v>4</v>
      </c>
      <c r="C402" s="13" t="s">
        <v>75</v>
      </c>
      <c r="D402" s="15">
        <v>43083</v>
      </c>
      <c r="F402" t="str">
        <f>IF(B402=4,VLOOKUP(C402,'4-emissor'!$B$4:$B$215,1,FALSE),VLOOKUP(C402,'9-tomador'!$B$2:$B$184,1,FALSE))</f>
        <v>BTG Pactual</v>
      </c>
    </row>
    <row r="403" spans="1:6" ht="12.75" customHeight="1" x14ac:dyDescent="0.3">
      <c r="A403" s="13" t="s">
        <v>470</v>
      </c>
      <c r="B403" s="14">
        <v>9</v>
      </c>
      <c r="C403" s="13" t="s">
        <v>75</v>
      </c>
      <c r="D403" s="15">
        <v>43083</v>
      </c>
      <c r="F403" t="str">
        <f>IF(B403=4,VLOOKUP(C403,'4-emissor'!$B$4:$B$215,1,FALSE),VLOOKUP(C403,'9-tomador'!$B$2:$B$184,1,FALSE))</f>
        <v>BTG Pactual</v>
      </c>
    </row>
    <row r="404" spans="1:6" ht="12.75" customHeight="1" x14ac:dyDescent="0.3">
      <c r="A404" s="13" t="s">
        <v>471</v>
      </c>
      <c r="B404" s="14">
        <v>4</v>
      </c>
      <c r="C404" s="13" t="s">
        <v>272</v>
      </c>
      <c r="D404" s="15">
        <v>42048</v>
      </c>
      <c r="F404" t="str">
        <f>IF(B404=4,VLOOKUP(C404,'4-emissor'!$B$4:$B$215,1,FALSE),VLOOKUP(C404,'9-tomador'!$B$2:$B$184,1,FALSE))</f>
        <v>BTG FOF</v>
      </c>
    </row>
    <row r="405" spans="1:6" ht="12.75" customHeight="1" x14ac:dyDescent="0.3">
      <c r="A405" s="13" t="s">
        <v>471</v>
      </c>
      <c r="B405" s="14">
        <v>9</v>
      </c>
      <c r="C405" s="13" t="s">
        <v>75</v>
      </c>
      <c r="D405" s="15">
        <v>42584</v>
      </c>
      <c r="F405" t="str">
        <f>IF(B405=4,VLOOKUP(C405,'4-emissor'!$B$4:$B$215,1,FALSE),VLOOKUP(C405,'9-tomador'!$B$2:$B$184,1,FALSE))</f>
        <v>BTG Pactual</v>
      </c>
    </row>
    <row r="406" spans="1:6" ht="12.75" customHeight="1" x14ac:dyDescent="0.3">
      <c r="A406" s="13" t="s">
        <v>471</v>
      </c>
      <c r="B406" s="14">
        <v>9</v>
      </c>
      <c r="C406" s="13" t="s">
        <v>75</v>
      </c>
      <c r="D406" s="15">
        <v>42048</v>
      </c>
      <c r="F406" t="str">
        <f>IF(B406=4,VLOOKUP(C406,'4-emissor'!$B$4:$B$215,1,FALSE),VLOOKUP(C406,'9-tomador'!$B$2:$B$184,1,FALSE))</f>
        <v>BTG Pactual</v>
      </c>
    </row>
    <row r="407" spans="1:6" ht="12.75" customHeight="1" x14ac:dyDescent="0.3">
      <c r="A407" s="13" t="s">
        <v>472</v>
      </c>
      <c r="B407" s="14">
        <v>4</v>
      </c>
      <c r="C407" s="13" t="s">
        <v>75</v>
      </c>
      <c r="D407" s="15">
        <v>42048</v>
      </c>
      <c r="F407" t="str">
        <f>IF(B407=4,VLOOKUP(C407,'4-emissor'!$B$4:$B$215,1,FALSE),VLOOKUP(C407,'9-tomador'!$B$2:$B$184,1,FALSE))</f>
        <v>BTG Pactual</v>
      </c>
    </row>
    <row r="408" spans="1:6" ht="12.75" customHeight="1" x14ac:dyDescent="0.3">
      <c r="A408" s="13" t="s">
        <v>472</v>
      </c>
      <c r="B408" s="14">
        <v>9</v>
      </c>
      <c r="C408" s="13" t="s">
        <v>75</v>
      </c>
      <c r="D408" s="15">
        <v>42048</v>
      </c>
      <c r="F408" t="str">
        <f>IF(B408=4,VLOOKUP(C408,'4-emissor'!$B$4:$B$215,1,FALSE),VLOOKUP(C408,'9-tomador'!$B$2:$B$184,1,FALSE))</f>
        <v>BTG Pactual</v>
      </c>
    </row>
    <row r="409" spans="1:6" ht="12.75" customHeight="1" x14ac:dyDescent="0.3">
      <c r="A409" s="13" t="s">
        <v>472</v>
      </c>
      <c r="B409" s="14">
        <v>9</v>
      </c>
      <c r="C409" s="13" t="s">
        <v>273</v>
      </c>
      <c r="D409" s="15">
        <v>42584</v>
      </c>
      <c r="F409" t="e">
        <f>IF(B409=4,VLOOKUP(C409,'4-emissor'!$B$4:$B$215,1,FALSE),VLOOKUP(C409,'9-tomador'!$B$2:$B$184,1,FALSE))</f>
        <v>#N/A</v>
      </c>
    </row>
    <row r="410" spans="1:6" ht="12.75" customHeight="1" x14ac:dyDescent="0.3">
      <c r="A410" s="13" t="s">
        <v>473</v>
      </c>
      <c r="B410" s="14">
        <v>4</v>
      </c>
      <c r="C410" s="13" t="s">
        <v>77</v>
      </c>
      <c r="D410" s="15">
        <v>42219</v>
      </c>
      <c r="F410" t="str">
        <f>IF(B410=4,VLOOKUP(C410,'4-emissor'!$B$4:$B$215,1,FALSE),VLOOKUP(C410,'9-tomador'!$B$2:$B$184,1,FALSE))</f>
        <v>Tesouro</v>
      </c>
    </row>
    <row r="411" spans="1:6" ht="12.75" customHeight="1" x14ac:dyDescent="0.3">
      <c r="A411" s="13" t="s">
        <v>473</v>
      </c>
      <c r="B411" s="14">
        <v>4</v>
      </c>
      <c r="C411" s="13" t="s">
        <v>2</v>
      </c>
      <c r="D411" s="15">
        <v>42048</v>
      </c>
      <c r="F411" t="str">
        <f>IF(B411=4,VLOOKUP(C411,'4-emissor'!$B$4:$B$215,1,FALSE),VLOOKUP(C411,'9-tomador'!$B$2:$B$184,1,FALSE))</f>
        <v>BNY Mellon</v>
      </c>
    </row>
    <row r="412" spans="1:6" ht="12.75" customHeight="1" x14ac:dyDescent="0.3">
      <c r="A412" s="13" t="s">
        <v>473</v>
      </c>
      <c r="B412" s="14">
        <v>9</v>
      </c>
      <c r="C412" s="13" t="s">
        <v>2</v>
      </c>
      <c r="D412" s="15">
        <v>42048</v>
      </c>
      <c r="F412" t="str">
        <f>IF(B412=4,VLOOKUP(C412,'4-emissor'!$B$4:$B$215,1,FALSE),VLOOKUP(C412,'9-tomador'!$B$2:$B$184,1,FALSE))</f>
        <v>BNY Mellon</v>
      </c>
    </row>
    <row r="413" spans="1:6" ht="12.75" customHeight="1" x14ac:dyDescent="0.3">
      <c r="A413" s="13" t="s">
        <v>474</v>
      </c>
      <c r="B413" s="14">
        <v>4</v>
      </c>
      <c r="C413" s="13" t="s">
        <v>78</v>
      </c>
      <c r="D413" s="15">
        <v>42048</v>
      </c>
      <c r="F413" t="str">
        <f>IF(B413=4,VLOOKUP(C413,'4-emissor'!$B$4:$B$215,1,FALSE),VLOOKUP(C413,'9-tomador'!$B$2:$B$184,1,FALSE))</f>
        <v>Geracao Futuro</v>
      </c>
    </row>
    <row r="414" spans="1:6" ht="12.75" customHeight="1" x14ac:dyDescent="0.3">
      <c r="A414" s="13" t="s">
        <v>474</v>
      </c>
      <c r="B414" s="14">
        <v>9</v>
      </c>
      <c r="C414" s="13" t="s">
        <v>78</v>
      </c>
      <c r="D414" s="15">
        <v>42048</v>
      </c>
      <c r="F414" t="str">
        <f>IF(B414=4,VLOOKUP(C414,'4-emissor'!$B$4:$B$215,1,FALSE),VLOOKUP(C414,'9-tomador'!$B$2:$B$184,1,FALSE))</f>
        <v>Geracao Futuro</v>
      </c>
    </row>
    <row r="415" spans="1:6" ht="12.75" customHeight="1" x14ac:dyDescent="0.3">
      <c r="A415" s="13" t="s">
        <v>475</v>
      </c>
      <c r="B415" s="14">
        <v>4</v>
      </c>
      <c r="C415" s="13" t="s">
        <v>79</v>
      </c>
      <c r="D415" s="15">
        <v>43369</v>
      </c>
      <c r="F415" t="str">
        <f>IF(B415=4,VLOOKUP(C415,'4-emissor'!$B$4:$B$215,1,FALSE),VLOOKUP(C415,'9-tomador'!$B$2:$B$184,1,FALSE))</f>
        <v>Contour Global do Brasil Participações</v>
      </c>
    </row>
    <row r="416" spans="1:6" ht="12.75" customHeight="1" x14ac:dyDescent="0.3">
      <c r="A416" s="13" t="s">
        <v>475</v>
      </c>
      <c r="B416" s="14">
        <v>9</v>
      </c>
      <c r="C416" s="13" t="s">
        <v>79</v>
      </c>
      <c r="D416" s="15">
        <v>43369</v>
      </c>
      <c r="F416" t="str">
        <f>IF(B416=4,VLOOKUP(C416,'4-emissor'!$B$4:$B$215,1,FALSE),VLOOKUP(C416,'9-tomador'!$B$2:$B$184,1,FALSE))</f>
        <v>Contour Global do Brasil Participações</v>
      </c>
    </row>
    <row r="417" spans="1:6" ht="12.75" customHeight="1" x14ac:dyDescent="0.3">
      <c r="A417" s="13" t="s">
        <v>476</v>
      </c>
      <c r="B417" s="14">
        <v>4</v>
      </c>
      <c r="C417" s="13" t="s">
        <v>79</v>
      </c>
      <c r="D417" s="15">
        <v>43620</v>
      </c>
      <c r="F417" t="str">
        <f>IF(B417=4,VLOOKUP(C417,'4-emissor'!$B$4:$B$215,1,FALSE),VLOOKUP(C417,'9-tomador'!$B$2:$B$184,1,FALSE))</f>
        <v>Contour Global do Brasil Participações</v>
      </c>
    </row>
    <row r="418" spans="1:6" ht="12.75" customHeight="1" x14ac:dyDescent="0.3">
      <c r="A418" s="13" t="s">
        <v>476</v>
      </c>
      <c r="B418" s="14">
        <v>9</v>
      </c>
      <c r="C418" s="13" t="s">
        <v>79</v>
      </c>
      <c r="D418" s="15">
        <v>43581</v>
      </c>
      <c r="F418" t="str">
        <f>IF(B418=4,VLOOKUP(C418,'4-emissor'!$B$4:$B$215,1,FALSE),VLOOKUP(C418,'9-tomador'!$B$2:$B$184,1,FALSE))</f>
        <v>Contour Global do Brasil Participações</v>
      </c>
    </row>
    <row r="419" spans="1:6" ht="12.75" customHeight="1" x14ac:dyDescent="0.3">
      <c r="A419" s="13" t="s">
        <v>477</v>
      </c>
      <c r="B419" s="14">
        <v>4</v>
      </c>
      <c r="C419" s="13" t="s">
        <v>274</v>
      </c>
      <c r="D419" s="15">
        <v>43483</v>
      </c>
      <c r="F419" t="str">
        <f>IF(B419=4,VLOOKUP(C419,'4-emissor'!$B$4:$B$215,1,FALSE),VLOOKUP(C419,'9-tomador'!$B$2:$B$184,1,FALSE))</f>
        <v>GMB</v>
      </c>
    </row>
    <row r="420" spans="1:6" ht="12.75" customHeight="1" x14ac:dyDescent="0.3">
      <c r="A420" s="13" t="s">
        <v>477</v>
      </c>
      <c r="B420" s="14">
        <v>9</v>
      </c>
      <c r="C420" s="13" t="s">
        <v>80</v>
      </c>
      <c r="D420" s="15">
        <v>43502</v>
      </c>
      <c r="F420" t="str">
        <f>IF(B420=4,VLOOKUP(C420,'4-emissor'!$B$4:$B$215,1,FALSE),VLOOKUP(C420,'9-tomador'!$B$2:$B$184,1,FALSE))</f>
        <v>General Motors do Brasil</v>
      </c>
    </row>
    <row r="421" spans="1:6" ht="12.75" customHeight="1" x14ac:dyDescent="0.3">
      <c r="A421" s="13" t="s">
        <v>478</v>
      </c>
      <c r="B421" s="14">
        <v>4</v>
      </c>
      <c r="C421" s="13" t="s">
        <v>81</v>
      </c>
      <c r="D421" s="15">
        <v>43552</v>
      </c>
      <c r="F421" t="str">
        <f>IF(B421=4,VLOOKUP(C421,'4-emissor'!$B$4:$B$215,1,FALSE),VLOOKUP(C421,'9-tomador'!$B$2:$B$184,1,FALSE))</f>
        <v>Sabemi Consignados</v>
      </c>
    </row>
    <row r="422" spans="1:6" ht="12.75" customHeight="1" x14ac:dyDescent="0.3">
      <c r="A422" s="13" t="s">
        <v>478</v>
      </c>
      <c r="B422" s="14">
        <v>9</v>
      </c>
      <c r="C422" s="13" t="s">
        <v>81</v>
      </c>
      <c r="D422" s="15">
        <v>43552</v>
      </c>
      <c r="F422" t="str">
        <f>IF(B422=4,VLOOKUP(C422,'4-emissor'!$B$4:$B$215,1,FALSE),VLOOKUP(C422,'9-tomador'!$B$2:$B$184,1,FALSE))</f>
        <v>Sabemi Consignados</v>
      </c>
    </row>
    <row r="423" spans="1:6" ht="12.75" customHeight="1" x14ac:dyDescent="0.3">
      <c r="A423" s="13" t="s">
        <v>479</v>
      </c>
      <c r="B423" s="14">
        <v>4</v>
      </c>
      <c r="C423" s="13" t="s">
        <v>81</v>
      </c>
      <c r="D423" s="15">
        <v>43545</v>
      </c>
      <c r="F423" t="str">
        <f>IF(B423=4,VLOOKUP(C423,'4-emissor'!$B$4:$B$215,1,FALSE),VLOOKUP(C423,'9-tomador'!$B$2:$B$184,1,FALSE))</f>
        <v>Sabemi Consignados</v>
      </c>
    </row>
    <row r="424" spans="1:6" ht="12.75" customHeight="1" x14ac:dyDescent="0.3">
      <c r="A424" s="13" t="s">
        <v>479</v>
      </c>
      <c r="B424" s="14">
        <v>9</v>
      </c>
      <c r="C424" s="13" t="s">
        <v>81</v>
      </c>
      <c r="D424" s="15">
        <v>43545</v>
      </c>
      <c r="F424" t="str">
        <f>IF(B424=4,VLOOKUP(C424,'4-emissor'!$B$4:$B$215,1,FALSE),VLOOKUP(C424,'9-tomador'!$B$2:$B$184,1,FALSE))</f>
        <v>Sabemi Consignados</v>
      </c>
    </row>
    <row r="425" spans="1:6" ht="12.75" customHeight="1" x14ac:dyDescent="0.3">
      <c r="A425" s="13" t="s">
        <v>480</v>
      </c>
      <c r="B425" s="14">
        <v>4</v>
      </c>
      <c r="C425" s="13" t="s">
        <v>54</v>
      </c>
      <c r="D425" s="15">
        <v>43580</v>
      </c>
      <c r="F425" t="str">
        <f>IF(B425=4,VLOOKUP(C425,'4-emissor'!$B$4:$B$215,1,FALSE),VLOOKUP(C425,'9-tomador'!$B$2:$B$184,1,FALSE))</f>
        <v>Eneva S/A</v>
      </c>
    </row>
    <row r="426" spans="1:6" ht="12.75" customHeight="1" x14ac:dyDescent="0.3">
      <c r="A426" s="13" t="s">
        <v>480</v>
      </c>
      <c r="B426" s="14">
        <v>9</v>
      </c>
      <c r="C426" s="13" t="s">
        <v>54</v>
      </c>
      <c r="D426" s="15">
        <v>43579</v>
      </c>
      <c r="F426" t="str">
        <f>IF(B426=4,VLOOKUP(C426,'4-emissor'!$B$4:$B$215,1,FALSE),VLOOKUP(C426,'9-tomador'!$B$2:$B$184,1,FALSE))</f>
        <v>Eneva S/A</v>
      </c>
    </row>
    <row r="427" spans="1:6" ht="12.75" customHeight="1" x14ac:dyDescent="0.3">
      <c r="A427" s="13" t="s">
        <v>480</v>
      </c>
      <c r="B427" s="14">
        <v>9</v>
      </c>
      <c r="C427" s="13" t="s">
        <v>54</v>
      </c>
      <c r="D427" s="15">
        <v>43580</v>
      </c>
      <c r="F427" t="str">
        <f>IF(B427=4,VLOOKUP(C427,'4-emissor'!$B$4:$B$215,1,FALSE),VLOOKUP(C427,'9-tomador'!$B$2:$B$184,1,FALSE))</f>
        <v>Eneva S/A</v>
      </c>
    </row>
    <row r="428" spans="1:6" ht="12.75" customHeight="1" x14ac:dyDescent="0.3">
      <c r="A428" s="13" t="s">
        <v>481</v>
      </c>
      <c r="B428" s="14">
        <v>9</v>
      </c>
      <c r="C428" s="13" t="s">
        <v>52</v>
      </c>
      <c r="D428" s="15">
        <v>43573</v>
      </c>
      <c r="F428" t="str">
        <f>IF(B428=4,VLOOKUP(C428,'4-emissor'!$B$4:$B$215,1,FALSE),VLOOKUP(C428,'9-tomador'!$B$2:$B$184,1,FALSE))</f>
        <v>CCR</v>
      </c>
    </row>
    <row r="429" spans="1:6" ht="12.75" customHeight="1" x14ac:dyDescent="0.3">
      <c r="A429" s="13" t="s">
        <v>481</v>
      </c>
      <c r="B429" s="14">
        <v>9</v>
      </c>
      <c r="C429" s="13" t="s">
        <v>144</v>
      </c>
      <c r="D429" s="15">
        <v>43578</v>
      </c>
      <c r="F429" t="str">
        <f>IF(B429=4,VLOOKUP(C429,'4-emissor'!$B$4:$B$215,1,FALSE),VLOOKUP(C429,'9-tomador'!$B$2:$B$184,1,FALSE))</f>
        <v>Rodonorte</v>
      </c>
    </row>
    <row r="430" spans="1:6" ht="12.75" customHeight="1" x14ac:dyDescent="0.3">
      <c r="A430" s="13" t="s">
        <v>482</v>
      </c>
      <c r="B430" s="14">
        <v>4</v>
      </c>
      <c r="C430" s="13" t="s">
        <v>271</v>
      </c>
      <c r="D430" s="15">
        <v>43305</v>
      </c>
      <c r="F430" t="str">
        <f>IF(B430=4,VLOOKUP(C430,'4-emissor'!$B$4:$B$215,1,FALSE),VLOOKUP(C430,'9-tomador'!$B$2:$B$184,1,FALSE))</f>
        <v>Aegea Saneamento</v>
      </c>
    </row>
    <row r="431" spans="1:6" ht="12.75" customHeight="1" x14ac:dyDescent="0.3">
      <c r="A431" s="13" t="s">
        <v>482</v>
      </c>
      <c r="B431" s="14">
        <v>9</v>
      </c>
      <c r="C431" s="13" t="s">
        <v>271</v>
      </c>
      <c r="D431" s="15">
        <v>43305</v>
      </c>
      <c r="F431" t="str">
        <f>IF(B431=4,VLOOKUP(C431,'4-emissor'!$B$4:$B$215,1,FALSE),VLOOKUP(C431,'9-tomador'!$B$2:$B$184,1,FALSE))</f>
        <v>Aegea Saneamento</v>
      </c>
    </row>
    <row r="432" spans="1:6" ht="12.75" customHeight="1" x14ac:dyDescent="0.3">
      <c r="A432" s="13" t="s">
        <v>483</v>
      </c>
      <c r="B432" s="14">
        <v>4</v>
      </c>
      <c r="C432" s="13" t="s">
        <v>271</v>
      </c>
      <c r="D432" s="15">
        <v>43305</v>
      </c>
      <c r="F432" t="str">
        <f>IF(B432=4,VLOOKUP(C432,'4-emissor'!$B$4:$B$215,1,FALSE),VLOOKUP(C432,'9-tomador'!$B$2:$B$184,1,FALSE))</f>
        <v>Aegea Saneamento</v>
      </c>
    </row>
    <row r="433" spans="1:6" ht="12.75" customHeight="1" x14ac:dyDescent="0.3">
      <c r="A433" s="13" t="s">
        <v>483</v>
      </c>
      <c r="B433" s="14">
        <v>9</v>
      </c>
      <c r="C433" s="13" t="s">
        <v>271</v>
      </c>
      <c r="D433" s="15">
        <v>43305</v>
      </c>
      <c r="F433" t="str">
        <f>IF(B433=4,VLOOKUP(C433,'4-emissor'!$B$4:$B$215,1,FALSE),VLOOKUP(C433,'9-tomador'!$B$2:$B$184,1,FALSE))</f>
        <v>Aegea Saneamento</v>
      </c>
    </row>
    <row r="434" spans="1:6" ht="12.75" customHeight="1" x14ac:dyDescent="0.3">
      <c r="A434" s="13" t="s">
        <v>484</v>
      </c>
      <c r="B434" s="14">
        <v>9</v>
      </c>
      <c r="C434" s="13" t="s">
        <v>82</v>
      </c>
      <c r="D434" s="15">
        <v>43334</v>
      </c>
      <c r="F434" t="str">
        <f>IF(B434=4,VLOOKUP(C434,'4-emissor'!$B$4:$B$215,1,FALSE),VLOOKUP(C434,'9-tomador'!$B$2:$B$184,1,FALSE))</f>
        <v>Fator</v>
      </c>
    </row>
    <row r="435" spans="1:6" ht="12.75" customHeight="1" x14ac:dyDescent="0.3">
      <c r="A435" s="13" t="s">
        <v>485</v>
      </c>
      <c r="B435" s="14">
        <v>4</v>
      </c>
      <c r="C435" s="13" t="s">
        <v>275</v>
      </c>
      <c r="D435" s="15">
        <v>43382</v>
      </c>
      <c r="F435" t="str">
        <f>IF(B435=4,VLOOKUP(C435,'4-emissor'!$B$4:$B$215,1,FALSE),VLOOKUP(C435,'9-tomador'!$B$2:$B$184,1,FALSE))</f>
        <v>FII</v>
      </c>
    </row>
    <row r="436" spans="1:6" ht="12.75" customHeight="1" x14ac:dyDescent="0.3">
      <c r="A436" s="13" t="s">
        <v>485</v>
      </c>
      <c r="B436" s="14">
        <v>9</v>
      </c>
      <c r="C436" s="13" t="s">
        <v>275</v>
      </c>
      <c r="D436" s="15">
        <v>43382</v>
      </c>
      <c r="F436" t="str">
        <f>IF(B436=4,VLOOKUP(C436,'4-emissor'!$B$4:$B$215,1,FALSE),VLOOKUP(C436,'9-tomador'!$B$2:$B$184,1,FALSE))</f>
        <v>FII</v>
      </c>
    </row>
    <row r="437" spans="1:6" ht="12.75" customHeight="1" x14ac:dyDescent="0.3">
      <c r="A437" s="13" t="s">
        <v>486</v>
      </c>
      <c r="B437" s="14">
        <v>9</v>
      </c>
      <c r="C437" s="13" t="s">
        <v>275</v>
      </c>
      <c r="D437" s="15">
        <v>43388</v>
      </c>
      <c r="F437" t="str">
        <f>IF(B437=4,VLOOKUP(C437,'4-emissor'!$B$4:$B$215,1,FALSE),VLOOKUP(C437,'9-tomador'!$B$2:$B$184,1,FALSE))</f>
        <v>FII</v>
      </c>
    </row>
    <row r="438" spans="1:6" ht="12.75" customHeight="1" x14ac:dyDescent="0.3">
      <c r="A438" s="13" t="s">
        <v>487</v>
      </c>
      <c r="B438" s="14">
        <v>9</v>
      </c>
      <c r="C438" s="13" t="s">
        <v>187</v>
      </c>
      <c r="D438" s="15">
        <v>43102</v>
      </c>
      <c r="F438" t="e">
        <f>IF(B438=4,VLOOKUP(C438,'4-emissor'!$B$4:$B$215,1,FALSE),VLOOKUP(C438,'9-tomador'!$B$2:$B$184,1,FALSE))</f>
        <v>#N/A</v>
      </c>
    </row>
    <row r="439" spans="1:6" ht="12.75" customHeight="1" x14ac:dyDescent="0.3">
      <c r="A439" s="13" t="s">
        <v>488</v>
      </c>
      <c r="B439" s="14">
        <v>9</v>
      </c>
      <c r="C439" s="13" t="s">
        <v>6</v>
      </c>
      <c r="D439" s="15">
        <v>42587</v>
      </c>
      <c r="F439" t="str">
        <f>IF(B439=4,VLOOKUP(C439,'4-emissor'!$B$4:$B$215,1,FALSE),VLOOKUP(C439,'9-tomador'!$B$2:$B$184,1,FALSE))</f>
        <v>Bradesco</v>
      </c>
    </row>
    <row r="440" spans="1:6" ht="12.75" customHeight="1" x14ac:dyDescent="0.3">
      <c r="A440" s="13" t="s">
        <v>489</v>
      </c>
      <c r="B440" s="14">
        <v>4</v>
      </c>
      <c r="C440" s="13" t="s">
        <v>81</v>
      </c>
      <c r="D440" s="15">
        <v>43621</v>
      </c>
      <c r="F440" t="str">
        <f>IF(B440=4,VLOOKUP(C440,'4-emissor'!$B$4:$B$215,1,FALSE),VLOOKUP(C440,'9-tomador'!$B$2:$B$184,1,FALSE))</f>
        <v>Sabemi Consignados</v>
      </c>
    </row>
    <row r="441" spans="1:6" ht="12.75" customHeight="1" x14ac:dyDescent="0.3">
      <c r="A441" s="13" t="s">
        <v>490</v>
      </c>
      <c r="B441" s="14">
        <v>4</v>
      </c>
      <c r="C441" s="13" t="s">
        <v>83</v>
      </c>
      <c r="D441" s="15">
        <v>42977</v>
      </c>
      <c r="F441" t="str">
        <f>IF(B441=4,VLOOKUP(C441,'4-emissor'!$B$4:$B$215,1,FALSE),VLOOKUP(C441,'9-tomador'!$B$2:$B$184,1,FALSE))</f>
        <v>Sabemi Seguradora</v>
      </c>
    </row>
    <row r="442" spans="1:6" ht="12.75" customHeight="1" x14ac:dyDescent="0.3">
      <c r="A442" s="13" t="s">
        <v>490</v>
      </c>
      <c r="B442" s="14">
        <v>4</v>
      </c>
      <c r="C442" s="13" t="s">
        <v>83</v>
      </c>
      <c r="D442" s="15">
        <v>42976</v>
      </c>
      <c r="F442" t="str">
        <f>IF(B442=4,VLOOKUP(C442,'4-emissor'!$B$4:$B$215,1,FALSE),VLOOKUP(C442,'9-tomador'!$B$2:$B$184,1,FALSE))</f>
        <v>Sabemi Seguradora</v>
      </c>
    </row>
    <row r="443" spans="1:6" ht="12.75" customHeight="1" x14ac:dyDescent="0.3">
      <c r="A443" s="13" t="s">
        <v>490</v>
      </c>
      <c r="B443" s="14">
        <v>4</v>
      </c>
      <c r="C443" s="13" t="s">
        <v>81</v>
      </c>
      <c r="D443" s="15">
        <v>43369</v>
      </c>
      <c r="F443" t="str">
        <f>IF(B443=4,VLOOKUP(C443,'4-emissor'!$B$4:$B$215,1,FALSE),VLOOKUP(C443,'9-tomador'!$B$2:$B$184,1,FALSE))</f>
        <v>Sabemi Consignados</v>
      </c>
    </row>
    <row r="444" spans="1:6" ht="12.75" customHeight="1" x14ac:dyDescent="0.3">
      <c r="A444" s="13" t="s">
        <v>490</v>
      </c>
      <c r="B444" s="14">
        <v>9</v>
      </c>
      <c r="C444" s="13" t="s">
        <v>83</v>
      </c>
      <c r="D444" s="15">
        <v>42976</v>
      </c>
      <c r="F444" t="str">
        <f>IF(B444=4,VLOOKUP(C444,'4-emissor'!$B$4:$B$215,1,FALSE),VLOOKUP(C444,'9-tomador'!$B$2:$B$184,1,FALSE))</f>
        <v>Sabemi Seguradora</v>
      </c>
    </row>
    <row r="445" spans="1:6" ht="12.75" customHeight="1" x14ac:dyDescent="0.3">
      <c r="A445" s="13" t="s">
        <v>490</v>
      </c>
      <c r="B445" s="14">
        <v>9</v>
      </c>
      <c r="C445" s="13" t="s">
        <v>83</v>
      </c>
      <c r="D445" s="15">
        <v>42977</v>
      </c>
      <c r="F445" t="str">
        <f>IF(B445=4,VLOOKUP(C445,'4-emissor'!$B$4:$B$215,1,FALSE),VLOOKUP(C445,'9-tomador'!$B$2:$B$184,1,FALSE))</f>
        <v>Sabemi Seguradora</v>
      </c>
    </row>
    <row r="446" spans="1:6" ht="12.75" customHeight="1" x14ac:dyDescent="0.3">
      <c r="A446" s="13" t="s">
        <v>490</v>
      </c>
      <c r="B446" s="14">
        <v>9</v>
      </c>
      <c r="C446" s="13" t="s">
        <v>81</v>
      </c>
      <c r="D446" s="15">
        <v>43369</v>
      </c>
      <c r="F446" t="str">
        <f>IF(B446=4,VLOOKUP(C446,'4-emissor'!$B$4:$B$215,1,FALSE),VLOOKUP(C446,'9-tomador'!$B$2:$B$184,1,FALSE))</f>
        <v>Sabemi Consignados</v>
      </c>
    </row>
    <row r="447" spans="1:6" ht="12.75" customHeight="1" x14ac:dyDescent="0.3">
      <c r="A447" s="13" t="s">
        <v>491</v>
      </c>
      <c r="B447" s="14">
        <v>9</v>
      </c>
      <c r="C447" s="13" t="s">
        <v>276</v>
      </c>
      <c r="D447" s="15">
        <v>42585</v>
      </c>
      <c r="F447" t="e">
        <f>IF(B447=4,VLOOKUP(C447,'4-emissor'!$B$4:$B$215,1,FALSE),VLOOKUP(C447,'9-tomador'!$B$2:$B$184,1,FALSE))</f>
        <v>#N/A</v>
      </c>
    </row>
    <row r="448" spans="1:6" ht="12.75" customHeight="1" x14ac:dyDescent="0.3">
      <c r="A448" s="13" t="s">
        <v>492</v>
      </c>
      <c r="B448" s="14">
        <v>4</v>
      </c>
      <c r="C448" s="13" t="s">
        <v>84</v>
      </c>
      <c r="D448" s="15">
        <v>43473</v>
      </c>
      <c r="F448" t="str">
        <f>IF(B448=4,VLOOKUP(C448,'4-emissor'!$B$4:$B$215,1,FALSE),VLOOKUP(C448,'9-tomador'!$B$2:$B$184,1,FALSE))</f>
        <v>Log Commercial Properties</v>
      </c>
    </row>
    <row r="449" spans="1:6" ht="12.75" customHeight="1" x14ac:dyDescent="0.3">
      <c r="A449" s="13" t="s">
        <v>492</v>
      </c>
      <c r="B449" s="14">
        <v>9</v>
      </c>
      <c r="C449" s="13" t="s">
        <v>84</v>
      </c>
      <c r="D449" s="15">
        <v>43473</v>
      </c>
      <c r="F449" t="str">
        <f>IF(B449=4,VLOOKUP(C449,'4-emissor'!$B$4:$B$215,1,FALSE),VLOOKUP(C449,'9-tomador'!$B$2:$B$184,1,FALSE))</f>
        <v>Log Commercial Properties</v>
      </c>
    </row>
    <row r="450" spans="1:6" ht="12.75" customHeight="1" x14ac:dyDescent="0.3">
      <c r="A450" s="13" t="s">
        <v>493</v>
      </c>
      <c r="B450" s="14">
        <v>4</v>
      </c>
      <c r="C450" s="13" t="s">
        <v>85</v>
      </c>
      <c r="D450" s="15">
        <v>42976</v>
      </c>
      <c r="F450" t="str">
        <f>IF(B450=4,VLOOKUP(C450,'4-emissor'!$B$4:$B$215,1,FALSE),VLOOKUP(C450,'9-tomador'!$B$2:$B$184,1,FALSE))</f>
        <v>Autovias S/A</v>
      </c>
    </row>
    <row r="451" spans="1:6" ht="12.75" customHeight="1" x14ac:dyDescent="0.3">
      <c r="A451" s="13" t="s">
        <v>493</v>
      </c>
      <c r="B451" s="14">
        <v>9</v>
      </c>
      <c r="C451" s="13" t="s">
        <v>85</v>
      </c>
      <c r="D451" s="15">
        <v>42976</v>
      </c>
      <c r="F451" t="str">
        <f>IF(B451=4,VLOOKUP(C451,'4-emissor'!$B$4:$B$215,1,FALSE),VLOOKUP(C451,'9-tomador'!$B$2:$B$184,1,FALSE))</f>
        <v>Autovias S/A</v>
      </c>
    </row>
    <row r="452" spans="1:6" ht="12.75" customHeight="1" x14ac:dyDescent="0.3">
      <c r="A452" s="13" t="s">
        <v>494</v>
      </c>
      <c r="B452" s="14">
        <v>9</v>
      </c>
      <c r="C452" s="13" t="s">
        <v>12</v>
      </c>
      <c r="D452" s="15">
        <v>42825</v>
      </c>
      <c r="F452" t="str">
        <f>IF(B452=4,VLOOKUP(C452,'4-emissor'!$B$4:$B$215,1,FALSE),VLOOKUP(C452,'9-tomador'!$B$2:$B$184,1,FALSE))</f>
        <v>BB</v>
      </c>
    </row>
    <row r="453" spans="1:6" ht="12.75" customHeight="1" x14ac:dyDescent="0.3">
      <c r="A453" s="13" t="s">
        <v>495</v>
      </c>
      <c r="B453" s="14">
        <v>4</v>
      </c>
      <c r="C453" s="13" t="s">
        <v>12</v>
      </c>
      <c r="D453" s="15">
        <v>42825</v>
      </c>
      <c r="F453" t="str">
        <f>IF(B453=4,VLOOKUP(C453,'4-emissor'!$B$4:$B$215,1,FALSE),VLOOKUP(C453,'9-tomador'!$B$2:$B$184,1,FALSE))</f>
        <v>BB</v>
      </c>
    </row>
    <row r="454" spans="1:6" ht="12.75" customHeight="1" x14ac:dyDescent="0.3">
      <c r="A454" s="13" t="s">
        <v>496</v>
      </c>
      <c r="B454" s="14">
        <v>4</v>
      </c>
      <c r="C454" s="13" t="s">
        <v>6</v>
      </c>
      <c r="D454" s="15">
        <v>42494</v>
      </c>
      <c r="F454" t="str">
        <f>IF(B454=4,VLOOKUP(C454,'4-emissor'!$B$4:$B$215,1,FALSE),VLOOKUP(C454,'9-tomador'!$B$2:$B$184,1,FALSE))</f>
        <v>Bradesco</v>
      </c>
    </row>
    <row r="455" spans="1:6" ht="12.75" customHeight="1" x14ac:dyDescent="0.3">
      <c r="A455" s="13" t="s">
        <v>496</v>
      </c>
      <c r="B455" s="14">
        <v>9</v>
      </c>
      <c r="C455" s="13" t="s">
        <v>6</v>
      </c>
      <c r="D455" s="15">
        <v>42494</v>
      </c>
      <c r="F455" t="str">
        <f>IF(B455=4,VLOOKUP(C455,'4-emissor'!$B$4:$B$215,1,FALSE),VLOOKUP(C455,'9-tomador'!$B$2:$B$184,1,FALSE))</f>
        <v>Bradesco</v>
      </c>
    </row>
    <row r="456" spans="1:6" ht="12.75" customHeight="1" x14ac:dyDescent="0.3">
      <c r="A456" s="13" t="s">
        <v>497</v>
      </c>
      <c r="B456" s="14">
        <v>4</v>
      </c>
      <c r="C456" s="13" t="s">
        <v>6</v>
      </c>
      <c r="D456" s="15">
        <v>43420</v>
      </c>
      <c r="F456" t="str">
        <f>IF(B456=4,VLOOKUP(C456,'4-emissor'!$B$4:$B$215,1,FALSE),VLOOKUP(C456,'9-tomador'!$B$2:$B$184,1,FALSE))</f>
        <v>Bradesco</v>
      </c>
    </row>
    <row r="457" spans="1:6" ht="12.75" customHeight="1" x14ac:dyDescent="0.3">
      <c r="A457" s="13" t="s">
        <v>497</v>
      </c>
      <c r="B457" s="14">
        <v>9</v>
      </c>
      <c r="C457" s="13" t="s">
        <v>6</v>
      </c>
      <c r="D457" s="15">
        <v>43420</v>
      </c>
      <c r="F457" t="str">
        <f>IF(B457=4,VLOOKUP(C457,'4-emissor'!$B$4:$B$215,1,FALSE),VLOOKUP(C457,'9-tomador'!$B$2:$B$184,1,FALSE))</f>
        <v>Bradesco</v>
      </c>
    </row>
    <row r="458" spans="1:6" ht="12.75" customHeight="1" x14ac:dyDescent="0.3">
      <c r="A458" s="13" t="s">
        <v>498</v>
      </c>
      <c r="B458" s="14">
        <v>4</v>
      </c>
      <c r="C458" s="13" t="s">
        <v>6</v>
      </c>
      <c r="D458" s="15">
        <v>42629</v>
      </c>
      <c r="F458" t="str">
        <f>IF(B458=4,VLOOKUP(C458,'4-emissor'!$B$4:$B$215,1,FALSE),VLOOKUP(C458,'9-tomador'!$B$2:$B$184,1,FALSE))</f>
        <v>Bradesco</v>
      </c>
    </row>
    <row r="459" spans="1:6" ht="12.75" customHeight="1" x14ac:dyDescent="0.3">
      <c r="A459" s="13" t="s">
        <v>498</v>
      </c>
      <c r="B459" s="14">
        <v>9</v>
      </c>
      <c r="C459" s="13" t="s">
        <v>6</v>
      </c>
      <c r="D459" s="15">
        <v>42629</v>
      </c>
      <c r="F459" t="str">
        <f>IF(B459=4,VLOOKUP(C459,'4-emissor'!$B$4:$B$215,1,FALSE),VLOOKUP(C459,'9-tomador'!$B$2:$B$184,1,FALSE))</f>
        <v>Bradesco</v>
      </c>
    </row>
    <row r="460" spans="1:6" ht="12.75" customHeight="1" x14ac:dyDescent="0.3">
      <c r="A460" s="13" t="s">
        <v>499</v>
      </c>
      <c r="B460" s="14">
        <v>4</v>
      </c>
      <c r="C460" s="13" t="s">
        <v>6</v>
      </c>
      <c r="D460" s="15">
        <v>42528</v>
      </c>
      <c r="F460" t="str">
        <f>IF(B460=4,VLOOKUP(C460,'4-emissor'!$B$4:$B$215,1,FALSE),VLOOKUP(C460,'9-tomador'!$B$2:$B$184,1,FALSE))</f>
        <v>Bradesco</v>
      </c>
    </row>
    <row r="461" spans="1:6" ht="12.75" customHeight="1" x14ac:dyDescent="0.3">
      <c r="A461" s="13" t="s">
        <v>500</v>
      </c>
      <c r="B461" s="14">
        <v>4</v>
      </c>
      <c r="C461" s="13" t="s">
        <v>6</v>
      </c>
      <c r="D461" s="15">
        <v>42873</v>
      </c>
      <c r="F461" t="str">
        <f>IF(B461=4,VLOOKUP(C461,'4-emissor'!$B$4:$B$215,1,FALSE),VLOOKUP(C461,'9-tomador'!$B$2:$B$184,1,FALSE))</f>
        <v>Bradesco</v>
      </c>
    </row>
    <row r="462" spans="1:6" ht="12.75" customHeight="1" x14ac:dyDescent="0.3">
      <c r="A462" s="13" t="s">
        <v>500</v>
      </c>
      <c r="B462" s="14">
        <v>9</v>
      </c>
      <c r="C462" s="13" t="s">
        <v>6</v>
      </c>
      <c r="D462" s="15">
        <v>42873</v>
      </c>
      <c r="F462" t="str">
        <f>IF(B462=4,VLOOKUP(C462,'4-emissor'!$B$4:$B$215,1,FALSE),VLOOKUP(C462,'9-tomador'!$B$2:$B$184,1,FALSE))</f>
        <v>Bradesco</v>
      </c>
    </row>
    <row r="463" spans="1:6" ht="12.75" customHeight="1" x14ac:dyDescent="0.3">
      <c r="A463" s="13" t="s">
        <v>501</v>
      </c>
      <c r="B463" s="14">
        <v>9</v>
      </c>
      <c r="C463" s="13" t="s">
        <v>179</v>
      </c>
      <c r="D463" s="15">
        <v>43334</v>
      </c>
      <c r="F463" t="str">
        <f>IF(B463=4,VLOOKUP(C463,'4-emissor'!$B$4:$B$215,1,FALSE),VLOOKUP(C463,'9-tomador'!$B$2:$B$184,1,FALSE))</f>
        <v>BEM</v>
      </c>
    </row>
    <row r="464" spans="1:6" ht="12.75" customHeight="1" x14ac:dyDescent="0.3">
      <c r="A464" s="13" t="s">
        <v>502</v>
      </c>
      <c r="B464" s="14">
        <v>4</v>
      </c>
      <c r="C464" s="13" t="s">
        <v>6</v>
      </c>
      <c r="D464" s="15">
        <v>42607</v>
      </c>
      <c r="F464" t="str">
        <f>IF(B464=4,VLOOKUP(C464,'4-emissor'!$B$4:$B$215,1,FALSE),VLOOKUP(C464,'9-tomador'!$B$2:$B$184,1,FALSE))</f>
        <v>Bradesco</v>
      </c>
    </row>
    <row r="465" spans="1:6" ht="12.75" customHeight="1" x14ac:dyDescent="0.3">
      <c r="A465" s="13" t="s">
        <v>502</v>
      </c>
      <c r="B465" s="14">
        <v>9</v>
      </c>
      <c r="C465" s="13" t="s">
        <v>6</v>
      </c>
      <c r="D465" s="15">
        <v>42607</v>
      </c>
      <c r="F465" t="str">
        <f>IF(B465=4,VLOOKUP(C465,'4-emissor'!$B$4:$B$215,1,FALSE),VLOOKUP(C465,'9-tomador'!$B$2:$B$184,1,FALSE))</f>
        <v>Bradesco</v>
      </c>
    </row>
    <row r="466" spans="1:6" ht="12.75" customHeight="1" x14ac:dyDescent="0.3">
      <c r="A466" s="13" t="s">
        <v>503</v>
      </c>
      <c r="B466" s="14">
        <v>4</v>
      </c>
      <c r="C466" s="13" t="s">
        <v>6</v>
      </c>
      <c r="D466" s="15">
        <v>42853</v>
      </c>
      <c r="F466" t="str">
        <f>IF(B466=4,VLOOKUP(C466,'4-emissor'!$B$4:$B$215,1,FALSE),VLOOKUP(C466,'9-tomador'!$B$2:$B$184,1,FALSE))</f>
        <v>Bradesco</v>
      </c>
    </row>
    <row r="467" spans="1:6" ht="12.75" customHeight="1" x14ac:dyDescent="0.3">
      <c r="A467" s="13" t="s">
        <v>503</v>
      </c>
      <c r="B467" s="14">
        <v>9</v>
      </c>
      <c r="C467" s="13" t="s">
        <v>6</v>
      </c>
      <c r="D467" s="15">
        <v>43066</v>
      </c>
      <c r="F467" t="str">
        <f>IF(B467=4,VLOOKUP(C467,'4-emissor'!$B$4:$B$215,1,FALSE),VLOOKUP(C467,'9-tomador'!$B$2:$B$184,1,FALSE))</f>
        <v>Bradesco</v>
      </c>
    </row>
    <row r="468" spans="1:6" ht="12.75" customHeight="1" x14ac:dyDescent="0.3">
      <c r="A468" s="13" t="s">
        <v>504</v>
      </c>
      <c r="B468" s="14">
        <v>4</v>
      </c>
      <c r="C468" s="13" t="s">
        <v>4</v>
      </c>
      <c r="D468" s="15">
        <v>43045</v>
      </c>
      <c r="F468" t="str">
        <f>IF(B468=4,VLOOKUP(C468,'4-emissor'!$B$4:$B$215,1,FALSE),VLOOKUP(C468,'9-tomador'!$B$2:$B$184,1,FALSE))</f>
        <v>CEF</v>
      </c>
    </row>
    <row r="469" spans="1:6" ht="12.75" customHeight="1" x14ac:dyDescent="0.3">
      <c r="A469" s="13" t="s">
        <v>504</v>
      </c>
      <c r="B469" s="14">
        <v>9</v>
      </c>
      <c r="C469" s="13" t="s">
        <v>4</v>
      </c>
      <c r="D469" s="15">
        <v>43045</v>
      </c>
      <c r="F469" t="str">
        <f>IF(B469=4,VLOOKUP(C469,'4-emissor'!$B$4:$B$215,1,FALSE),VLOOKUP(C469,'9-tomador'!$B$2:$B$184,1,FALSE))</f>
        <v>CEF</v>
      </c>
    </row>
    <row r="470" spans="1:6" ht="12.75" customHeight="1" x14ac:dyDescent="0.3">
      <c r="A470" s="13" t="s">
        <v>505</v>
      </c>
      <c r="B470" s="14">
        <v>4</v>
      </c>
      <c r="C470" s="13" t="s">
        <v>6</v>
      </c>
      <c r="D470" s="15">
        <v>42569</v>
      </c>
      <c r="F470" t="str">
        <f>IF(B470=4,VLOOKUP(C470,'4-emissor'!$B$4:$B$215,1,FALSE),VLOOKUP(C470,'9-tomador'!$B$2:$B$184,1,FALSE))</f>
        <v>Bradesco</v>
      </c>
    </row>
    <row r="471" spans="1:6" ht="12.75" customHeight="1" x14ac:dyDescent="0.3">
      <c r="A471" s="13" t="s">
        <v>506</v>
      </c>
      <c r="B471" s="14">
        <v>4</v>
      </c>
      <c r="C471" s="13" t="s">
        <v>7</v>
      </c>
      <c r="D471" s="15">
        <v>43420</v>
      </c>
      <c r="F471" t="str">
        <f>IF(B471=4,VLOOKUP(C471,'4-emissor'!$B$4:$B$215,1,FALSE),VLOOKUP(C471,'9-tomador'!$B$2:$B$184,1,FALSE))</f>
        <v>Itau</v>
      </c>
    </row>
    <row r="472" spans="1:6" ht="12.75" customHeight="1" x14ac:dyDescent="0.3">
      <c r="A472" s="13" t="s">
        <v>506</v>
      </c>
      <c r="B472" s="14">
        <v>9</v>
      </c>
      <c r="C472" s="13" t="s">
        <v>7</v>
      </c>
      <c r="D472" s="15">
        <v>43420</v>
      </c>
      <c r="F472" t="str">
        <f>IF(B472=4,VLOOKUP(C472,'4-emissor'!$B$4:$B$215,1,FALSE),VLOOKUP(C472,'9-tomador'!$B$2:$B$184,1,FALSE))</f>
        <v>Itau</v>
      </c>
    </row>
    <row r="473" spans="1:6" ht="12.75" customHeight="1" x14ac:dyDescent="0.3">
      <c r="A473" s="13" t="s">
        <v>507</v>
      </c>
      <c r="B473" s="14">
        <v>4</v>
      </c>
      <c r="C473" s="13" t="s">
        <v>7</v>
      </c>
      <c r="D473" s="15">
        <v>42502</v>
      </c>
      <c r="F473" t="str">
        <f>IF(B473=4,VLOOKUP(C473,'4-emissor'!$B$4:$B$215,1,FALSE),VLOOKUP(C473,'9-tomador'!$B$2:$B$184,1,FALSE))</f>
        <v>Itau</v>
      </c>
    </row>
    <row r="474" spans="1:6" ht="12.75" customHeight="1" x14ac:dyDescent="0.3">
      <c r="A474" s="13" t="s">
        <v>507</v>
      </c>
      <c r="B474" s="14">
        <v>9</v>
      </c>
      <c r="C474" s="13" t="s">
        <v>7</v>
      </c>
      <c r="D474" s="15">
        <v>42586</v>
      </c>
      <c r="F474" t="str">
        <f>IF(B474=4,VLOOKUP(C474,'4-emissor'!$B$4:$B$215,1,FALSE),VLOOKUP(C474,'9-tomador'!$B$2:$B$184,1,FALSE))</f>
        <v>Itau</v>
      </c>
    </row>
    <row r="475" spans="1:6" ht="12.75" customHeight="1" x14ac:dyDescent="0.3">
      <c r="A475" s="13" t="s">
        <v>508</v>
      </c>
      <c r="B475" s="14">
        <v>4</v>
      </c>
      <c r="C475" s="13" t="s">
        <v>7</v>
      </c>
      <c r="D475" s="15">
        <v>42502</v>
      </c>
      <c r="F475" t="str">
        <f>IF(B475=4,VLOOKUP(C475,'4-emissor'!$B$4:$B$215,1,FALSE),VLOOKUP(C475,'9-tomador'!$B$2:$B$184,1,FALSE))</f>
        <v>Itau</v>
      </c>
    </row>
    <row r="476" spans="1:6" ht="12.75" customHeight="1" x14ac:dyDescent="0.3">
      <c r="A476" s="13" t="s">
        <v>508</v>
      </c>
      <c r="B476" s="14">
        <v>9</v>
      </c>
      <c r="C476" s="13" t="s">
        <v>7</v>
      </c>
      <c r="D476" s="15">
        <v>42586</v>
      </c>
      <c r="F476" t="str">
        <f>IF(B476=4,VLOOKUP(C476,'4-emissor'!$B$4:$B$215,1,FALSE),VLOOKUP(C476,'9-tomador'!$B$2:$B$184,1,FALSE))</f>
        <v>Itau</v>
      </c>
    </row>
    <row r="477" spans="1:6" ht="12.75" customHeight="1" x14ac:dyDescent="0.3">
      <c r="A477" s="13" t="s">
        <v>509</v>
      </c>
      <c r="B477" s="14">
        <v>4</v>
      </c>
      <c r="C477" s="13" t="s">
        <v>7</v>
      </c>
      <c r="D477" s="15">
        <v>43061</v>
      </c>
      <c r="F477" t="str">
        <f>IF(B477=4,VLOOKUP(C477,'4-emissor'!$B$4:$B$215,1,FALSE),VLOOKUP(C477,'9-tomador'!$B$2:$B$184,1,FALSE))</f>
        <v>Itau</v>
      </c>
    </row>
    <row r="478" spans="1:6" ht="12.75" customHeight="1" x14ac:dyDescent="0.3">
      <c r="A478" s="13" t="s">
        <v>509</v>
      </c>
      <c r="B478" s="14">
        <v>9</v>
      </c>
      <c r="C478" s="13" t="s">
        <v>7</v>
      </c>
      <c r="D478" s="15">
        <v>42586</v>
      </c>
      <c r="F478" t="str">
        <f>IF(B478=4,VLOOKUP(C478,'4-emissor'!$B$4:$B$215,1,FALSE),VLOOKUP(C478,'9-tomador'!$B$2:$B$184,1,FALSE))</f>
        <v>Itau</v>
      </c>
    </row>
    <row r="479" spans="1:6" ht="12.75" customHeight="1" x14ac:dyDescent="0.3">
      <c r="A479" s="13" t="s">
        <v>510</v>
      </c>
      <c r="B479" s="14">
        <v>4</v>
      </c>
      <c r="C479" s="13" t="s">
        <v>7</v>
      </c>
      <c r="D479" s="15">
        <v>42740</v>
      </c>
      <c r="F479" t="str">
        <f>IF(B479=4,VLOOKUP(C479,'4-emissor'!$B$4:$B$215,1,FALSE),VLOOKUP(C479,'9-tomador'!$B$2:$B$184,1,FALSE))</f>
        <v>Itau</v>
      </c>
    </row>
    <row r="480" spans="1:6" ht="12.75" customHeight="1" x14ac:dyDescent="0.3">
      <c r="A480" s="13" t="s">
        <v>510</v>
      </c>
      <c r="B480" s="14">
        <v>9</v>
      </c>
      <c r="C480" s="13" t="s">
        <v>7</v>
      </c>
      <c r="D480" s="15">
        <v>42586</v>
      </c>
      <c r="F480" t="str">
        <f>IF(B480=4,VLOOKUP(C480,'4-emissor'!$B$4:$B$215,1,FALSE),VLOOKUP(C480,'9-tomador'!$B$2:$B$184,1,FALSE))</f>
        <v>Itau</v>
      </c>
    </row>
    <row r="481" spans="1:6" ht="12.75" customHeight="1" x14ac:dyDescent="0.3">
      <c r="A481" s="13" t="s">
        <v>511</v>
      </c>
      <c r="B481" s="14">
        <v>4</v>
      </c>
      <c r="C481" s="13" t="s">
        <v>7</v>
      </c>
      <c r="D481" s="15">
        <v>42502</v>
      </c>
      <c r="F481" t="str">
        <f>IF(B481=4,VLOOKUP(C481,'4-emissor'!$B$4:$B$215,1,FALSE),VLOOKUP(C481,'9-tomador'!$B$2:$B$184,1,FALSE))</f>
        <v>Itau</v>
      </c>
    </row>
    <row r="482" spans="1:6" ht="12.75" customHeight="1" x14ac:dyDescent="0.3">
      <c r="A482" s="13" t="s">
        <v>511</v>
      </c>
      <c r="B482" s="14">
        <v>9</v>
      </c>
      <c r="C482" s="13" t="s">
        <v>7</v>
      </c>
      <c r="D482" s="15">
        <v>42586</v>
      </c>
      <c r="F482" t="str">
        <f>IF(B482=4,VLOOKUP(C482,'4-emissor'!$B$4:$B$215,1,FALSE),VLOOKUP(C482,'9-tomador'!$B$2:$B$184,1,FALSE))</f>
        <v>Itau</v>
      </c>
    </row>
    <row r="483" spans="1:6" ht="12.75" customHeight="1" x14ac:dyDescent="0.3">
      <c r="A483" s="13" t="s">
        <v>512</v>
      </c>
      <c r="B483" s="14">
        <v>4</v>
      </c>
      <c r="C483" s="13" t="s">
        <v>2</v>
      </c>
      <c r="D483" s="15">
        <v>42522</v>
      </c>
      <c r="F483" t="str">
        <f>IF(B483=4,VLOOKUP(C483,'4-emissor'!$B$4:$B$215,1,FALSE),VLOOKUP(C483,'9-tomador'!$B$2:$B$184,1,FALSE))</f>
        <v>BNY Mellon</v>
      </c>
    </row>
    <row r="484" spans="1:6" ht="12.75" customHeight="1" x14ac:dyDescent="0.3">
      <c r="A484" s="13" t="s">
        <v>512</v>
      </c>
      <c r="B484" s="14">
        <v>9</v>
      </c>
      <c r="C484" s="13" t="s">
        <v>77</v>
      </c>
      <c r="D484" s="15">
        <v>42549</v>
      </c>
      <c r="F484" t="str">
        <f>IF(B484=4,VLOOKUP(C484,'4-emissor'!$B$4:$B$215,1,FALSE),VLOOKUP(C484,'9-tomador'!$B$2:$B$184,1,FALSE))</f>
        <v>Tesouro</v>
      </c>
    </row>
    <row r="485" spans="1:6" ht="12.75" customHeight="1" x14ac:dyDescent="0.3">
      <c r="A485" s="13" t="s">
        <v>513</v>
      </c>
      <c r="B485" s="14">
        <v>4</v>
      </c>
      <c r="C485" s="13" t="s">
        <v>2</v>
      </c>
      <c r="D485" s="15">
        <v>42521</v>
      </c>
      <c r="F485" t="str">
        <f>IF(B485=4,VLOOKUP(C485,'4-emissor'!$B$4:$B$215,1,FALSE),VLOOKUP(C485,'9-tomador'!$B$2:$B$184,1,FALSE))</f>
        <v>BNY Mellon</v>
      </c>
    </row>
    <row r="486" spans="1:6" ht="12.75" customHeight="1" x14ac:dyDescent="0.3">
      <c r="A486" s="13" t="s">
        <v>513</v>
      </c>
      <c r="B486" s="14">
        <v>9</v>
      </c>
      <c r="C486" s="13" t="s">
        <v>77</v>
      </c>
      <c r="D486" s="15">
        <v>42549</v>
      </c>
      <c r="F486" t="str">
        <f>IF(B486=4,VLOOKUP(C486,'4-emissor'!$B$4:$B$215,1,FALSE),VLOOKUP(C486,'9-tomador'!$B$2:$B$184,1,FALSE))</f>
        <v>Tesouro</v>
      </c>
    </row>
    <row r="487" spans="1:6" ht="12.75" customHeight="1" x14ac:dyDescent="0.3">
      <c r="A487" s="13" t="s">
        <v>514</v>
      </c>
      <c r="B487" s="14">
        <v>4</v>
      </c>
      <c r="C487" s="13" t="s">
        <v>2</v>
      </c>
      <c r="D487" s="15">
        <v>42522</v>
      </c>
      <c r="F487" t="str">
        <f>IF(B487=4,VLOOKUP(C487,'4-emissor'!$B$4:$B$215,1,FALSE),VLOOKUP(C487,'9-tomador'!$B$2:$B$184,1,FALSE))</f>
        <v>BNY Mellon</v>
      </c>
    </row>
    <row r="488" spans="1:6" ht="12.75" customHeight="1" x14ac:dyDescent="0.3">
      <c r="A488" s="13" t="s">
        <v>514</v>
      </c>
      <c r="B488" s="14">
        <v>9</v>
      </c>
      <c r="C488" s="13" t="s">
        <v>77</v>
      </c>
      <c r="D488" s="15">
        <v>42549</v>
      </c>
      <c r="F488" t="str">
        <f>IF(B488=4,VLOOKUP(C488,'4-emissor'!$B$4:$B$215,1,FALSE),VLOOKUP(C488,'9-tomador'!$B$2:$B$184,1,FALSE))</f>
        <v>Tesouro</v>
      </c>
    </row>
    <row r="489" spans="1:6" ht="12.75" customHeight="1" x14ac:dyDescent="0.3">
      <c r="A489" s="13" t="s">
        <v>515</v>
      </c>
      <c r="B489" s="14">
        <v>9</v>
      </c>
      <c r="C489" s="13" t="s">
        <v>86</v>
      </c>
      <c r="D489" s="15">
        <v>42549</v>
      </c>
      <c r="F489" t="str">
        <f>IF(B489=4,VLOOKUP(C489,'4-emissor'!$B$4:$B$215,1,FALSE),VLOOKUP(C489,'9-tomador'!$B$2:$B$184,1,FALSE))</f>
        <v>Bovespa</v>
      </c>
    </row>
    <row r="490" spans="1:6" ht="12.75" customHeight="1" x14ac:dyDescent="0.3">
      <c r="A490" s="13" t="s">
        <v>516</v>
      </c>
      <c r="B490" s="14">
        <v>9</v>
      </c>
      <c r="C490" s="13" t="s">
        <v>86</v>
      </c>
      <c r="D490" s="15">
        <v>42549</v>
      </c>
      <c r="F490" t="str">
        <f>IF(B490=4,VLOOKUP(C490,'4-emissor'!$B$4:$B$215,1,FALSE),VLOOKUP(C490,'9-tomador'!$B$2:$B$184,1,FALSE))</f>
        <v>Bovespa</v>
      </c>
    </row>
    <row r="491" spans="1:6" ht="12.75" customHeight="1" x14ac:dyDescent="0.3">
      <c r="A491" s="13" t="s">
        <v>517</v>
      </c>
      <c r="B491" s="14">
        <v>4</v>
      </c>
      <c r="C491" s="13" t="s">
        <v>86</v>
      </c>
      <c r="D491" s="15">
        <v>42522</v>
      </c>
      <c r="F491" t="str">
        <f>IF(B491=4,VLOOKUP(C491,'4-emissor'!$B$4:$B$215,1,FALSE),VLOOKUP(C491,'9-tomador'!$B$2:$B$184,1,FALSE))</f>
        <v>Bovespa</v>
      </c>
    </row>
    <row r="492" spans="1:6" ht="12.75" customHeight="1" x14ac:dyDescent="0.3">
      <c r="A492" s="13" t="s">
        <v>518</v>
      </c>
      <c r="B492" s="14">
        <v>4</v>
      </c>
      <c r="C492" s="13" t="s">
        <v>2</v>
      </c>
      <c r="D492" s="15">
        <v>42522</v>
      </c>
      <c r="F492" t="str">
        <f>IF(B492=4,VLOOKUP(C492,'4-emissor'!$B$4:$B$215,1,FALSE),VLOOKUP(C492,'9-tomador'!$B$2:$B$184,1,FALSE))</f>
        <v>BNY Mellon</v>
      </c>
    </row>
    <row r="493" spans="1:6" ht="12.75" customHeight="1" x14ac:dyDescent="0.3">
      <c r="A493" s="13" t="s">
        <v>518</v>
      </c>
      <c r="B493" s="14">
        <v>9</v>
      </c>
      <c r="C493" s="13" t="s">
        <v>77</v>
      </c>
      <c r="D493" s="15">
        <v>42549</v>
      </c>
      <c r="F493" t="str">
        <f>IF(B493=4,VLOOKUP(C493,'4-emissor'!$B$4:$B$215,1,FALSE),VLOOKUP(C493,'9-tomador'!$B$2:$B$184,1,FALSE))</f>
        <v>Tesouro</v>
      </c>
    </row>
    <row r="494" spans="1:6" ht="12.75" customHeight="1" x14ac:dyDescent="0.3">
      <c r="A494" s="13" t="s">
        <v>519</v>
      </c>
      <c r="B494" s="14">
        <v>4</v>
      </c>
      <c r="C494" s="13" t="s">
        <v>2</v>
      </c>
      <c r="D494" s="15">
        <v>42522</v>
      </c>
      <c r="F494" t="str">
        <f>IF(B494=4,VLOOKUP(C494,'4-emissor'!$B$4:$B$215,1,FALSE),VLOOKUP(C494,'9-tomador'!$B$2:$B$184,1,FALSE))</f>
        <v>BNY Mellon</v>
      </c>
    </row>
    <row r="495" spans="1:6" ht="12.75" customHeight="1" x14ac:dyDescent="0.3">
      <c r="A495" s="13" t="s">
        <v>519</v>
      </c>
      <c r="B495" s="14">
        <v>9</v>
      </c>
      <c r="C495" s="13" t="s">
        <v>77</v>
      </c>
      <c r="D495" s="15">
        <v>42549</v>
      </c>
      <c r="F495" t="str">
        <f>IF(B495=4,VLOOKUP(C495,'4-emissor'!$B$4:$B$215,1,FALSE),VLOOKUP(C495,'9-tomador'!$B$2:$B$184,1,FALSE))</f>
        <v>Tesouro</v>
      </c>
    </row>
    <row r="496" spans="1:6" ht="12.75" customHeight="1" x14ac:dyDescent="0.3">
      <c r="A496" s="13" t="s">
        <v>520</v>
      </c>
      <c r="B496" s="14">
        <v>4</v>
      </c>
      <c r="C496" s="13" t="s">
        <v>2</v>
      </c>
      <c r="D496" s="15">
        <v>42522</v>
      </c>
      <c r="F496" t="str">
        <f>IF(B496=4,VLOOKUP(C496,'4-emissor'!$B$4:$B$215,1,FALSE),VLOOKUP(C496,'9-tomador'!$B$2:$B$184,1,FALSE))</f>
        <v>BNY Mellon</v>
      </c>
    </row>
    <row r="497" spans="1:6" ht="12.75" customHeight="1" x14ac:dyDescent="0.3">
      <c r="A497" s="13" t="s">
        <v>520</v>
      </c>
      <c r="B497" s="14">
        <v>9</v>
      </c>
      <c r="C497" s="13" t="s">
        <v>77</v>
      </c>
      <c r="D497" s="15">
        <v>42549</v>
      </c>
      <c r="F497" t="str">
        <f>IF(B497=4,VLOOKUP(C497,'4-emissor'!$B$4:$B$215,1,FALSE),VLOOKUP(C497,'9-tomador'!$B$2:$B$184,1,FALSE))</f>
        <v>Tesouro</v>
      </c>
    </row>
    <row r="498" spans="1:6" ht="12.75" customHeight="1" x14ac:dyDescent="0.3">
      <c r="A498" s="13" t="s">
        <v>521</v>
      </c>
      <c r="B498" s="14">
        <v>4</v>
      </c>
      <c r="C498" s="13" t="s">
        <v>2</v>
      </c>
      <c r="D498" s="15">
        <v>42522</v>
      </c>
      <c r="F498" t="str">
        <f>IF(B498=4,VLOOKUP(C498,'4-emissor'!$B$4:$B$215,1,FALSE),VLOOKUP(C498,'9-tomador'!$B$2:$B$184,1,FALSE))</f>
        <v>BNY Mellon</v>
      </c>
    </row>
    <row r="499" spans="1:6" ht="12.75" customHeight="1" x14ac:dyDescent="0.3">
      <c r="A499" s="13" t="s">
        <v>521</v>
      </c>
      <c r="B499" s="14">
        <v>9</v>
      </c>
      <c r="C499" s="13" t="s">
        <v>77</v>
      </c>
      <c r="D499" s="15">
        <v>42549</v>
      </c>
      <c r="F499" t="str">
        <f>IF(B499=4,VLOOKUP(C499,'4-emissor'!$B$4:$B$215,1,FALSE),VLOOKUP(C499,'9-tomador'!$B$2:$B$184,1,FALSE))</f>
        <v>Tesouro</v>
      </c>
    </row>
    <row r="500" spans="1:6" ht="12.75" customHeight="1" x14ac:dyDescent="0.3">
      <c r="A500" s="13" t="s">
        <v>522</v>
      </c>
      <c r="B500" s="14">
        <v>4</v>
      </c>
      <c r="C500" s="13" t="s">
        <v>2</v>
      </c>
      <c r="D500" s="15">
        <v>42522</v>
      </c>
      <c r="F500" t="str">
        <f>IF(B500=4,VLOOKUP(C500,'4-emissor'!$B$4:$B$215,1,FALSE),VLOOKUP(C500,'9-tomador'!$B$2:$B$184,1,FALSE))</f>
        <v>BNY Mellon</v>
      </c>
    </row>
    <row r="501" spans="1:6" ht="12.75" customHeight="1" x14ac:dyDescent="0.3">
      <c r="A501" s="13" t="s">
        <v>522</v>
      </c>
      <c r="B501" s="14">
        <v>9</v>
      </c>
      <c r="C501" s="13" t="s">
        <v>77</v>
      </c>
      <c r="D501" s="15">
        <v>42549</v>
      </c>
      <c r="F501" t="str">
        <f>IF(B501=4,VLOOKUP(C501,'4-emissor'!$B$4:$B$215,1,FALSE),VLOOKUP(C501,'9-tomador'!$B$2:$B$184,1,FALSE))</f>
        <v>Tesouro</v>
      </c>
    </row>
    <row r="502" spans="1:6" ht="12.75" customHeight="1" x14ac:dyDescent="0.3">
      <c r="A502" s="13" t="s">
        <v>523</v>
      </c>
      <c r="B502" s="14">
        <v>4</v>
      </c>
      <c r="C502" s="13" t="s">
        <v>2</v>
      </c>
      <c r="D502" s="15">
        <v>42521</v>
      </c>
      <c r="F502" t="str">
        <f>IF(B502=4,VLOOKUP(C502,'4-emissor'!$B$4:$B$215,1,FALSE),VLOOKUP(C502,'9-tomador'!$B$2:$B$184,1,FALSE))</f>
        <v>BNY Mellon</v>
      </c>
    </row>
    <row r="503" spans="1:6" ht="12.75" customHeight="1" x14ac:dyDescent="0.3">
      <c r="A503" s="13" t="s">
        <v>523</v>
      </c>
      <c r="B503" s="14">
        <v>9</v>
      </c>
      <c r="C503" s="13" t="s">
        <v>77</v>
      </c>
      <c r="D503" s="15">
        <v>42549</v>
      </c>
      <c r="F503" t="str">
        <f>IF(B503=4,VLOOKUP(C503,'4-emissor'!$B$4:$B$215,1,FALSE),VLOOKUP(C503,'9-tomador'!$B$2:$B$184,1,FALSE))</f>
        <v>Tesouro</v>
      </c>
    </row>
    <row r="504" spans="1:6" ht="12.75" customHeight="1" x14ac:dyDescent="0.3">
      <c r="A504" s="13" t="s">
        <v>524</v>
      </c>
      <c r="B504" s="14">
        <v>4</v>
      </c>
      <c r="C504" s="13" t="s">
        <v>2</v>
      </c>
      <c r="D504" s="15">
        <v>42522</v>
      </c>
      <c r="F504" t="str">
        <f>IF(B504=4,VLOOKUP(C504,'4-emissor'!$B$4:$B$215,1,FALSE),VLOOKUP(C504,'9-tomador'!$B$2:$B$184,1,FALSE))</f>
        <v>BNY Mellon</v>
      </c>
    </row>
    <row r="505" spans="1:6" ht="12.75" customHeight="1" x14ac:dyDescent="0.3">
      <c r="A505" s="13" t="s">
        <v>524</v>
      </c>
      <c r="B505" s="14">
        <v>9</v>
      </c>
      <c r="C505" s="13" t="s">
        <v>4</v>
      </c>
      <c r="D505" s="15">
        <v>43061</v>
      </c>
      <c r="F505" t="str">
        <f>IF(B505=4,VLOOKUP(C505,'4-emissor'!$B$4:$B$215,1,FALSE),VLOOKUP(C505,'9-tomador'!$B$2:$B$184,1,FALSE))</f>
        <v>CEF</v>
      </c>
    </row>
    <row r="506" spans="1:6" ht="12.75" customHeight="1" x14ac:dyDescent="0.3">
      <c r="A506" s="13" t="s">
        <v>524</v>
      </c>
      <c r="B506" s="14">
        <v>9</v>
      </c>
      <c r="C506" s="13" t="s">
        <v>77</v>
      </c>
      <c r="D506" s="15">
        <v>42549</v>
      </c>
      <c r="F506" t="str">
        <f>IF(B506=4,VLOOKUP(C506,'4-emissor'!$B$4:$B$215,1,FALSE),VLOOKUP(C506,'9-tomador'!$B$2:$B$184,1,FALSE))</f>
        <v>Tesouro</v>
      </c>
    </row>
    <row r="507" spans="1:6" ht="12.75" customHeight="1" x14ac:dyDescent="0.3">
      <c r="A507" s="13" t="s">
        <v>525</v>
      </c>
      <c r="B507" s="14">
        <v>4</v>
      </c>
      <c r="C507" s="13" t="s">
        <v>87</v>
      </c>
      <c r="D507" s="15">
        <v>42502</v>
      </c>
      <c r="F507" t="str">
        <f>IF(B507=4,VLOOKUP(C507,'4-emissor'!$B$4:$B$215,1,FALSE),VLOOKUP(C507,'9-tomador'!$B$2:$B$184,1,FALSE))</f>
        <v>BTG</v>
      </c>
    </row>
    <row r="508" spans="1:6" ht="12.75" customHeight="1" x14ac:dyDescent="0.3">
      <c r="A508" s="13" t="s">
        <v>525</v>
      </c>
      <c r="B508" s="14">
        <v>9</v>
      </c>
      <c r="C508" s="13" t="s">
        <v>87</v>
      </c>
      <c r="D508" s="15">
        <v>42502</v>
      </c>
      <c r="F508" t="str">
        <f>IF(B508=4,VLOOKUP(C508,'4-emissor'!$B$4:$B$215,1,FALSE),VLOOKUP(C508,'9-tomador'!$B$2:$B$184,1,FALSE))</f>
        <v>BTG</v>
      </c>
    </row>
    <row r="509" spans="1:6" ht="12.75" customHeight="1" x14ac:dyDescent="0.3">
      <c r="A509" s="13" t="s">
        <v>526</v>
      </c>
      <c r="B509" s="14">
        <v>4</v>
      </c>
      <c r="C509" s="13" t="s">
        <v>88</v>
      </c>
      <c r="D509" s="15">
        <v>43056</v>
      </c>
      <c r="F509" t="str">
        <f>IF(B509=4,VLOOKUP(C509,'4-emissor'!$B$4:$B$215,1,FALSE),VLOOKUP(C509,'9-tomador'!$B$2:$B$184,1,FALSE))</f>
        <v>Panamericano</v>
      </c>
    </row>
    <row r="510" spans="1:6" ht="12.75" customHeight="1" x14ac:dyDescent="0.3">
      <c r="A510" s="13" t="s">
        <v>526</v>
      </c>
      <c r="B510" s="14">
        <v>9</v>
      </c>
      <c r="C510" s="13" t="s">
        <v>88</v>
      </c>
      <c r="D510" s="15">
        <v>43056</v>
      </c>
      <c r="F510" t="str">
        <f>IF(B510=4,VLOOKUP(C510,'4-emissor'!$B$4:$B$215,1,FALSE),VLOOKUP(C510,'9-tomador'!$B$2:$B$184,1,FALSE))</f>
        <v>Panamericano</v>
      </c>
    </row>
    <row r="511" spans="1:6" ht="12.75" customHeight="1" x14ac:dyDescent="0.3">
      <c r="A511" s="13" t="s">
        <v>527</v>
      </c>
      <c r="B511" s="14">
        <v>4</v>
      </c>
      <c r="C511" s="13" t="s">
        <v>263</v>
      </c>
      <c r="D511" s="15">
        <v>43033</v>
      </c>
      <c r="F511" t="str">
        <f>IF(B511=4,VLOOKUP(C511,'4-emissor'!$B$4:$B$215,1,FALSE),VLOOKUP(C511,'9-tomador'!$B$2:$B$184,1,FALSE))</f>
        <v>Direcional Engenharia S/A</v>
      </c>
    </row>
    <row r="512" spans="1:6" ht="12.75" customHeight="1" x14ac:dyDescent="0.3">
      <c r="A512" s="13" t="s">
        <v>527</v>
      </c>
      <c r="B512" s="14">
        <v>9</v>
      </c>
      <c r="C512" s="13" t="s">
        <v>89</v>
      </c>
      <c r="D512" s="15">
        <v>43033</v>
      </c>
      <c r="F512" t="str">
        <f>IF(B512=4,VLOOKUP(C512,'4-emissor'!$B$4:$B$215,1,FALSE),VLOOKUP(C512,'9-tomador'!$B$2:$B$184,1,FALSE))</f>
        <v xml:space="preserve">Brazilian Securities </v>
      </c>
    </row>
    <row r="513" spans="1:6" ht="12.75" customHeight="1" x14ac:dyDescent="0.3">
      <c r="A513" s="13" t="s">
        <v>528</v>
      </c>
      <c r="B513" s="14">
        <v>4</v>
      </c>
      <c r="C513" s="13" t="s">
        <v>90</v>
      </c>
      <c r="D513" s="15">
        <v>42508</v>
      </c>
      <c r="F513" t="e">
        <f>IF(B513=4,VLOOKUP(C513,'4-emissor'!$B$4:$B$215,1,FALSE),VLOOKUP(C513,'9-tomador'!$B$2:$B$184,1,FALSE))</f>
        <v>#N/A</v>
      </c>
    </row>
    <row r="514" spans="1:6" ht="12.75" customHeight="1" x14ac:dyDescent="0.3">
      <c r="A514" s="13" t="s">
        <v>529</v>
      </c>
      <c r="B514" s="14">
        <v>4</v>
      </c>
      <c r="C514" s="13" t="s">
        <v>91</v>
      </c>
      <c r="D514" s="15">
        <v>42508</v>
      </c>
      <c r="F514" t="str">
        <f>IF(B514=4,VLOOKUP(C514,'4-emissor'!$B$4:$B$215,1,FALSE),VLOOKUP(C514,'9-tomador'!$B$2:$B$184,1,FALSE))</f>
        <v>Safra</v>
      </c>
    </row>
    <row r="515" spans="1:6" ht="12.75" customHeight="1" x14ac:dyDescent="0.3">
      <c r="A515" s="13" t="s">
        <v>530</v>
      </c>
      <c r="B515" s="14">
        <v>9</v>
      </c>
      <c r="C515" s="13" t="s">
        <v>188</v>
      </c>
      <c r="D515" s="15">
        <v>42977</v>
      </c>
      <c r="F515" t="str">
        <f>IF(B515=4,VLOOKUP(C515,'4-emissor'!$B$4:$B$215,1,FALSE),VLOOKUP(C515,'9-tomador'!$B$2:$B$184,1,FALSE))</f>
        <v>Ampla Energia e Serviços S/A</v>
      </c>
    </row>
    <row r="516" spans="1:6" ht="12.75" customHeight="1" x14ac:dyDescent="0.3">
      <c r="A516" s="13" t="s">
        <v>531</v>
      </c>
      <c r="B516" s="14">
        <v>9</v>
      </c>
      <c r="C516" s="13" t="s">
        <v>275</v>
      </c>
      <c r="D516" s="15">
        <v>43334</v>
      </c>
      <c r="F516" t="str">
        <f>IF(B516=4,VLOOKUP(C516,'4-emissor'!$B$4:$B$215,1,FALSE),VLOOKUP(C516,'9-tomador'!$B$2:$B$184,1,FALSE))</f>
        <v>FII</v>
      </c>
    </row>
    <row r="517" spans="1:6" ht="12.75" customHeight="1" x14ac:dyDescent="0.3">
      <c r="A517" s="13" t="s">
        <v>532</v>
      </c>
      <c r="B517" s="14">
        <v>4</v>
      </c>
      <c r="C517" s="13" t="s">
        <v>92</v>
      </c>
      <c r="D517" s="15">
        <v>42964</v>
      </c>
      <c r="F517" t="str">
        <f>IF(B517=4,VLOOKUP(C517,'4-emissor'!$B$4:$B$215,1,FALSE),VLOOKUP(C517,'9-tomador'!$B$2:$B$184,1,FALSE))</f>
        <v>INTERCEMENT BRASIL S.A.</v>
      </c>
    </row>
    <row r="518" spans="1:6" ht="12.75" customHeight="1" x14ac:dyDescent="0.3">
      <c r="A518" s="13" t="s">
        <v>532</v>
      </c>
      <c r="B518" s="14">
        <v>9</v>
      </c>
      <c r="C518" s="5" t="s">
        <v>258</v>
      </c>
      <c r="D518" s="15">
        <v>42964</v>
      </c>
      <c r="F518" t="str">
        <f>IF(B518=4,VLOOKUP(C518,'4-emissor'!$B$4:$B$215,1,FALSE),VLOOKUP(C518,'9-tomador'!$B$2:$B$184,1,FALSE))</f>
        <v>Intercement Brasil</v>
      </c>
    </row>
    <row r="519" spans="1:6" ht="12.75" customHeight="1" x14ac:dyDescent="0.3">
      <c r="A519" s="13" t="s">
        <v>533</v>
      </c>
      <c r="B519" s="14">
        <v>4</v>
      </c>
      <c r="C519" s="13" t="s">
        <v>52</v>
      </c>
      <c r="D519" s="15">
        <v>43027</v>
      </c>
      <c r="F519" t="str">
        <f>IF(B519=4,VLOOKUP(C519,'4-emissor'!$B$4:$B$215,1,FALSE),VLOOKUP(C519,'9-tomador'!$B$2:$B$184,1,FALSE))</f>
        <v>CCR</v>
      </c>
    </row>
    <row r="520" spans="1:6" ht="12.75" customHeight="1" x14ac:dyDescent="0.3">
      <c r="A520" s="13" t="s">
        <v>533</v>
      </c>
      <c r="B520" s="14">
        <v>9</v>
      </c>
      <c r="C520" s="13" t="s">
        <v>52</v>
      </c>
      <c r="D520" s="15">
        <v>43027</v>
      </c>
      <c r="F520" t="str">
        <f>IF(B520=4,VLOOKUP(C520,'4-emissor'!$B$4:$B$215,1,FALSE),VLOOKUP(C520,'9-tomador'!$B$2:$B$184,1,FALSE))</f>
        <v>CCR</v>
      </c>
    </row>
    <row r="521" spans="1:6" ht="12.75" customHeight="1" x14ac:dyDescent="0.3">
      <c r="A521" s="13" t="s">
        <v>534</v>
      </c>
      <c r="B521" s="14">
        <v>4</v>
      </c>
      <c r="C521" s="13" t="s">
        <v>52</v>
      </c>
      <c r="D521" s="15">
        <v>43538</v>
      </c>
      <c r="F521" t="str">
        <f>IF(B521=4,VLOOKUP(C521,'4-emissor'!$B$4:$B$215,1,FALSE),VLOOKUP(C521,'9-tomador'!$B$2:$B$184,1,FALSE))</f>
        <v>CCR</v>
      </c>
    </row>
    <row r="522" spans="1:6" ht="12.75" customHeight="1" x14ac:dyDescent="0.3">
      <c r="A522" s="13" t="s">
        <v>534</v>
      </c>
      <c r="B522" s="14">
        <v>9</v>
      </c>
      <c r="C522" s="13" t="s">
        <v>52</v>
      </c>
      <c r="D522" s="15">
        <v>43538</v>
      </c>
      <c r="F522" t="str">
        <f>IF(B522=4,VLOOKUP(C522,'4-emissor'!$B$4:$B$215,1,FALSE),VLOOKUP(C522,'9-tomador'!$B$2:$B$184,1,FALSE))</f>
        <v>CCR</v>
      </c>
    </row>
    <row r="523" spans="1:6" ht="12.75" customHeight="1" x14ac:dyDescent="0.3">
      <c r="A523" s="13" t="s">
        <v>535</v>
      </c>
      <c r="B523" s="14">
        <v>4</v>
      </c>
      <c r="C523" s="13" t="s">
        <v>93</v>
      </c>
      <c r="D523" s="15">
        <v>43053</v>
      </c>
      <c r="F523" t="str">
        <f>IF(B523=4,VLOOKUP(C523,'4-emissor'!$B$4:$B$215,1,FALSE),VLOOKUP(C523,'9-tomador'!$B$2:$B$184,1,FALSE))</f>
        <v>CELPE</v>
      </c>
    </row>
    <row r="524" spans="1:6" ht="12.75" customHeight="1" x14ac:dyDescent="0.3">
      <c r="A524" s="13" t="s">
        <v>535</v>
      </c>
      <c r="B524" s="14">
        <v>9</v>
      </c>
      <c r="C524" s="5" t="s">
        <v>97</v>
      </c>
      <c r="D524" s="15">
        <v>43053</v>
      </c>
      <c r="F524" t="str">
        <f>IF(B524=4,VLOOKUP(C524,'4-emissor'!$B$4:$B$215,1,FALSE),VLOOKUP(C524,'9-tomador'!$B$2:$B$184,1,FALSE))</f>
        <v>CACHOEIRA PAULISTA TRANSMISSORA DE ENERGIA S.A.</v>
      </c>
    </row>
    <row r="525" spans="1:6" ht="12.75" customHeight="1" x14ac:dyDescent="0.3">
      <c r="A525" s="13" t="s">
        <v>536</v>
      </c>
      <c r="B525" s="14">
        <v>4</v>
      </c>
      <c r="C525" s="13" t="s">
        <v>93</v>
      </c>
      <c r="D525" s="15">
        <v>43053</v>
      </c>
      <c r="F525" t="str">
        <f>IF(B525=4,VLOOKUP(C525,'4-emissor'!$B$4:$B$215,1,FALSE),VLOOKUP(C525,'9-tomador'!$B$2:$B$184,1,FALSE))</f>
        <v>CELPE</v>
      </c>
    </row>
    <row r="526" spans="1:6" ht="12.75" customHeight="1" x14ac:dyDescent="0.3">
      <c r="A526" s="13" t="s">
        <v>536</v>
      </c>
      <c r="B526" s="14">
        <v>9</v>
      </c>
      <c r="C526" s="13" t="s">
        <v>93</v>
      </c>
      <c r="D526" s="15">
        <v>43053</v>
      </c>
      <c r="F526" t="str">
        <f>IF(B526=4,VLOOKUP(C526,'4-emissor'!$B$4:$B$215,1,FALSE),VLOOKUP(C526,'9-tomador'!$B$2:$B$184,1,FALSE))</f>
        <v>CELPE</v>
      </c>
    </row>
    <row r="527" spans="1:6" ht="12.75" customHeight="1" x14ac:dyDescent="0.3">
      <c r="A527" s="13" t="s">
        <v>537</v>
      </c>
      <c r="B527" s="14">
        <v>4</v>
      </c>
      <c r="C527" s="13" t="s">
        <v>79</v>
      </c>
      <c r="D527" s="15">
        <v>43090</v>
      </c>
      <c r="F527" t="str">
        <f>IF(B527=4,VLOOKUP(C527,'4-emissor'!$B$4:$B$215,1,FALSE),VLOOKUP(C527,'9-tomador'!$B$2:$B$184,1,FALSE))</f>
        <v>Contour Global do Brasil Participações</v>
      </c>
    </row>
    <row r="528" spans="1:6" ht="12.75" customHeight="1" x14ac:dyDescent="0.3">
      <c r="A528" s="13" t="s">
        <v>537</v>
      </c>
      <c r="B528" s="14">
        <v>4</v>
      </c>
      <c r="C528" s="13" t="s">
        <v>79</v>
      </c>
      <c r="D528" s="15">
        <v>43091</v>
      </c>
      <c r="F528" t="str">
        <f>IF(B528=4,VLOOKUP(C528,'4-emissor'!$B$4:$B$215,1,FALSE),VLOOKUP(C528,'9-tomador'!$B$2:$B$184,1,FALSE))</f>
        <v>Contour Global do Brasil Participações</v>
      </c>
    </row>
    <row r="529" spans="1:6" ht="12.75" customHeight="1" x14ac:dyDescent="0.3">
      <c r="A529" s="13" t="s">
        <v>537</v>
      </c>
      <c r="B529" s="14">
        <v>9</v>
      </c>
      <c r="C529" s="13" t="s">
        <v>79</v>
      </c>
      <c r="D529" s="15">
        <v>43090</v>
      </c>
      <c r="F529" t="str">
        <f>IF(B529=4,VLOOKUP(C529,'4-emissor'!$B$4:$B$215,1,FALSE),VLOOKUP(C529,'9-tomador'!$B$2:$B$184,1,FALSE))</f>
        <v>Contour Global do Brasil Participações</v>
      </c>
    </row>
    <row r="530" spans="1:6" ht="12.75" customHeight="1" x14ac:dyDescent="0.3">
      <c r="A530" s="13" t="s">
        <v>537</v>
      </c>
      <c r="B530" s="14">
        <v>9</v>
      </c>
      <c r="C530" s="13" t="s">
        <v>79</v>
      </c>
      <c r="D530" s="15">
        <v>43091</v>
      </c>
      <c r="F530" t="str">
        <f>IF(B530=4,VLOOKUP(C530,'4-emissor'!$B$4:$B$215,1,FALSE),VLOOKUP(C530,'9-tomador'!$B$2:$B$184,1,FALSE))</f>
        <v>Contour Global do Brasil Participações</v>
      </c>
    </row>
    <row r="531" spans="1:6" ht="12.75" customHeight="1" x14ac:dyDescent="0.3">
      <c r="A531" s="13" t="s">
        <v>538</v>
      </c>
      <c r="B531" s="14">
        <v>4</v>
      </c>
      <c r="C531" s="13" t="s">
        <v>94</v>
      </c>
      <c r="D531" s="15">
        <v>43173</v>
      </c>
      <c r="F531" t="str">
        <f>IF(B531=4,VLOOKUP(C531,'4-emissor'!$B$4:$B$215,1,FALSE),VLOOKUP(C531,'9-tomador'!$B$2:$B$184,1,FALSE))</f>
        <v>Cemig</v>
      </c>
    </row>
    <row r="532" spans="1:6" ht="12.75" customHeight="1" x14ac:dyDescent="0.3">
      <c r="A532" s="13" t="s">
        <v>538</v>
      </c>
      <c r="B532" s="14">
        <v>9</v>
      </c>
      <c r="C532" s="13" t="s">
        <v>94</v>
      </c>
      <c r="D532" s="15">
        <v>43173</v>
      </c>
      <c r="F532" t="str">
        <f>IF(B532=4,VLOOKUP(C532,'4-emissor'!$B$4:$B$215,1,FALSE),VLOOKUP(C532,'9-tomador'!$B$2:$B$184,1,FALSE))</f>
        <v>Cemig</v>
      </c>
    </row>
    <row r="533" spans="1:6" ht="12.75" customHeight="1" x14ac:dyDescent="0.3">
      <c r="A533" s="13" t="s">
        <v>539</v>
      </c>
      <c r="B533" s="14">
        <v>4</v>
      </c>
      <c r="C533" s="13" t="s">
        <v>94</v>
      </c>
      <c r="D533" s="15">
        <v>43250</v>
      </c>
      <c r="F533" t="str">
        <f>IF(B533=4,VLOOKUP(C533,'4-emissor'!$B$4:$B$215,1,FALSE),VLOOKUP(C533,'9-tomador'!$B$2:$B$184,1,FALSE))</f>
        <v>Cemig</v>
      </c>
    </row>
    <row r="534" spans="1:6" ht="12.75" customHeight="1" x14ac:dyDescent="0.3">
      <c r="A534" s="13" t="s">
        <v>539</v>
      </c>
      <c r="B534" s="14">
        <v>9</v>
      </c>
      <c r="C534" s="13" t="s">
        <v>94</v>
      </c>
      <c r="D534" s="15">
        <v>43250</v>
      </c>
      <c r="F534" t="str">
        <f>IF(B534=4,VLOOKUP(C534,'4-emissor'!$B$4:$B$215,1,FALSE),VLOOKUP(C534,'9-tomador'!$B$2:$B$184,1,FALSE))</f>
        <v>Cemig</v>
      </c>
    </row>
    <row r="535" spans="1:6" ht="12.75" customHeight="1" x14ac:dyDescent="0.3">
      <c r="A535" s="13" t="s">
        <v>540</v>
      </c>
      <c r="B535" s="14">
        <v>4</v>
      </c>
      <c r="C535" s="13" t="s">
        <v>94</v>
      </c>
      <c r="D535" s="15">
        <v>43318</v>
      </c>
      <c r="F535" t="str">
        <f>IF(B535=4,VLOOKUP(C535,'4-emissor'!$B$4:$B$215,1,FALSE),VLOOKUP(C535,'9-tomador'!$B$2:$B$184,1,FALSE))</f>
        <v>Cemig</v>
      </c>
    </row>
    <row r="536" spans="1:6" ht="12.75" customHeight="1" x14ac:dyDescent="0.3">
      <c r="A536" s="13" t="s">
        <v>540</v>
      </c>
      <c r="B536" s="14">
        <v>9</v>
      </c>
      <c r="C536" s="13" t="s">
        <v>94</v>
      </c>
      <c r="D536" s="15">
        <v>43334</v>
      </c>
      <c r="F536" t="str">
        <f>IF(B536=4,VLOOKUP(C536,'4-emissor'!$B$4:$B$215,1,FALSE),VLOOKUP(C536,'9-tomador'!$B$2:$B$184,1,FALSE))</f>
        <v>Cemig</v>
      </c>
    </row>
    <row r="537" spans="1:6" ht="12.75" customHeight="1" x14ac:dyDescent="0.3">
      <c r="A537" s="13" t="s">
        <v>541</v>
      </c>
      <c r="B537" s="14">
        <v>4</v>
      </c>
      <c r="C537" s="13" t="s">
        <v>94</v>
      </c>
      <c r="D537" s="15">
        <v>42970</v>
      </c>
      <c r="F537" t="str">
        <f>IF(B537=4,VLOOKUP(C537,'4-emissor'!$B$4:$B$215,1,FALSE),VLOOKUP(C537,'9-tomador'!$B$2:$B$184,1,FALSE))</f>
        <v>Cemig</v>
      </c>
    </row>
    <row r="538" spans="1:6" ht="12.75" customHeight="1" x14ac:dyDescent="0.3">
      <c r="A538" s="13" t="s">
        <v>541</v>
      </c>
      <c r="B538" s="14">
        <v>9</v>
      </c>
      <c r="C538" s="13" t="s">
        <v>94</v>
      </c>
      <c r="D538" s="15">
        <v>42970</v>
      </c>
      <c r="F538" t="str">
        <f>IF(B538=4,VLOOKUP(C538,'4-emissor'!$B$4:$B$215,1,FALSE),VLOOKUP(C538,'9-tomador'!$B$2:$B$184,1,FALSE))</f>
        <v>Cemig</v>
      </c>
    </row>
    <row r="539" spans="1:6" ht="12.75" customHeight="1" x14ac:dyDescent="0.3">
      <c r="A539" s="13" t="s">
        <v>542</v>
      </c>
      <c r="B539" s="14">
        <v>4</v>
      </c>
      <c r="C539" s="13" t="s">
        <v>94</v>
      </c>
      <c r="D539" s="15">
        <v>42964</v>
      </c>
      <c r="F539" t="str">
        <f>IF(B539=4,VLOOKUP(C539,'4-emissor'!$B$4:$B$215,1,FALSE),VLOOKUP(C539,'9-tomador'!$B$2:$B$184,1,FALSE))</f>
        <v>Cemig</v>
      </c>
    </row>
    <row r="540" spans="1:6" ht="12.75" customHeight="1" x14ac:dyDescent="0.3">
      <c r="A540" s="13" t="s">
        <v>542</v>
      </c>
      <c r="B540" s="14">
        <v>9</v>
      </c>
      <c r="C540" s="13" t="s">
        <v>94</v>
      </c>
      <c r="D540" s="15">
        <v>42964</v>
      </c>
      <c r="F540" t="str">
        <f>IF(B540=4,VLOOKUP(C540,'4-emissor'!$B$4:$B$215,1,FALSE),VLOOKUP(C540,'9-tomador'!$B$2:$B$184,1,FALSE))</f>
        <v>Cemig</v>
      </c>
    </row>
    <row r="541" spans="1:6" ht="12.75" customHeight="1" x14ac:dyDescent="0.3">
      <c r="A541" s="13" t="s">
        <v>543</v>
      </c>
      <c r="B541" s="14">
        <v>9</v>
      </c>
      <c r="C541" s="13" t="s">
        <v>77</v>
      </c>
      <c r="D541" s="15">
        <v>43033</v>
      </c>
      <c r="F541" t="str">
        <f>IF(B541=4,VLOOKUP(C541,'4-emissor'!$B$4:$B$215,1,FALSE),VLOOKUP(C541,'9-tomador'!$B$2:$B$184,1,FALSE))</f>
        <v>Tesouro</v>
      </c>
    </row>
    <row r="542" spans="1:6" ht="12.75" customHeight="1" x14ac:dyDescent="0.3">
      <c r="A542" s="13" t="s">
        <v>544</v>
      </c>
      <c r="B542" s="14">
        <v>9</v>
      </c>
      <c r="C542" s="13" t="s">
        <v>2</v>
      </c>
      <c r="D542" s="15">
        <v>43270</v>
      </c>
      <c r="F542" t="str">
        <f>IF(B542=4,VLOOKUP(C542,'4-emissor'!$B$4:$B$215,1,FALSE),VLOOKUP(C542,'9-tomador'!$B$2:$B$184,1,FALSE))</f>
        <v>BNY Mellon</v>
      </c>
    </row>
    <row r="543" spans="1:6" ht="12.75" customHeight="1" x14ac:dyDescent="0.3">
      <c r="A543" s="13" t="s">
        <v>545</v>
      </c>
      <c r="B543" s="14">
        <v>9</v>
      </c>
      <c r="C543" s="13" t="s">
        <v>95</v>
      </c>
      <c r="D543" s="15">
        <v>43483</v>
      </c>
      <c r="F543" t="str">
        <f>IF(B543=4,VLOOKUP(C543,'4-emissor'!$B$4:$B$215,1,FALSE),VLOOKUP(C543,'9-tomador'!$B$2:$B$184,1,FALSE))</f>
        <v>Estado do Piauí</v>
      </c>
    </row>
    <row r="544" spans="1:6" ht="12.75" customHeight="1" x14ac:dyDescent="0.3">
      <c r="A544" s="13" t="s">
        <v>546</v>
      </c>
      <c r="B544" s="14">
        <v>9</v>
      </c>
      <c r="C544" s="13" t="s">
        <v>77</v>
      </c>
      <c r="D544" s="15">
        <v>42717</v>
      </c>
      <c r="F544" t="str">
        <f>IF(B544=4,VLOOKUP(C544,'4-emissor'!$B$4:$B$215,1,FALSE),VLOOKUP(C544,'9-tomador'!$B$2:$B$184,1,FALSE))</f>
        <v>Tesouro</v>
      </c>
    </row>
    <row r="545" spans="1:6" ht="12.75" customHeight="1" x14ac:dyDescent="0.3">
      <c r="A545" s="13" t="s">
        <v>547</v>
      </c>
      <c r="B545" s="14">
        <v>9</v>
      </c>
      <c r="C545" s="13" t="s">
        <v>77</v>
      </c>
      <c r="D545" s="15">
        <v>42717</v>
      </c>
      <c r="F545" t="str">
        <f>IF(B545=4,VLOOKUP(C545,'4-emissor'!$B$4:$B$215,1,FALSE),VLOOKUP(C545,'9-tomador'!$B$2:$B$184,1,FALSE))</f>
        <v>Tesouro</v>
      </c>
    </row>
    <row r="546" spans="1:6" ht="12.75" customHeight="1" x14ac:dyDescent="0.3">
      <c r="A546" s="13" t="s">
        <v>548</v>
      </c>
      <c r="B546" s="14">
        <v>9</v>
      </c>
      <c r="C546" s="13" t="s">
        <v>77</v>
      </c>
      <c r="D546" s="15">
        <v>42867</v>
      </c>
      <c r="F546" t="str">
        <f>IF(B546=4,VLOOKUP(C546,'4-emissor'!$B$4:$B$215,1,FALSE),VLOOKUP(C546,'9-tomador'!$B$2:$B$184,1,FALSE))</f>
        <v>Tesouro</v>
      </c>
    </row>
    <row r="547" spans="1:6" ht="12.75" customHeight="1" x14ac:dyDescent="0.3">
      <c r="A547" s="13" t="s">
        <v>549</v>
      </c>
      <c r="B547" s="14">
        <v>4</v>
      </c>
      <c r="C547" s="13" t="s">
        <v>96</v>
      </c>
      <c r="D547" s="15">
        <v>43495</v>
      </c>
      <c r="F547" t="str">
        <f>IF(B547=4,VLOOKUP(C547,'4-emissor'!$B$4:$B$215,1,FALSE),VLOOKUP(C547,'9-tomador'!$B$2:$B$184,1,FALSE))</f>
        <v>Copel</v>
      </c>
    </row>
    <row r="548" spans="1:6" ht="12.75" customHeight="1" x14ac:dyDescent="0.3">
      <c r="A548" s="13" t="s">
        <v>549</v>
      </c>
      <c r="B548" s="14">
        <v>9</v>
      </c>
      <c r="C548" s="13" t="s">
        <v>96</v>
      </c>
      <c r="D548" s="15">
        <v>43495</v>
      </c>
      <c r="F548" t="str">
        <f>IF(B548=4,VLOOKUP(C548,'4-emissor'!$B$4:$B$215,1,FALSE),VLOOKUP(C548,'9-tomador'!$B$2:$B$184,1,FALSE))</f>
        <v>Copel</v>
      </c>
    </row>
    <row r="549" spans="1:6" ht="12.75" customHeight="1" x14ac:dyDescent="0.3">
      <c r="A549" s="13" t="s">
        <v>550</v>
      </c>
      <c r="B549" s="14">
        <v>4</v>
      </c>
      <c r="C549" s="13" t="s">
        <v>96</v>
      </c>
      <c r="D549" s="15">
        <v>42976</v>
      </c>
      <c r="F549" t="str">
        <f>IF(B549=4,VLOOKUP(C549,'4-emissor'!$B$4:$B$215,1,FALSE),VLOOKUP(C549,'9-tomador'!$B$2:$B$184,1,FALSE))</f>
        <v>Copel</v>
      </c>
    </row>
    <row r="550" spans="1:6" ht="12.75" customHeight="1" x14ac:dyDescent="0.3">
      <c r="A550" s="13" t="s">
        <v>550</v>
      </c>
      <c r="B550" s="14">
        <v>9</v>
      </c>
      <c r="C550" s="13" t="s">
        <v>96</v>
      </c>
      <c r="D550" s="15">
        <v>42976</v>
      </c>
      <c r="F550" t="str">
        <f>IF(B550=4,VLOOKUP(C550,'4-emissor'!$B$4:$B$215,1,FALSE),VLOOKUP(C550,'9-tomador'!$B$2:$B$184,1,FALSE))</f>
        <v>Copel</v>
      </c>
    </row>
    <row r="551" spans="1:6" ht="12.75" customHeight="1" x14ac:dyDescent="0.3">
      <c r="A551" s="13" t="s">
        <v>551</v>
      </c>
      <c r="B551" s="14">
        <v>9</v>
      </c>
      <c r="C551" s="13" t="s">
        <v>96</v>
      </c>
      <c r="D551" s="15">
        <v>42915</v>
      </c>
      <c r="F551" t="str">
        <f>IF(B551=4,VLOOKUP(C551,'4-emissor'!$B$4:$B$215,1,FALSE),VLOOKUP(C551,'9-tomador'!$B$2:$B$184,1,FALSE))</f>
        <v>Copel</v>
      </c>
    </row>
    <row r="552" spans="1:6" ht="12.75" customHeight="1" x14ac:dyDescent="0.3">
      <c r="A552" s="13" t="s">
        <v>552</v>
      </c>
      <c r="B552" s="14">
        <v>4</v>
      </c>
      <c r="C552" s="13" t="s">
        <v>96</v>
      </c>
      <c r="D552" s="15">
        <v>42922</v>
      </c>
      <c r="F552" t="str">
        <f>IF(B552=4,VLOOKUP(C552,'4-emissor'!$B$4:$B$215,1,FALSE),VLOOKUP(C552,'9-tomador'!$B$2:$B$184,1,FALSE))</f>
        <v>Copel</v>
      </c>
    </row>
    <row r="553" spans="1:6" ht="12.75" customHeight="1" x14ac:dyDescent="0.3">
      <c r="A553" s="13" t="s">
        <v>552</v>
      </c>
      <c r="B553" s="14">
        <v>9</v>
      </c>
      <c r="C553" s="13" t="s">
        <v>96</v>
      </c>
      <c r="D553" s="15">
        <v>42922</v>
      </c>
      <c r="F553" t="str">
        <f>IF(B553=4,VLOOKUP(C553,'4-emissor'!$B$4:$B$215,1,FALSE),VLOOKUP(C553,'9-tomador'!$B$2:$B$184,1,FALSE))</f>
        <v>Copel</v>
      </c>
    </row>
    <row r="554" spans="1:6" ht="12.75" customHeight="1" x14ac:dyDescent="0.3">
      <c r="A554" s="13" t="s">
        <v>553</v>
      </c>
      <c r="B554" s="14">
        <v>4</v>
      </c>
      <c r="C554" s="13" t="s">
        <v>96</v>
      </c>
      <c r="D554" s="15">
        <v>43388</v>
      </c>
      <c r="F554" t="str">
        <f>IF(B554=4,VLOOKUP(C554,'4-emissor'!$B$4:$B$215,1,FALSE),VLOOKUP(C554,'9-tomador'!$B$2:$B$184,1,FALSE))</f>
        <v>Copel</v>
      </c>
    </row>
    <row r="555" spans="1:6" ht="12.75" customHeight="1" x14ac:dyDescent="0.3">
      <c r="A555" s="13" t="s">
        <v>553</v>
      </c>
      <c r="B555" s="14">
        <v>9</v>
      </c>
      <c r="C555" s="13" t="s">
        <v>96</v>
      </c>
      <c r="D555" s="15">
        <v>43388</v>
      </c>
      <c r="F555" t="str">
        <f>IF(B555=4,VLOOKUP(C555,'4-emissor'!$B$4:$B$215,1,FALSE),VLOOKUP(C555,'9-tomador'!$B$2:$B$184,1,FALSE))</f>
        <v>Copel</v>
      </c>
    </row>
    <row r="556" spans="1:6" ht="12.75" customHeight="1" x14ac:dyDescent="0.3">
      <c r="A556" s="13" t="s">
        <v>554</v>
      </c>
      <c r="B556" s="14">
        <v>9</v>
      </c>
      <c r="C556" s="13" t="s">
        <v>53</v>
      </c>
      <c r="D556" s="15">
        <v>42522</v>
      </c>
      <c r="F556" t="str">
        <f>IF(B556=4,VLOOKUP(C556,'4-emissor'!$B$4:$B$215,1,FALSE),VLOOKUP(C556,'9-tomador'!$B$2:$B$184,1,FALSE))</f>
        <v>Capitânia S/A</v>
      </c>
    </row>
    <row r="557" spans="1:6" ht="12.75" customHeight="1" x14ac:dyDescent="0.3">
      <c r="A557" s="13" t="s">
        <v>555</v>
      </c>
      <c r="B557" s="14">
        <v>4</v>
      </c>
      <c r="C557" s="13" t="s">
        <v>277</v>
      </c>
      <c r="D557" s="15">
        <v>42549</v>
      </c>
      <c r="F557" t="str">
        <f>IF(B557=4,VLOOKUP(C557,'4-emissor'!$B$4:$B$215,1,FALSE),VLOOKUP(C557,'9-tomador'!$B$2:$B$184,1,FALSE))</f>
        <v>Cachoeira Pta</v>
      </c>
    </row>
    <row r="558" spans="1:6" ht="12.75" customHeight="1" x14ac:dyDescent="0.3">
      <c r="A558" s="13" t="s">
        <v>555</v>
      </c>
      <c r="B558" s="14">
        <v>9</v>
      </c>
      <c r="C558" s="5" t="s">
        <v>97</v>
      </c>
      <c r="D558" s="15">
        <v>42586</v>
      </c>
      <c r="F558" t="str">
        <f>IF(B558=4,VLOOKUP(C558,'4-emissor'!$B$4:$B$215,1,FALSE),VLOOKUP(C558,'9-tomador'!$B$2:$B$184,1,FALSE))</f>
        <v>CACHOEIRA PAULISTA TRANSMISSORA DE ENERGIA S.A.</v>
      </c>
    </row>
    <row r="559" spans="1:6" ht="12.75" customHeight="1" x14ac:dyDescent="0.3">
      <c r="A559" s="13" t="s">
        <v>556</v>
      </c>
      <c r="B559" s="14">
        <v>4</v>
      </c>
      <c r="C559" s="13" t="s">
        <v>75</v>
      </c>
      <c r="D559" s="15">
        <v>42048</v>
      </c>
      <c r="F559" t="str">
        <f>IF(B559=4,VLOOKUP(C559,'4-emissor'!$B$4:$B$215,1,FALSE),VLOOKUP(C559,'9-tomador'!$B$2:$B$184,1,FALSE))</f>
        <v>BTG Pactual</v>
      </c>
    </row>
    <row r="560" spans="1:6" ht="12.75" customHeight="1" x14ac:dyDescent="0.3">
      <c r="A560" s="13" t="s">
        <v>556</v>
      </c>
      <c r="B560" s="14">
        <v>9</v>
      </c>
      <c r="C560" s="13" t="s">
        <v>75</v>
      </c>
      <c r="D560" s="15">
        <v>42048</v>
      </c>
      <c r="F560" t="str">
        <f>IF(B560=4,VLOOKUP(C560,'4-emissor'!$B$4:$B$215,1,FALSE),VLOOKUP(C560,'9-tomador'!$B$2:$B$184,1,FALSE))</f>
        <v>BTG Pactual</v>
      </c>
    </row>
    <row r="561" spans="1:6" ht="12.75" customHeight="1" x14ac:dyDescent="0.3">
      <c r="A561" s="13" t="s">
        <v>557</v>
      </c>
      <c r="B561" s="14">
        <v>4</v>
      </c>
      <c r="C561" s="13" t="s">
        <v>87</v>
      </c>
      <c r="D561" s="15">
        <v>42691</v>
      </c>
      <c r="F561" t="str">
        <f>IF(B561=4,VLOOKUP(C561,'4-emissor'!$B$4:$B$215,1,FALSE),VLOOKUP(C561,'9-tomador'!$B$2:$B$184,1,FALSE))</f>
        <v>BTG</v>
      </c>
    </row>
    <row r="562" spans="1:6" ht="12.75" customHeight="1" x14ac:dyDescent="0.3">
      <c r="A562" s="13" t="s">
        <v>558</v>
      </c>
      <c r="B562" s="14">
        <v>4</v>
      </c>
      <c r="C562" s="13" t="s">
        <v>98</v>
      </c>
      <c r="D562" s="15">
        <v>43587</v>
      </c>
      <c r="F562" t="str">
        <f>IF(B562=4,VLOOKUP(C562,'4-emissor'!$B$4:$B$215,1,FALSE),VLOOKUP(C562,'9-tomador'!$B$2:$B$184,1,FALSE))</f>
        <v>Cutia Empreendimentos Eólicos S.A.</v>
      </c>
    </row>
    <row r="563" spans="1:6" ht="12.75" customHeight="1" x14ac:dyDescent="0.3">
      <c r="A563" s="13" t="s">
        <v>558</v>
      </c>
      <c r="B563" s="14">
        <v>9</v>
      </c>
      <c r="C563" s="13" t="s">
        <v>98</v>
      </c>
      <c r="D563" s="15">
        <v>43587</v>
      </c>
      <c r="F563" t="str">
        <f>IF(B563=4,VLOOKUP(C563,'4-emissor'!$B$4:$B$215,1,FALSE),VLOOKUP(C563,'9-tomador'!$B$2:$B$184,1,FALSE))</f>
        <v>Cutia Empreendimentos Eólicos S.A.</v>
      </c>
    </row>
    <row r="564" spans="1:6" ht="12.75" customHeight="1" x14ac:dyDescent="0.3">
      <c r="A564" s="13" t="s">
        <v>559</v>
      </c>
      <c r="B564" s="14">
        <v>4</v>
      </c>
      <c r="C564" s="13" t="s">
        <v>99</v>
      </c>
      <c r="D564" s="15">
        <v>42976</v>
      </c>
      <c r="F564" t="str">
        <f>IF(B564=4,VLOOKUP(C564,'4-emissor'!$B$4:$B$215,1,FALSE),VLOOKUP(C564,'9-tomador'!$B$2:$B$184,1,FALSE))</f>
        <v>Centrovias Sistemas Rodoviários S/A</v>
      </c>
    </row>
    <row r="565" spans="1:6" ht="12.75" customHeight="1" x14ac:dyDescent="0.3">
      <c r="A565" s="13" t="s">
        <v>559</v>
      </c>
      <c r="B565" s="14">
        <v>9</v>
      </c>
      <c r="C565" s="13" t="s">
        <v>99</v>
      </c>
      <c r="D565" s="15">
        <v>42976</v>
      </c>
      <c r="F565" t="str">
        <f>IF(B565=4,VLOOKUP(C565,'4-emissor'!$B$4:$B$215,1,FALSE),VLOOKUP(C565,'9-tomador'!$B$2:$B$184,1,FALSE))</f>
        <v>Centrovias Sistemas Rodoviários S/A</v>
      </c>
    </row>
    <row r="566" spans="1:6" ht="12.75" customHeight="1" x14ac:dyDescent="0.3">
      <c r="A566" s="13" t="s">
        <v>560</v>
      </c>
      <c r="B566" s="14">
        <v>4</v>
      </c>
      <c r="C566" s="13" t="s">
        <v>4</v>
      </c>
      <c r="D566" s="15">
        <v>43591</v>
      </c>
      <c r="F566" t="str">
        <f>IF(B566=4,VLOOKUP(C566,'4-emissor'!$B$4:$B$215,1,FALSE),VLOOKUP(C566,'9-tomador'!$B$2:$B$184,1,FALSE))</f>
        <v>CEF</v>
      </c>
    </row>
    <row r="567" spans="1:6" ht="12.75" customHeight="1" x14ac:dyDescent="0.3">
      <c r="A567" s="13" t="s">
        <v>561</v>
      </c>
      <c r="B567" s="14">
        <v>4</v>
      </c>
      <c r="C567" s="13" t="s">
        <v>4</v>
      </c>
      <c r="D567" s="15">
        <v>43053</v>
      </c>
      <c r="F567" t="str">
        <f>IF(B567=4,VLOOKUP(C567,'4-emissor'!$B$4:$B$215,1,FALSE),VLOOKUP(C567,'9-tomador'!$B$2:$B$184,1,FALSE))</f>
        <v>CEF</v>
      </c>
    </row>
    <row r="568" spans="1:6" ht="12.75" customHeight="1" x14ac:dyDescent="0.3">
      <c r="A568" s="13" t="s">
        <v>561</v>
      </c>
      <c r="B568" s="14">
        <v>9</v>
      </c>
      <c r="C568" s="13" t="s">
        <v>4</v>
      </c>
      <c r="D568" s="15">
        <v>43053</v>
      </c>
      <c r="F568" t="str">
        <f>IF(B568=4,VLOOKUP(C568,'4-emissor'!$B$4:$B$215,1,FALSE),VLOOKUP(C568,'9-tomador'!$B$2:$B$184,1,FALSE))</f>
        <v>CEF</v>
      </c>
    </row>
    <row r="569" spans="1:6" ht="12.75" customHeight="1" x14ac:dyDescent="0.3">
      <c r="A569" s="13" t="s">
        <v>562</v>
      </c>
      <c r="B569" s="14">
        <v>9</v>
      </c>
      <c r="C569" s="13" t="s">
        <v>77</v>
      </c>
      <c r="D569" s="15">
        <v>42549</v>
      </c>
      <c r="F569" t="str">
        <f>IF(B569=4,VLOOKUP(C569,'4-emissor'!$B$4:$B$215,1,FALSE),VLOOKUP(C569,'9-tomador'!$B$2:$B$184,1,FALSE))</f>
        <v>Tesouro</v>
      </c>
    </row>
    <row r="570" spans="1:6" ht="12.75" customHeight="1" x14ac:dyDescent="0.3">
      <c r="A570" s="13" t="s">
        <v>563</v>
      </c>
      <c r="B570" s="14">
        <v>9</v>
      </c>
      <c r="C570" s="13" t="s">
        <v>77</v>
      </c>
      <c r="D570" s="15">
        <v>42549</v>
      </c>
      <c r="F570" t="str">
        <f>IF(B570=4,VLOOKUP(C570,'4-emissor'!$B$4:$B$215,1,FALSE),VLOOKUP(C570,'9-tomador'!$B$2:$B$184,1,FALSE))</f>
        <v>Tesouro</v>
      </c>
    </row>
    <row r="571" spans="1:6" ht="12.75" customHeight="1" x14ac:dyDescent="0.3">
      <c r="A571" s="13" t="s">
        <v>564</v>
      </c>
      <c r="B571" s="14">
        <v>9</v>
      </c>
      <c r="C571" s="13" t="s">
        <v>77</v>
      </c>
      <c r="D571" s="15">
        <v>42549</v>
      </c>
      <c r="F571" t="str">
        <f>IF(B571=4,VLOOKUP(C571,'4-emissor'!$B$4:$B$215,1,FALSE),VLOOKUP(C571,'9-tomador'!$B$2:$B$184,1,FALSE))</f>
        <v>Tesouro</v>
      </c>
    </row>
    <row r="572" spans="1:6" ht="12.75" customHeight="1" x14ac:dyDescent="0.3">
      <c r="A572" s="13" t="s">
        <v>565</v>
      </c>
      <c r="B572" s="14">
        <v>9</v>
      </c>
      <c r="C572" s="13" t="s">
        <v>77</v>
      </c>
      <c r="D572" s="15">
        <v>42549</v>
      </c>
      <c r="F572" t="str">
        <f>IF(B572=4,VLOOKUP(C572,'4-emissor'!$B$4:$B$215,1,FALSE),VLOOKUP(C572,'9-tomador'!$B$2:$B$184,1,FALSE))</f>
        <v>Tesouro</v>
      </c>
    </row>
    <row r="573" spans="1:6" ht="12.75" customHeight="1" x14ac:dyDescent="0.3">
      <c r="A573" s="13" t="s">
        <v>566</v>
      </c>
      <c r="B573" s="14">
        <v>9</v>
      </c>
      <c r="C573" s="13" t="s">
        <v>77</v>
      </c>
      <c r="D573" s="15">
        <v>42549</v>
      </c>
      <c r="F573" t="str">
        <f>IF(B573=4,VLOOKUP(C573,'4-emissor'!$B$4:$B$215,1,FALSE),VLOOKUP(C573,'9-tomador'!$B$2:$B$184,1,FALSE))</f>
        <v>Tesouro</v>
      </c>
    </row>
    <row r="574" spans="1:6" ht="12.75" customHeight="1" x14ac:dyDescent="0.3">
      <c r="A574" s="13" t="s">
        <v>567</v>
      </c>
      <c r="B574" s="14">
        <v>9</v>
      </c>
      <c r="C574" s="13" t="s">
        <v>77</v>
      </c>
      <c r="D574" s="15">
        <v>42549</v>
      </c>
      <c r="F574" t="str">
        <f>IF(B574=4,VLOOKUP(C574,'4-emissor'!$B$4:$B$215,1,FALSE),VLOOKUP(C574,'9-tomador'!$B$2:$B$184,1,FALSE))</f>
        <v>Tesouro</v>
      </c>
    </row>
    <row r="575" spans="1:6" ht="12.75" customHeight="1" x14ac:dyDescent="0.3">
      <c r="A575" s="13" t="s">
        <v>568</v>
      </c>
      <c r="B575" s="14">
        <v>9</v>
      </c>
      <c r="C575" s="13" t="s">
        <v>77</v>
      </c>
      <c r="D575" s="15">
        <v>42549</v>
      </c>
      <c r="F575" t="str">
        <f>IF(B575=4,VLOOKUP(C575,'4-emissor'!$B$4:$B$215,1,FALSE),VLOOKUP(C575,'9-tomador'!$B$2:$B$184,1,FALSE))</f>
        <v>Tesouro</v>
      </c>
    </row>
    <row r="576" spans="1:6" ht="12.75" customHeight="1" x14ac:dyDescent="0.3">
      <c r="A576" s="13" t="s">
        <v>569</v>
      </c>
      <c r="B576" s="14">
        <v>9</v>
      </c>
      <c r="C576" s="13" t="s">
        <v>77</v>
      </c>
      <c r="D576" s="15">
        <v>42549</v>
      </c>
      <c r="F576" t="str">
        <f>IF(B576=4,VLOOKUP(C576,'4-emissor'!$B$4:$B$215,1,FALSE),VLOOKUP(C576,'9-tomador'!$B$2:$B$184,1,FALSE))</f>
        <v>Tesouro</v>
      </c>
    </row>
    <row r="577" spans="1:6" ht="12.75" customHeight="1" x14ac:dyDescent="0.3">
      <c r="A577" s="13" t="s">
        <v>570</v>
      </c>
      <c r="B577" s="14">
        <v>9</v>
      </c>
      <c r="C577" s="13" t="s">
        <v>77</v>
      </c>
      <c r="D577" s="15">
        <v>42549</v>
      </c>
      <c r="F577" t="str">
        <f>IF(B577=4,VLOOKUP(C577,'4-emissor'!$B$4:$B$215,1,FALSE),VLOOKUP(C577,'9-tomador'!$B$2:$B$184,1,FALSE))</f>
        <v>Tesouro</v>
      </c>
    </row>
    <row r="578" spans="1:6" ht="12.75" customHeight="1" x14ac:dyDescent="0.3">
      <c r="A578" s="13" t="s">
        <v>571</v>
      </c>
      <c r="B578" s="14">
        <v>9</v>
      </c>
      <c r="C578" s="13" t="s">
        <v>275</v>
      </c>
      <c r="D578" s="15">
        <v>43402</v>
      </c>
      <c r="F578" t="str">
        <f>IF(B578=4,VLOOKUP(C578,'4-emissor'!$B$4:$B$215,1,FALSE),VLOOKUP(C578,'9-tomador'!$B$2:$B$184,1,FALSE))</f>
        <v>FII</v>
      </c>
    </row>
    <row r="579" spans="1:6" ht="12.75" customHeight="1" x14ac:dyDescent="0.3">
      <c r="A579" s="13" t="s">
        <v>572</v>
      </c>
      <c r="B579" s="14">
        <v>9</v>
      </c>
      <c r="C579" s="13" t="s">
        <v>275</v>
      </c>
      <c r="D579" s="15">
        <v>43334</v>
      </c>
      <c r="F579" t="str">
        <f>IF(B579=4,VLOOKUP(C579,'4-emissor'!$B$4:$B$215,1,FALSE),VLOOKUP(C579,'9-tomador'!$B$2:$B$184,1,FALSE))</f>
        <v>FII</v>
      </c>
    </row>
    <row r="580" spans="1:6" ht="12.75" customHeight="1" x14ac:dyDescent="0.3">
      <c r="A580" s="13" t="s">
        <v>573</v>
      </c>
      <c r="B580" s="14">
        <v>4</v>
      </c>
      <c r="C580" s="13" t="s">
        <v>100</v>
      </c>
      <c r="D580" s="15">
        <v>42976</v>
      </c>
      <c r="F580" t="str">
        <f>IF(B580=4,VLOOKUP(C580,'4-emissor'!$B$4:$B$215,1,FALSE),VLOOKUP(C580,'9-tomador'!$B$2:$B$184,1,FALSE))</f>
        <v>Banco Volkswagen</v>
      </c>
    </row>
    <row r="581" spans="1:6" ht="12.75" customHeight="1" x14ac:dyDescent="0.3">
      <c r="A581" s="13" t="s">
        <v>573</v>
      </c>
      <c r="B581" s="14">
        <v>9</v>
      </c>
      <c r="C581" s="13" t="s">
        <v>100</v>
      </c>
      <c r="D581" s="15">
        <v>42976</v>
      </c>
      <c r="F581" t="str">
        <f>IF(B581=4,VLOOKUP(C581,'4-emissor'!$B$4:$B$215,1,FALSE),VLOOKUP(C581,'9-tomador'!$B$2:$B$184,1,FALSE))</f>
        <v>Banco Volkswagen</v>
      </c>
    </row>
    <row r="582" spans="1:6" ht="12.75" customHeight="1" x14ac:dyDescent="0.3">
      <c r="A582" s="13" t="s">
        <v>574</v>
      </c>
      <c r="B582" s="14">
        <v>4</v>
      </c>
      <c r="C582" s="13" t="s">
        <v>101</v>
      </c>
      <c r="D582" s="15">
        <v>42873</v>
      </c>
      <c r="F582" t="str">
        <f>IF(B582=4,VLOOKUP(C582,'4-emissor'!$B$4:$B$215,1,FALSE),VLOOKUP(C582,'9-tomador'!$B$2:$B$184,1,FALSE))</f>
        <v>Econorte</v>
      </c>
    </row>
    <row r="583" spans="1:6" ht="12.75" customHeight="1" x14ac:dyDescent="0.3">
      <c r="A583" s="13" t="s">
        <v>574</v>
      </c>
      <c r="B583" s="14">
        <v>9</v>
      </c>
      <c r="C583" s="13" t="s">
        <v>101</v>
      </c>
      <c r="D583" s="15">
        <v>42873</v>
      </c>
      <c r="F583" t="str">
        <f>IF(B583=4,VLOOKUP(C583,'4-emissor'!$B$4:$B$215,1,FALSE),VLOOKUP(C583,'9-tomador'!$B$2:$B$184,1,FALSE))</f>
        <v>Econorte</v>
      </c>
    </row>
    <row r="584" spans="1:6" ht="12.75" customHeight="1" x14ac:dyDescent="0.3">
      <c r="A584" s="13" t="s">
        <v>575</v>
      </c>
      <c r="B584" s="14">
        <v>9</v>
      </c>
      <c r="C584" s="13" t="s">
        <v>275</v>
      </c>
      <c r="D584" s="15">
        <v>43270</v>
      </c>
      <c r="F584" t="str">
        <f>IF(B584=4,VLOOKUP(C584,'4-emissor'!$B$4:$B$215,1,FALSE),VLOOKUP(C584,'9-tomador'!$B$2:$B$184,1,FALSE))</f>
        <v>FII</v>
      </c>
    </row>
    <row r="585" spans="1:6" ht="12.75" customHeight="1" x14ac:dyDescent="0.3">
      <c r="A585" s="13" t="s">
        <v>576</v>
      </c>
      <c r="B585" s="14">
        <v>9</v>
      </c>
      <c r="C585" s="13" t="s">
        <v>275</v>
      </c>
      <c r="D585" s="15">
        <v>43334</v>
      </c>
      <c r="F585" t="str">
        <f>IF(B585=4,VLOOKUP(C585,'4-emissor'!$B$4:$B$215,1,FALSE),VLOOKUP(C585,'9-tomador'!$B$2:$B$184,1,FALSE))</f>
        <v>FII</v>
      </c>
    </row>
    <row r="586" spans="1:6" ht="12.75" customHeight="1" x14ac:dyDescent="0.3">
      <c r="A586" s="13" t="s">
        <v>577</v>
      </c>
      <c r="B586" s="14">
        <v>4</v>
      </c>
      <c r="C586" s="13" t="s">
        <v>102</v>
      </c>
      <c r="D586" s="15">
        <v>42879</v>
      </c>
      <c r="F586" t="str">
        <f>IF(B586=4,VLOOKUP(C586,'4-emissor'!$B$4:$B$215,1,FALSE),VLOOKUP(C586,'9-tomador'!$B$2:$B$184,1,FALSE))</f>
        <v>Eletropaulo</v>
      </c>
    </row>
    <row r="587" spans="1:6" ht="12.75" customHeight="1" x14ac:dyDescent="0.3">
      <c r="A587" s="13" t="s">
        <v>577</v>
      </c>
      <c r="B587" s="14">
        <v>4</v>
      </c>
      <c r="C587" s="13" t="s">
        <v>103</v>
      </c>
      <c r="D587" s="15">
        <v>42877</v>
      </c>
      <c r="F587" t="str">
        <f>IF(B587=4,VLOOKUP(C587,'4-emissor'!$B$4:$B$215,1,FALSE),VLOOKUP(C587,'9-tomador'!$B$2:$B$184,1,FALSE))</f>
        <v>AES Eletropaulo</v>
      </c>
    </row>
    <row r="588" spans="1:6" ht="12.75" customHeight="1" x14ac:dyDescent="0.3">
      <c r="A588" s="13" t="s">
        <v>577</v>
      </c>
      <c r="B588" s="14">
        <v>9</v>
      </c>
      <c r="C588" s="13" t="s">
        <v>102</v>
      </c>
      <c r="D588" s="15">
        <v>42867</v>
      </c>
      <c r="F588" t="str">
        <f>IF(B588=4,VLOOKUP(C588,'4-emissor'!$B$4:$B$215,1,FALSE),VLOOKUP(C588,'9-tomador'!$B$2:$B$184,1,FALSE))</f>
        <v>Eletropaulo</v>
      </c>
    </row>
    <row r="589" spans="1:6" ht="12.75" customHeight="1" x14ac:dyDescent="0.3">
      <c r="A589" s="13" t="s">
        <v>577</v>
      </c>
      <c r="B589" s="14">
        <v>9</v>
      </c>
      <c r="C589" s="13" t="s">
        <v>102</v>
      </c>
      <c r="D589" s="15">
        <v>42879</v>
      </c>
      <c r="F589" t="str">
        <f>IF(B589=4,VLOOKUP(C589,'4-emissor'!$B$4:$B$215,1,FALSE),VLOOKUP(C589,'9-tomador'!$B$2:$B$184,1,FALSE))</f>
        <v>Eletropaulo</v>
      </c>
    </row>
    <row r="590" spans="1:6" ht="12.75" customHeight="1" x14ac:dyDescent="0.3">
      <c r="A590" s="13" t="s">
        <v>577</v>
      </c>
      <c r="B590" s="14">
        <v>9</v>
      </c>
      <c r="C590" s="13" t="s">
        <v>102</v>
      </c>
      <c r="D590" s="15">
        <v>42873</v>
      </c>
      <c r="F590" t="str">
        <f>IF(B590=4,VLOOKUP(C590,'4-emissor'!$B$4:$B$215,1,FALSE),VLOOKUP(C590,'9-tomador'!$B$2:$B$184,1,FALSE))</f>
        <v>Eletropaulo</v>
      </c>
    </row>
    <row r="591" spans="1:6" ht="12.75" customHeight="1" x14ac:dyDescent="0.3">
      <c r="A591" s="13" t="s">
        <v>577</v>
      </c>
      <c r="B591" s="14">
        <v>9</v>
      </c>
      <c r="C591" s="13" t="s">
        <v>103</v>
      </c>
      <c r="D591" s="15">
        <v>42877</v>
      </c>
      <c r="F591" t="str">
        <f>IF(B591=4,VLOOKUP(C591,'4-emissor'!$B$4:$B$215,1,FALSE),VLOOKUP(C591,'9-tomador'!$B$2:$B$184,1,FALSE))</f>
        <v>AES Eletropaulo</v>
      </c>
    </row>
    <row r="592" spans="1:6" ht="12.75" customHeight="1" x14ac:dyDescent="0.3">
      <c r="A592" s="13" t="s">
        <v>578</v>
      </c>
      <c r="B592" s="14">
        <v>4</v>
      </c>
      <c r="C592" s="13" t="s">
        <v>102</v>
      </c>
      <c r="D592" s="15">
        <v>42875</v>
      </c>
      <c r="F592" t="str">
        <f>IF(B592=4,VLOOKUP(C592,'4-emissor'!$B$4:$B$215,1,FALSE),VLOOKUP(C592,'9-tomador'!$B$2:$B$184,1,FALSE))</f>
        <v>Eletropaulo</v>
      </c>
    </row>
    <row r="593" spans="1:6" ht="12.75" customHeight="1" x14ac:dyDescent="0.3">
      <c r="A593" s="13" t="s">
        <v>578</v>
      </c>
      <c r="B593" s="14">
        <v>9</v>
      </c>
      <c r="C593" s="13" t="s">
        <v>102</v>
      </c>
      <c r="D593" s="15">
        <v>42875</v>
      </c>
      <c r="F593" t="str">
        <f>IF(B593=4,VLOOKUP(C593,'4-emissor'!$B$4:$B$215,1,FALSE),VLOOKUP(C593,'9-tomador'!$B$2:$B$184,1,FALSE))</f>
        <v>Eletropaulo</v>
      </c>
    </row>
    <row r="594" spans="1:6" ht="12.75" customHeight="1" x14ac:dyDescent="0.3">
      <c r="A594" s="13" t="s">
        <v>579</v>
      </c>
      <c r="B594" s="14">
        <v>4</v>
      </c>
      <c r="C594" s="13" t="s">
        <v>75</v>
      </c>
      <c r="D594" s="15">
        <v>43531</v>
      </c>
      <c r="F594" t="str">
        <f>IF(B594=4,VLOOKUP(C594,'4-emissor'!$B$4:$B$215,1,FALSE),VLOOKUP(C594,'9-tomador'!$B$2:$B$184,1,FALSE))</f>
        <v>BTG Pactual</v>
      </c>
    </row>
    <row r="595" spans="1:6" ht="12.75" customHeight="1" x14ac:dyDescent="0.3">
      <c r="A595" s="13" t="s">
        <v>579</v>
      </c>
      <c r="B595" s="14">
        <v>9</v>
      </c>
      <c r="C595" s="13" t="s">
        <v>87</v>
      </c>
      <c r="D595" s="15">
        <v>43531</v>
      </c>
      <c r="F595" t="str">
        <f>IF(B595=4,VLOOKUP(C595,'4-emissor'!$B$4:$B$215,1,FALSE),VLOOKUP(C595,'9-tomador'!$B$2:$B$184,1,FALSE))</f>
        <v>BTG</v>
      </c>
    </row>
    <row r="596" spans="1:6" ht="12.75" customHeight="1" x14ac:dyDescent="0.3">
      <c r="A596" s="13" t="s">
        <v>580</v>
      </c>
      <c r="B596" s="14">
        <v>4</v>
      </c>
      <c r="C596" s="13" t="s">
        <v>54</v>
      </c>
      <c r="D596" s="15">
        <v>43617</v>
      </c>
      <c r="F596" t="str">
        <f>IF(B596=4,VLOOKUP(C596,'4-emissor'!$B$4:$B$215,1,FALSE),VLOOKUP(C596,'9-tomador'!$B$2:$B$184,1,FALSE))</f>
        <v>Eneva S/A</v>
      </c>
    </row>
    <row r="597" spans="1:6" ht="12.75" customHeight="1" x14ac:dyDescent="0.3">
      <c r="A597" s="13" t="s">
        <v>580</v>
      </c>
      <c r="B597" s="14">
        <v>9</v>
      </c>
      <c r="C597" s="13" t="s">
        <v>54</v>
      </c>
      <c r="D597" s="15">
        <v>43617</v>
      </c>
      <c r="F597" t="str">
        <f>IF(B597=4,VLOOKUP(C597,'4-emissor'!$B$4:$B$215,1,FALSE),VLOOKUP(C597,'9-tomador'!$B$2:$B$184,1,FALSE))</f>
        <v>Eneva S/A</v>
      </c>
    </row>
    <row r="598" spans="1:6" ht="12.75" customHeight="1" x14ac:dyDescent="0.3">
      <c r="A598" s="13" t="s">
        <v>581</v>
      </c>
      <c r="B598" s="14">
        <v>4</v>
      </c>
      <c r="C598" s="13" t="s">
        <v>104</v>
      </c>
      <c r="D598" s="15">
        <v>43172</v>
      </c>
      <c r="F598" t="str">
        <f>IF(B598=4,VLOOKUP(C598,'4-emissor'!$B$4:$B$215,1,FALSE),VLOOKUP(C598,'9-tomador'!$B$2:$B$184,1,FALSE))</f>
        <v>Entrevias Concessionária de Rodovias</v>
      </c>
    </row>
    <row r="599" spans="1:6" ht="12.75" customHeight="1" x14ac:dyDescent="0.3">
      <c r="A599" s="13" t="s">
        <v>581</v>
      </c>
      <c r="B599" s="14">
        <v>9</v>
      </c>
      <c r="C599" s="13" t="s">
        <v>104</v>
      </c>
      <c r="D599" s="15">
        <v>43172</v>
      </c>
      <c r="F599" t="str">
        <f>IF(B599=4,VLOOKUP(C599,'4-emissor'!$B$4:$B$215,1,FALSE),VLOOKUP(C599,'9-tomador'!$B$2:$B$184,1,FALSE))</f>
        <v>Entrevias Concessionária de Rodovias</v>
      </c>
    </row>
    <row r="600" spans="1:6" ht="12.75" customHeight="1" x14ac:dyDescent="0.3">
      <c r="A600" s="13" t="s">
        <v>582</v>
      </c>
      <c r="B600" s="14">
        <v>4</v>
      </c>
      <c r="C600" s="13" t="s">
        <v>105</v>
      </c>
      <c r="D600" s="15">
        <v>43382</v>
      </c>
      <c r="F600" t="str">
        <f>IF(B600=4,VLOOKUP(C600,'4-emissor'!$B$4:$B$215,1,FALSE),VLOOKUP(C600,'9-tomador'!$B$2:$B$184,1,FALSE))</f>
        <v>Equatorial Energia S/A</v>
      </c>
    </row>
    <row r="601" spans="1:6" ht="12.75" customHeight="1" x14ac:dyDescent="0.3">
      <c r="A601" s="13" t="s">
        <v>582</v>
      </c>
      <c r="B601" s="14">
        <v>9</v>
      </c>
      <c r="C601" s="13" t="s">
        <v>105</v>
      </c>
      <c r="D601" s="15">
        <v>43382</v>
      </c>
      <c r="F601" t="str">
        <f>IF(B601=4,VLOOKUP(C601,'4-emissor'!$B$4:$B$215,1,FALSE),VLOOKUP(C601,'9-tomador'!$B$2:$B$184,1,FALSE))</f>
        <v>Equatorial Energia S/A</v>
      </c>
    </row>
    <row r="602" spans="1:6" ht="12.75" customHeight="1" x14ac:dyDescent="0.3">
      <c r="A602" s="13" t="s">
        <v>583</v>
      </c>
      <c r="B602" s="14">
        <v>4</v>
      </c>
      <c r="C602" s="13" t="s">
        <v>106</v>
      </c>
      <c r="D602" s="15">
        <v>43388</v>
      </c>
      <c r="F602" t="str">
        <f>IF(B602=4,VLOOKUP(C602,'4-emissor'!$B$4:$B$215,1,FALSE),VLOOKUP(C602,'9-tomador'!$B$2:$B$184,1,FALSE))</f>
        <v>Ecorodovias</v>
      </c>
    </row>
    <row r="603" spans="1:6" ht="12.75" customHeight="1" x14ac:dyDescent="0.3">
      <c r="A603" s="13" t="s">
        <v>583</v>
      </c>
      <c r="B603" s="14">
        <v>9</v>
      </c>
      <c r="C603" s="13" t="s">
        <v>106</v>
      </c>
      <c r="D603" s="15">
        <v>43388</v>
      </c>
      <c r="F603" t="str">
        <f>IF(B603=4,VLOOKUP(C603,'4-emissor'!$B$4:$B$215,1,FALSE),VLOOKUP(C603,'9-tomador'!$B$2:$B$184,1,FALSE))</f>
        <v>Ecorodovias</v>
      </c>
    </row>
    <row r="604" spans="1:6" ht="12.75" customHeight="1" x14ac:dyDescent="0.3">
      <c r="A604" s="13" t="s">
        <v>584</v>
      </c>
      <c r="B604" s="14">
        <v>4</v>
      </c>
      <c r="C604" s="13" t="s">
        <v>106</v>
      </c>
      <c r="D604" s="15">
        <v>42877</v>
      </c>
      <c r="F604" t="str">
        <f>IF(B604=4,VLOOKUP(C604,'4-emissor'!$B$4:$B$215,1,FALSE),VLOOKUP(C604,'9-tomador'!$B$2:$B$184,1,FALSE))</f>
        <v>Ecorodovias</v>
      </c>
    </row>
    <row r="605" spans="1:6" ht="12.75" customHeight="1" x14ac:dyDescent="0.3">
      <c r="A605" s="13" t="s">
        <v>584</v>
      </c>
      <c r="B605" s="14">
        <v>9</v>
      </c>
      <c r="C605" s="13" t="s">
        <v>106</v>
      </c>
      <c r="D605" s="15">
        <v>42877</v>
      </c>
      <c r="F605" t="str">
        <f>IF(B605=4,VLOOKUP(C605,'4-emissor'!$B$4:$B$215,1,FALSE),VLOOKUP(C605,'9-tomador'!$B$2:$B$184,1,FALSE))</f>
        <v>Ecorodovias</v>
      </c>
    </row>
    <row r="606" spans="1:6" ht="12.75" customHeight="1" x14ac:dyDescent="0.3">
      <c r="A606" s="13" t="s">
        <v>585</v>
      </c>
      <c r="B606" s="14">
        <v>4</v>
      </c>
      <c r="C606" s="13" t="s">
        <v>106</v>
      </c>
      <c r="D606" s="15">
        <v>43306</v>
      </c>
      <c r="F606" t="str">
        <f>IF(B606=4,VLOOKUP(C606,'4-emissor'!$B$4:$B$215,1,FALSE),VLOOKUP(C606,'9-tomador'!$B$2:$B$184,1,FALSE))</f>
        <v>Ecorodovias</v>
      </c>
    </row>
    <row r="607" spans="1:6" ht="12.75" customHeight="1" x14ac:dyDescent="0.3">
      <c r="A607" s="13" t="s">
        <v>585</v>
      </c>
      <c r="B607" s="14">
        <v>9</v>
      </c>
      <c r="C607" s="13" t="s">
        <v>106</v>
      </c>
      <c r="D607" s="15">
        <v>43412</v>
      </c>
      <c r="F607" t="str">
        <f>IF(B607=4,VLOOKUP(C607,'4-emissor'!$B$4:$B$215,1,FALSE),VLOOKUP(C607,'9-tomador'!$B$2:$B$184,1,FALSE))</f>
        <v>Ecorodovias</v>
      </c>
    </row>
    <row r="608" spans="1:6" ht="12.75" customHeight="1" x14ac:dyDescent="0.3">
      <c r="A608" s="13" t="s">
        <v>585</v>
      </c>
      <c r="B608" s="14">
        <v>9</v>
      </c>
      <c r="C608" s="13" t="s">
        <v>271</v>
      </c>
      <c r="D608" s="15">
        <v>43306</v>
      </c>
      <c r="F608" t="str">
        <f>IF(B608=4,VLOOKUP(C608,'4-emissor'!$B$4:$B$215,1,FALSE),VLOOKUP(C608,'9-tomador'!$B$2:$B$184,1,FALSE))</f>
        <v>Aegea Saneamento</v>
      </c>
    </row>
    <row r="609" spans="1:6" ht="12.75" customHeight="1" x14ac:dyDescent="0.3">
      <c r="A609" s="13" t="s">
        <v>586</v>
      </c>
      <c r="B609" s="14">
        <v>4</v>
      </c>
      <c r="C609" s="13" t="s">
        <v>107</v>
      </c>
      <c r="D609" s="15">
        <v>42964</v>
      </c>
      <c r="F609" t="str">
        <f>IF(B609=4,VLOOKUP(C609,'4-emissor'!$B$4:$B$215,1,FALSE),VLOOKUP(C609,'9-tomador'!$B$2:$B$184,1,FALSE))</f>
        <v>EDP - Espírito Santo Distr. Energia</v>
      </c>
    </row>
    <row r="610" spans="1:6" ht="12.75" customHeight="1" x14ac:dyDescent="0.3">
      <c r="A610" s="13" t="s">
        <v>586</v>
      </c>
      <c r="B610" s="14">
        <v>9</v>
      </c>
      <c r="C610" s="13" t="s">
        <v>107</v>
      </c>
      <c r="D610" s="15">
        <v>42964</v>
      </c>
      <c r="F610" t="str">
        <f>IF(B610=4,VLOOKUP(C610,'4-emissor'!$B$4:$B$215,1,FALSE),VLOOKUP(C610,'9-tomador'!$B$2:$B$184,1,FALSE))</f>
        <v>EDP - Espírito Santo Distr. Energia</v>
      </c>
    </row>
    <row r="611" spans="1:6" ht="12.75" customHeight="1" x14ac:dyDescent="0.3">
      <c r="A611" s="13" t="s">
        <v>587</v>
      </c>
      <c r="B611" s="14">
        <v>4</v>
      </c>
      <c r="C611" s="13" t="s">
        <v>108</v>
      </c>
      <c r="D611" s="15">
        <v>43167</v>
      </c>
      <c r="F611" t="str">
        <f>IF(B611=4,VLOOKUP(C611,'4-emissor'!$B$4:$B$215,1,FALSE),VLOOKUP(C611,'9-tomador'!$B$2:$B$184,1,FALSE))</f>
        <v>Rio Bravo</v>
      </c>
    </row>
    <row r="612" spans="1:6" ht="12.75" customHeight="1" x14ac:dyDescent="0.3">
      <c r="A612" s="13" t="s">
        <v>587</v>
      </c>
      <c r="B612" s="14">
        <v>9</v>
      </c>
      <c r="C612" s="13" t="s">
        <v>275</v>
      </c>
      <c r="D612" s="15">
        <v>43334</v>
      </c>
      <c r="F612" t="str">
        <f>IF(B612=4,VLOOKUP(C612,'4-emissor'!$B$4:$B$215,1,FALSE),VLOOKUP(C612,'9-tomador'!$B$2:$B$184,1,FALSE))</f>
        <v>FII</v>
      </c>
    </row>
    <row r="613" spans="1:6" ht="12.75" customHeight="1" x14ac:dyDescent="0.3">
      <c r="A613" s="13" t="s">
        <v>588</v>
      </c>
      <c r="B613" s="14">
        <v>4</v>
      </c>
      <c r="C613" s="13" t="s">
        <v>237</v>
      </c>
      <c r="D613" s="15">
        <v>43241</v>
      </c>
      <c r="F613" t="str">
        <f>IF(B613=4,VLOOKUP(C613,'4-emissor'!$B$4:$B$215,1,FALSE),VLOOKUP(C613,'9-tomador'!$B$2:$B$184,1,FALSE))</f>
        <v>Nu Pagamentos S/A</v>
      </c>
    </row>
    <row r="614" spans="1:6" ht="12.75" customHeight="1" x14ac:dyDescent="0.3">
      <c r="A614" s="13" t="s">
        <v>588</v>
      </c>
      <c r="B614" s="14">
        <v>9</v>
      </c>
      <c r="C614" s="13" t="s">
        <v>924</v>
      </c>
      <c r="D614" s="15">
        <v>43241</v>
      </c>
      <c r="F614" t="str">
        <f>IF(B614=4,VLOOKUP(C614,'4-emissor'!$B$4:$B$215,1,FALSE),VLOOKUP(C614,'9-tomador'!$B$2:$B$184,1,FALSE))</f>
        <v>NU Pagamentos</v>
      </c>
    </row>
    <row r="615" spans="1:6" ht="12.75" customHeight="1" x14ac:dyDescent="0.3">
      <c r="A615" s="13" t="s">
        <v>589</v>
      </c>
      <c r="B615" s="14">
        <v>4</v>
      </c>
      <c r="C615" s="13" t="s">
        <v>82</v>
      </c>
      <c r="D615" s="15">
        <v>43531</v>
      </c>
      <c r="F615" t="str">
        <f>IF(B615=4,VLOOKUP(C615,'4-emissor'!$B$4:$B$215,1,FALSE),VLOOKUP(C615,'9-tomador'!$B$2:$B$184,1,FALSE))</f>
        <v>Fator</v>
      </c>
    </row>
    <row r="616" spans="1:6" ht="12.75" customHeight="1" x14ac:dyDescent="0.3">
      <c r="A616" s="13" t="s">
        <v>589</v>
      </c>
      <c r="B616" s="14">
        <v>9</v>
      </c>
      <c r="C616" s="13" t="s">
        <v>110</v>
      </c>
      <c r="D616" s="15">
        <v>43531</v>
      </c>
      <c r="F616" t="str">
        <f>IF(B616=4,VLOOKUP(C616,'4-emissor'!$B$4:$B$215,1,FALSE),VLOOKUP(C616,'9-tomador'!$B$2:$B$184,1,FALSE))</f>
        <v>Listo Tecnologia S/A</v>
      </c>
    </row>
    <row r="617" spans="1:6" ht="12.75" customHeight="1" x14ac:dyDescent="0.3">
      <c r="A617" s="13" t="s">
        <v>590</v>
      </c>
      <c r="B617" s="14">
        <v>4</v>
      </c>
      <c r="C617" s="13" t="s">
        <v>275</v>
      </c>
      <c r="D617" s="15">
        <v>43627</v>
      </c>
      <c r="F617" t="str">
        <f>IF(B617=4,VLOOKUP(C617,'4-emissor'!$B$4:$B$215,1,FALSE),VLOOKUP(C617,'9-tomador'!$B$2:$B$184,1,FALSE))</f>
        <v>FII</v>
      </c>
    </row>
    <row r="618" spans="1:6" ht="12.75" customHeight="1" x14ac:dyDescent="0.3">
      <c r="A618" s="13" t="s">
        <v>591</v>
      </c>
      <c r="B618" s="14">
        <v>4</v>
      </c>
      <c r="C618" s="13" t="s">
        <v>111</v>
      </c>
      <c r="D618" s="15">
        <v>43262</v>
      </c>
      <c r="F618" t="str">
        <f>IF(B618=4,VLOOKUP(C618,'4-emissor'!$B$4:$B$215,1,FALSE),VLOOKUP(C618,'9-tomador'!$B$2:$B$184,1,FALSE))</f>
        <v>Light</v>
      </c>
    </row>
    <row r="619" spans="1:6" ht="12.75" customHeight="1" x14ac:dyDescent="0.3">
      <c r="A619" s="13" t="s">
        <v>591</v>
      </c>
      <c r="B619" s="14">
        <v>9</v>
      </c>
      <c r="C619" s="13" t="s">
        <v>111</v>
      </c>
      <c r="D619" s="15">
        <v>43262</v>
      </c>
      <c r="F619" t="str">
        <f>IF(B619=4,VLOOKUP(C619,'4-emissor'!$B$4:$B$215,1,FALSE),VLOOKUP(C619,'9-tomador'!$B$2:$B$184,1,FALSE))</f>
        <v>Light</v>
      </c>
    </row>
    <row r="620" spans="1:6" ht="12.75" customHeight="1" x14ac:dyDescent="0.3">
      <c r="A620" s="13" t="s">
        <v>592</v>
      </c>
      <c r="B620" s="14">
        <v>4</v>
      </c>
      <c r="C620" s="13" t="s">
        <v>279</v>
      </c>
      <c r="D620" s="15">
        <v>43207</v>
      </c>
      <c r="F620" t="str">
        <f>IF(B620=4,VLOOKUP(C620,'4-emissor'!$B$4:$B$215,1,FALSE),VLOOKUP(C620,'9-tomador'!$B$2:$B$184,1,FALSE))</f>
        <v>Cocal Com Ind de Cana Acucar Alcool Ltda.</v>
      </c>
    </row>
    <row r="621" spans="1:6" ht="12.75" customHeight="1" x14ac:dyDescent="0.3">
      <c r="A621" s="13" t="s">
        <v>592</v>
      </c>
      <c r="B621" s="14">
        <v>9</v>
      </c>
      <c r="C621" s="13" t="s">
        <v>112</v>
      </c>
      <c r="D621" s="15">
        <v>43207</v>
      </c>
      <c r="F621" t="str">
        <f>IF(B621=4,VLOOKUP(C621,'4-emissor'!$B$4:$B$215,1,FALSE),VLOOKUP(C621,'9-tomador'!$B$2:$B$184,1,FALSE))</f>
        <v>Gaia Agro</v>
      </c>
    </row>
    <row r="622" spans="1:6" ht="12.75" customHeight="1" x14ac:dyDescent="0.3">
      <c r="A622" s="13" t="s">
        <v>593</v>
      </c>
      <c r="B622" s="14">
        <v>9</v>
      </c>
      <c r="C622" s="13" t="s">
        <v>259</v>
      </c>
      <c r="D622" s="15">
        <v>43033</v>
      </c>
      <c r="F622" t="str">
        <f>IF(B622=4,VLOOKUP(C622,'4-emissor'!$B$4:$B$215,1,FALSE),VLOOKUP(C622,'9-tomador'!$B$2:$B$184,1,FALSE))</f>
        <v>Sul Invest</v>
      </c>
    </row>
    <row r="623" spans="1:6" ht="12.75" customHeight="1" x14ac:dyDescent="0.3">
      <c r="A623" s="13" t="s">
        <v>594</v>
      </c>
      <c r="B623" s="14">
        <v>4</v>
      </c>
      <c r="C623" s="13" t="s">
        <v>113</v>
      </c>
      <c r="D623" s="15">
        <v>43508</v>
      </c>
      <c r="F623" t="str">
        <f>IF(B623=4,VLOOKUP(C623,'4-emissor'!$B$4:$B$215,1,FALSE),VLOOKUP(C623,'9-tomador'!$B$2:$B$184,1,FALSE))</f>
        <v>Refrescos Bandeirantes Ind e Com Ltda</v>
      </c>
    </row>
    <row r="624" spans="1:6" ht="12.75" customHeight="1" x14ac:dyDescent="0.3">
      <c r="A624" s="13" t="s">
        <v>594</v>
      </c>
      <c r="B624" s="14">
        <v>9</v>
      </c>
      <c r="C624" s="13" t="s">
        <v>113</v>
      </c>
      <c r="D624" s="15">
        <v>43508</v>
      </c>
      <c r="F624" t="str">
        <f>IF(B624=4,VLOOKUP(C624,'4-emissor'!$B$4:$B$215,1,FALSE),VLOOKUP(C624,'9-tomador'!$B$2:$B$184,1,FALSE))</f>
        <v>Refrescos Bandeirantes Ind e Com Ltda</v>
      </c>
    </row>
    <row r="625" spans="1:6" ht="12.75" customHeight="1" x14ac:dyDescent="0.3">
      <c r="A625" s="13" t="s">
        <v>595</v>
      </c>
      <c r="B625" s="14">
        <v>9</v>
      </c>
      <c r="C625" s="13" t="s">
        <v>267</v>
      </c>
      <c r="D625" s="15">
        <v>43056</v>
      </c>
      <c r="F625" t="str">
        <f>IF(B625=4,VLOOKUP(C625,'4-emissor'!$B$4:$B$215,1,FALSE),VLOOKUP(C625,'9-tomador'!$B$2:$B$184,1,FALSE))</f>
        <v>Novero</v>
      </c>
    </row>
    <row r="626" spans="1:6" ht="12.75" customHeight="1" x14ac:dyDescent="0.3">
      <c r="A626" s="13" t="s">
        <v>596</v>
      </c>
      <c r="B626" s="14">
        <v>4</v>
      </c>
      <c r="C626" s="13" t="s">
        <v>114</v>
      </c>
      <c r="D626" s="15">
        <v>43412</v>
      </c>
      <c r="F626" t="str">
        <f>IF(B626=4,VLOOKUP(C626,'4-emissor'!$B$4:$B$215,1,FALSE),VLOOKUP(C626,'9-tomador'!$B$2:$B$184,1,FALSE))</f>
        <v>Rio Paranapanema Energia S.A.</v>
      </c>
    </row>
    <row r="627" spans="1:6" ht="12.75" customHeight="1" x14ac:dyDescent="0.3">
      <c r="A627" s="13" t="s">
        <v>596</v>
      </c>
      <c r="B627" s="14">
        <v>9</v>
      </c>
      <c r="C627" s="13" t="s">
        <v>114</v>
      </c>
      <c r="D627" s="15">
        <v>43412</v>
      </c>
      <c r="F627" t="str">
        <f>IF(B627=4,VLOOKUP(C627,'4-emissor'!$B$4:$B$215,1,FALSE),VLOOKUP(C627,'9-tomador'!$B$2:$B$184,1,FALSE))</f>
        <v>Rio Paranapanema Energia S.A.</v>
      </c>
    </row>
    <row r="628" spans="1:6" ht="12.75" customHeight="1" x14ac:dyDescent="0.3">
      <c r="A628" s="13" t="s">
        <v>597</v>
      </c>
      <c r="B628" s="14">
        <v>4</v>
      </c>
      <c r="C628" s="13" t="s">
        <v>115</v>
      </c>
      <c r="D628" s="15">
        <v>42877</v>
      </c>
      <c r="F628" t="str">
        <f>IF(B628=4,VLOOKUP(C628,'4-emissor'!$B$4:$B$215,1,FALSE),VLOOKUP(C628,'9-tomador'!$B$2:$B$184,1,FALSE))</f>
        <v>AES Tiete Energia</v>
      </c>
    </row>
    <row r="629" spans="1:6" ht="12.75" customHeight="1" x14ac:dyDescent="0.3">
      <c r="A629" s="13" t="s">
        <v>597</v>
      </c>
      <c r="B629" s="14">
        <v>9</v>
      </c>
      <c r="C629" s="13" t="s">
        <v>115</v>
      </c>
      <c r="D629" s="15">
        <v>42877</v>
      </c>
      <c r="F629" t="str">
        <f>IF(B629=4,VLOOKUP(C629,'4-emissor'!$B$4:$B$215,1,FALSE),VLOOKUP(C629,'9-tomador'!$B$2:$B$184,1,FALSE))</f>
        <v>AES Tiete Energia</v>
      </c>
    </row>
    <row r="630" spans="1:6" ht="12.75" customHeight="1" x14ac:dyDescent="0.3">
      <c r="A630" s="13" t="s">
        <v>598</v>
      </c>
      <c r="B630" s="14">
        <v>9</v>
      </c>
      <c r="C630" s="13" t="s">
        <v>275</v>
      </c>
      <c r="D630" s="15">
        <v>43157</v>
      </c>
      <c r="F630" t="str">
        <f>IF(B630=4,VLOOKUP(C630,'4-emissor'!$B$4:$B$215,1,FALSE),VLOOKUP(C630,'9-tomador'!$B$2:$B$184,1,FALSE))</f>
        <v>FII</v>
      </c>
    </row>
    <row r="631" spans="1:6" ht="12.75" customHeight="1" x14ac:dyDescent="0.3">
      <c r="A631" s="13" t="s">
        <v>599</v>
      </c>
      <c r="B631" s="14">
        <v>4</v>
      </c>
      <c r="C631" s="13" t="s">
        <v>116</v>
      </c>
      <c r="D631" s="15">
        <v>43062</v>
      </c>
      <c r="F631" t="str">
        <f>IF(B631=4,VLOOKUP(C631,'4-emissor'!$B$4:$B$215,1,FALSE),VLOOKUP(C631,'9-tomador'!$B$2:$B$184,1,FALSE))</f>
        <v>Neoenergia</v>
      </c>
    </row>
    <row r="632" spans="1:6" ht="12.75" customHeight="1" x14ac:dyDescent="0.3">
      <c r="A632" s="13" t="s">
        <v>599</v>
      </c>
      <c r="B632" s="14">
        <v>4</v>
      </c>
      <c r="C632" s="13" t="s">
        <v>35</v>
      </c>
      <c r="D632" s="15">
        <v>42761</v>
      </c>
      <c r="F632" t="str">
        <f>IF(B632=4,VLOOKUP(C632,'4-emissor'!$B$4:$B$215,1,FALSE),VLOOKUP(C632,'9-tomador'!$B$2:$B$184,1,FALSE))</f>
        <v>Oliveira Trust</v>
      </c>
    </row>
    <row r="633" spans="1:6" ht="12.75" customHeight="1" x14ac:dyDescent="0.3">
      <c r="A633" s="13" t="s">
        <v>599</v>
      </c>
      <c r="B633" s="14">
        <v>9</v>
      </c>
      <c r="C633" s="13" t="s">
        <v>116</v>
      </c>
      <c r="D633" s="15">
        <v>43062</v>
      </c>
      <c r="F633" t="str">
        <f>IF(B633=4,VLOOKUP(C633,'4-emissor'!$B$4:$B$215,1,FALSE),VLOOKUP(C633,'9-tomador'!$B$2:$B$184,1,FALSE))</f>
        <v>Neoenergia</v>
      </c>
    </row>
    <row r="634" spans="1:6" ht="12.75" customHeight="1" x14ac:dyDescent="0.3">
      <c r="A634" s="13" t="s">
        <v>599</v>
      </c>
      <c r="B634" s="14">
        <v>9</v>
      </c>
      <c r="C634" s="13" t="s">
        <v>8</v>
      </c>
      <c r="D634" s="15">
        <v>42761</v>
      </c>
      <c r="F634" t="str">
        <f>IF(B634=4,VLOOKUP(C634,'4-emissor'!$B$4:$B$215,1,FALSE),VLOOKUP(C634,'9-tomador'!$B$2:$B$184,1,FALSE))</f>
        <v>Santander</v>
      </c>
    </row>
    <row r="635" spans="1:6" ht="12.75" customHeight="1" x14ac:dyDescent="0.3">
      <c r="A635" s="13" t="s">
        <v>600</v>
      </c>
      <c r="B635" s="14">
        <v>9</v>
      </c>
      <c r="C635" s="13" t="s">
        <v>267</v>
      </c>
      <c r="D635" s="15">
        <v>43056</v>
      </c>
      <c r="F635" t="str">
        <f>IF(B635=4,VLOOKUP(C635,'4-emissor'!$B$4:$B$215,1,FALSE),VLOOKUP(C635,'9-tomador'!$B$2:$B$184,1,FALSE))</f>
        <v>Novero</v>
      </c>
    </row>
    <row r="636" spans="1:6" ht="12.75" customHeight="1" x14ac:dyDescent="0.3">
      <c r="A636" s="13" t="s">
        <v>601</v>
      </c>
      <c r="B636" s="14">
        <v>4</v>
      </c>
      <c r="C636" s="13" t="s">
        <v>117</v>
      </c>
      <c r="D636" s="15">
        <v>43545</v>
      </c>
      <c r="F636" t="str">
        <f>IF(B636=4,VLOOKUP(C636,'4-emissor'!$B$4:$B$215,1,FALSE),VLOOKUP(C636,'9-tomador'!$B$2:$B$184,1,FALSE))</f>
        <v>CSHG</v>
      </c>
    </row>
    <row r="637" spans="1:6" ht="12.75" customHeight="1" x14ac:dyDescent="0.3">
      <c r="A637" s="13" t="s">
        <v>601</v>
      </c>
      <c r="B637" s="14">
        <v>9</v>
      </c>
      <c r="C637" s="13" t="s">
        <v>117</v>
      </c>
      <c r="D637" s="15">
        <v>43545</v>
      </c>
      <c r="F637" t="str">
        <f>IF(B637=4,VLOOKUP(C637,'4-emissor'!$B$4:$B$215,1,FALSE),VLOOKUP(C637,'9-tomador'!$B$2:$B$184,1,FALSE))</f>
        <v>CSHG</v>
      </c>
    </row>
    <row r="638" spans="1:6" ht="12.75" customHeight="1" x14ac:dyDescent="0.3">
      <c r="A638" s="13" t="s">
        <v>602</v>
      </c>
      <c r="B638" s="14">
        <v>4</v>
      </c>
      <c r="C638" s="13" t="s">
        <v>118</v>
      </c>
      <c r="D638" s="15">
        <v>43538</v>
      </c>
      <c r="F638" t="str">
        <f>IF(B638=4,VLOOKUP(C638,'4-emissor'!$B$4:$B$215,1,FALSE),VLOOKUP(C638,'9-tomador'!$B$2:$B$184,1,FALSE))</f>
        <v>Aguas Guariroba</v>
      </c>
    </row>
    <row r="639" spans="1:6" ht="12.75" customHeight="1" x14ac:dyDescent="0.3">
      <c r="A639" s="13" t="s">
        <v>602</v>
      </c>
      <c r="B639" s="14">
        <v>9</v>
      </c>
      <c r="C639" s="13" t="s">
        <v>118</v>
      </c>
      <c r="D639" s="15">
        <v>43538</v>
      </c>
      <c r="F639" t="str">
        <f>IF(B639=4,VLOOKUP(C639,'4-emissor'!$B$4:$B$215,1,FALSE),VLOOKUP(C639,'9-tomador'!$B$2:$B$184,1,FALSE))</f>
        <v>Aguas Guariroba</v>
      </c>
    </row>
    <row r="640" spans="1:6" ht="12.75" customHeight="1" x14ac:dyDescent="0.3">
      <c r="A640" s="13" t="s">
        <v>603</v>
      </c>
      <c r="B640" s="14">
        <v>4</v>
      </c>
      <c r="C640" s="13" t="s">
        <v>118</v>
      </c>
      <c r="D640" s="15">
        <v>43059</v>
      </c>
      <c r="F640" t="str">
        <f>IF(B640=4,VLOOKUP(C640,'4-emissor'!$B$4:$B$215,1,FALSE),VLOOKUP(C640,'9-tomador'!$B$2:$B$184,1,FALSE))</f>
        <v>Aguas Guariroba</v>
      </c>
    </row>
    <row r="641" spans="1:6" ht="12.75" customHeight="1" x14ac:dyDescent="0.3">
      <c r="A641" s="13" t="s">
        <v>603</v>
      </c>
      <c r="B641" s="14">
        <v>9</v>
      </c>
      <c r="C641" s="13" t="s">
        <v>118</v>
      </c>
      <c r="D641" s="15">
        <v>43059</v>
      </c>
      <c r="F641" t="str">
        <f>IF(B641=4,VLOOKUP(C641,'4-emissor'!$B$4:$B$215,1,FALSE),VLOOKUP(C641,'9-tomador'!$B$2:$B$184,1,FALSE))</f>
        <v>Aguas Guariroba</v>
      </c>
    </row>
    <row r="642" spans="1:6" ht="12.75" customHeight="1" x14ac:dyDescent="0.3">
      <c r="A642" s="13" t="s">
        <v>604</v>
      </c>
      <c r="B642" s="14">
        <v>4</v>
      </c>
      <c r="C642" s="13" t="s">
        <v>78</v>
      </c>
      <c r="D642" s="15">
        <v>43598</v>
      </c>
      <c r="F642" t="str">
        <f>IF(B642=4,VLOOKUP(C642,'4-emissor'!$B$4:$B$215,1,FALSE),VLOOKUP(C642,'9-tomador'!$B$2:$B$184,1,FALSE))</f>
        <v>Geracao Futuro</v>
      </c>
    </row>
    <row r="643" spans="1:6" ht="12.75" customHeight="1" x14ac:dyDescent="0.3">
      <c r="A643" s="13" t="s">
        <v>604</v>
      </c>
      <c r="B643" s="14">
        <v>9</v>
      </c>
      <c r="C643" s="13" t="s">
        <v>275</v>
      </c>
      <c r="D643" s="15">
        <v>43598</v>
      </c>
      <c r="F643" t="str">
        <f>IF(B643=4,VLOOKUP(C643,'4-emissor'!$B$4:$B$215,1,FALSE),VLOOKUP(C643,'9-tomador'!$B$2:$B$184,1,FALSE))</f>
        <v>FII</v>
      </c>
    </row>
    <row r="644" spans="1:6" ht="12.75" customHeight="1" x14ac:dyDescent="0.3">
      <c r="A644" s="13" t="s">
        <v>605</v>
      </c>
      <c r="B644" s="14">
        <v>9</v>
      </c>
      <c r="C644" s="13" t="s">
        <v>275</v>
      </c>
      <c r="D644" s="15">
        <v>43342</v>
      </c>
      <c r="F644" t="str">
        <f>IF(B644=4,VLOOKUP(C644,'4-emissor'!$B$4:$B$215,1,FALSE),VLOOKUP(C644,'9-tomador'!$B$2:$B$184,1,FALSE))</f>
        <v>FII</v>
      </c>
    </row>
    <row r="645" spans="1:6" ht="12.75" customHeight="1" x14ac:dyDescent="0.3">
      <c r="A645" s="13" t="s">
        <v>250</v>
      </c>
      <c r="B645" s="14">
        <v>4</v>
      </c>
      <c r="C645" s="13" t="s">
        <v>280</v>
      </c>
      <c r="D645" s="15">
        <v>43028</v>
      </c>
      <c r="F645" t="str">
        <f>IF(B645=4,VLOOKUP(C645,'4-emissor'!$B$4:$B$215,1,FALSE),VLOOKUP(C645,'9-tomador'!$B$2:$B$184,1,FALSE))</f>
        <v>Habitasec-20</v>
      </c>
    </row>
    <row r="646" spans="1:6" ht="12.75" customHeight="1" x14ac:dyDescent="0.3">
      <c r="A646" s="13" t="s">
        <v>250</v>
      </c>
      <c r="B646" s="14">
        <v>9</v>
      </c>
      <c r="C646" s="13" t="s">
        <v>254</v>
      </c>
      <c r="D646" s="15">
        <v>43028</v>
      </c>
      <c r="F646" t="str">
        <f>IF(B646=4,VLOOKUP(C646,'4-emissor'!$B$4:$B$215,1,FALSE),VLOOKUP(C646,'9-tomador'!$B$2:$B$184,1,FALSE))</f>
        <v>Tenco</v>
      </c>
    </row>
    <row r="647" spans="1:6" ht="12.75" customHeight="1" x14ac:dyDescent="0.3">
      <c r="A647" s="13" t="s">
        <v>251</v>
      </c>
      <c r="B647" s="14">
        <v>4</v>
      </c>
      <c r="C647" s="13" t="s">
        <v>281</v>
      </c>
      <c r="D647" s="15">
        <v>43028</v>
      </c>
      <c r="F647" t="str">
        <f>IF(B647=4,VLOOKUP(C647,'4-emissor'!$B$4:$B$215,1,FALSE),VLOOKUP(C647,'9-tomador'!$B$2:$B$184,1,FALSE))</f>
        <v>Habitasec-21</v>
      </c>
    </row>
    <row r="648" spans="1:6" ht="12.75" customHeight="1" x14ac:dyDescent="0.3">
      <c r="A648" s="13" t="s">
        <v>251</v>
      </c>
      <c r="B648" s="14">
        <v>9</v>
      </c>
      <c r="C648" s="13" t="s">
        <v>255</v>
      </c>
      <c r="D648" s="15">
        <v>43028</v>
      </c>
      <c r="F648" t="str">
        <f>IF(B648=4,VLOOKUP(C648,'4-emissor'!$B$4:$B$215,1,FALSE),VLOOKUP(C648,'9-tomador'!$B$2:$B$184,1,FALSE))</f>
        <v>Grupo Expansion</v>
      </c>
    </row>
    <row r="649" spans="1:6" ht="12.75" customHeight="1" x14ac:dyDescent="0.3">
      <c r="A649" s="13" t="s">
        <v>606</v>
      </c>
      <c r="B649" s="14">
        <v>4</v>
      </c>
      <c r="C649" s="13" t="s">
        <v>29</v>
      </c>
      <c r="D649" s="15">
        <v>42713</v>
      </c>
      <c r="F649" t="str">
        <f>IF(B649=4,VLOOKUP(C649,'4-emissor'!$B$4:$B$215,1,FALSE),VLOOKUP(C649,'9-tomador'!$B$2:$B$184,1,FALSE))</f>
        <v>Tecnisa</v>
      </c>
    </row>
    <row r="650" spans="1:6" ht="12.75" customHeight="1" x14ac:dyDescent="0.3">
      <c r="A650" s="13" t="s">
        <v>606</v>
      </c>
      <c r="B650" s="14">
        <v>9</v>
      </c>
      <c r="C650" s="13" t="s">
        <v>29</v>
      </c>
      <c r="D650" s="15">
        <v>42713</v>
      </c>
      <c r="F650" t="str">
        <f>IF(B650=4,VLOOKUP(C650,'4-emissor'!$B$4:$B$215,1,FALSE),VLOOKUP(C650,'9-tomador'!$B$2:$B$184,1,FALSE))</f>
        <v>Tecnisa</v>
      </c>
    </row>
    <row r="651" spans="1:6" ht="12.75" customHeight="1" x14ac:dyDescent="0.3">
      <c r="A651" s="13" t="s">
        <v>252</v>
      </c>
      <c r="B651" s="14">
        <v>4</v>
      </c>
      <c r="C651" s="13" t="s">
        <v>282</v>
      </c>
      <c r="D651" s="15">
        <v>42851</v>
      </c>
      <c r="F651" t="str">
        <f>IF(B651=4,VLOOKUP(C651,'4-emissor'!$B$4:$B$215,1,FALSE),VLOOKUP(C651,'9-tomador'!$B$2:$B$184,1,FALSE))</f>
        <v>Habitasec-22</v>
      </c>
    </row>
    <row r="652" spans="1:6" ht="12.75" customHeight="1" x14ac:dyDescent="0.3">
      <c r="A652" s="13" t="s">
        <v>252</v>
      </c>
      <c r="B652" s="14">
        <v>9</v>
      </c>
      <c r="C652" s="13" t="s">
        <v>16</v>
      </c>
      <c r="D652" s="15">
        <v>42851</v>
      </c>
      <c r="F652" t="str">
        <f>IF(B652=4,VLOOKUP(C652,'4-emissor'!$B$4:$B$215,1,FALSE),VLOOKUP(C652,'9-tomador'!$B$2:$B$184,1,FALSE))</f>
        <v>GeneralShopping</v>
      </c>
    </row>
    <row r="653" spans="1:6" ht="12.75" customHeight="1" x14ac:dyDescent="0.3">
      <c r="A653" s="13" t="s">
        <v>253</v>
      </c>
      <c r="B653" s="14">
        <v>4</v>
      </c>
      <c r="C653" s="13" t="s">
        <v>120</v>
      </c>
      <c r="D653" s="15">
        <v>43173</v>
      </c>
      <c r="F653" t="str">
        <f>IF(B653=4,VLOOKUP(C653,'4-emissor'!$B$4:$B$215,1,FALSE),VLOOKUP(C653,'9-tomador'!$B$2:$B$184,1,FALSE))</f>
        <v>Habitasec-13</v>
      </c>
    </row>
    <row r="654" spans="1:6" ht="12.75" customHeight="1" x14ac:dyDescent="0.3">
      <c r="A654" s="13" t="s">
        <v>253</v>
      </c>
      <c r="B654" s="14">
        <v>9</v>
      </c>
      <c r="C654" s="13" t="s">
        <v>256</v>
      </c>
      <c r="D654" s="15">
        <v>43173</v>
      </c>
      <c r="F654" t="str">
        <f>IF(B654=4,VLOOKUP(C654,'4-emissor'!$B$4:$B$215,1,FALSE),VLOOKUP(C654,'9-tomador'!$B$2:$B$184,1,FALSE))</f>
        <v>HRDI Empreendimentos Imobiliários Ltda</v>
      </c>
    </row>
    <row r="655" spans="1:6" ht="12.75" customHeight="1" x14ac:dyDescent="0.3">
      <c r="A655" s="13" t="s">
        <v>607</v>
      </c>
      <c r="B655" s="14">
        <v>4</v>
      </c>
      <c r="C655" s="13" t="s">
        <v>48</v>
      </c>
      <c r="D655" s="15">
        <v>43627</v>
      </c>
      <c r="F655" t="str">
        <f>IF(B655=4,VLOOKUP(C655,'4-emissor'!$B$4:$B$215,1,FALSE),VLOOKUP(C655,'9-tomador'!$B$2:$B$184,1,FALSE))</f>
        <v>Helbor</v>
      </c>
    </row>
    <row r="656" spans="1:6" ht="12.75" customHeight="1" x14ac:dyDescent="0.3">
      <c r="A656" s="13" t="s">
        <v>607</v>
      </c>
      <c r="B656" s="14">
        <v>9</v>
      </c>
      <c r="C656" s="13" t="s">
        <v>48</v>
      </c>
      <c r="D656" s="15">
        <v>43404</v>
      </c>
      <c r="F656" t="str">
        <f>IF(B656=4,VLOOKUP(C656,'4-emissor'!$B$4:$B$215,1,FALSE),VLOOKUP(C656,'9-tomador'!$B$2:$B$184,1,FALSE))</f>
        <v>Helbor</v>
      </c>
    </row>
    <row r="657" spans="1:6" ht="12.75" customHeight="1" x14ac:dyDescent="0.3">
      <c r="A657" s="13" t="s">
        <v>608</v>
      </c>
      <c r="B657" s="14">
        <v>4</v>
      </c>
      <c r="C657" s="13" t="s">
        <v>928</v>
      </c>
      <c r="D657" s="15">
        <v>43530</v>
      </c>
      <c r="F657" t="str">
        <f>IF(B657=4,VLOOKUP(C657,'4-emissor'!$B$4:$B$215,1,FALSE),VLOOKUP(C657,'9-tomador'!$B$2:$B$184,1,FALSE))</f>
        <v>Habitasec-28</v>
      </c>
    </row>
    <row r="658" spans="1:6" ht="12.75" customHeight="1" x14ac:dyDescent="0.3">
      <c r="A658" s="13" t="s">
        <v>608</v>
      </c>
      <c r="B658" s="14">
        <v>4</v>
      </c>
      <c r="C658" s="13" t="s">
        <v>929</v>
      </c>
      <c r="D658" s="15">
        <v>43342</v>
      </c>
      <c r="F658" t="str">
        <f>IF(B658=4,VLOOKUP(C658,'4-emissor'!$B$4:$B$215,1,FALSE),VLOOKUP(C658,'9-tomador'!$B$2:$B$184,1,FALSE))</f>
        <v>Habitasec-29</v>
      </c>
    </row>
    <row r="659" spans="1:6" ht="12.75" customHeight="1" x14ac:dyDescent="0.3">
      <c r="A659" s="13" t="s">
        <v>608</v>
      </c>
      <c r="B659" s="14">
        <v>9</v>
      </c>
      <c r="C659" s="13" t="s">
        <v>121</v>
      </c>
      <c r="D659" s="15">
        <v>43342</v>
      </c>
      <c r="F659" t="str">
        <f>IF(B659=4,VLOOKUP(C659,'4-emissor'!$B$4:$B$215,1,FALSE),VLOOKUP(C659,'9-tomador'!$B$2:$B$184,1,FALSE))</f>
        <v>Jps Empreendimentos Imobiliarios</v>
      </c>
    </row>
    <row r="660" spans="1:6" ht="12.75" customHeight="1" x14ac:dyDescent="0.3">
      <c r="A660" s="13" t="s">
        <v>608</v>
      </c>
      <c r="B660" s="14">
        <v>9</v>
      </c>
      <c r="C660" s="13" t="s">
        <v>121</v>
      </c>
      <c r="D660" s="15">
        <v>43530</v>
      </c>
      <c r="F660" t="str">
        <f>IF(B660=4,VLOOKUP(C660,'4-emissor'!$B$4:$B$215,1,FALSE),VLOOKUP(C660,'9-tomador'!$B$2:$B$184,1,FALSE))</f>
        <v>Jps Empreendimentos Imobiliarios</v>
      </c>
    </row>
    <row r="661" spans="1:6" ht="12.75" customHeight="1" x14ac:dyDescent="0.3">
      <c r="A661" s="13" t="s">
        <v>609</v>
      </c>
      <c r="B661" s="14">
        <v>4</v>
      </c>
      <c r="C661" s="13" t="s">
        <v>925</v>
      </c>
      <c r="D661" s="15">
        <v>43369</v>
      </c>
      <c r="F661" t="str">
        <f>IF(B661=4,VLOOKUP(C661,'4-emissor'!$B$4:$B$215,1,FALSE),VLOOKUP(C661,'9-tomador'!$B$2:$B$184,1,FALSE))</f>
        <v>Habitasec-25</v>
      </c>
    </row>
    <row r="662" spans="1:6" ht="12.75" customHeight="1" x14ac:dyDescent="0.3">
      <c r="A662" s="13" t="s">
        <v>609</v>
      </c>
      <c r="B662" s="14">
        <v>9</v>
      </c>
      <c r="C662" s="13" t="s">
        <v>122</v>
      </c>
      <c r="D662" s="15">
        <v>43369</v>
      </c>
      <c r="F662" t="str">
        <f>IF(B662=4,VLOOKUP(C662,'4-emissor'!$B$4:$B$215,1,FALSE),VLOOKUP(C662,'9-tomador'!$B$2:$B$184,1,FALSE))</f>
        <v>Vila Leopoldina Empreendimentos Imobiliários Ltda</v>
      </c>
    </row>
    <row r="663" spans="1:6" ht="12.75" customHeight="1" x14ac:dyDescent="0.3">
      <c r="A663" s="13" t="s">
        <v>610</v>
      </c>
      <c r="B663" s="14">
        <v>4</v>
      </c>
      <c r="C663" s="13" t="s">
        <v>117</v>
      </c>
      <c r="D663" s="15">
        <v>43117</v>
      </c>
      <c r="F663" t="str">
        <f>IF(B663=4,VLOOKUP(C663,'4-emissor'!$B$4:$B$215,1,FALSE),VLOOKUP(C663,'9-tomador'!$B$2:$B$184,1,FALSE))</f>
        <v>CSHG</v>
      </c>
    </row>
    <row r="664" spans="1:6" ht="12.75" customHeight="1" x14ac:dyDescent="0.3">
      <c r="A664" s="13" t="s">
        <v>610</v>
      </c>
      <c r="B664" s="14">
        <v>9</v>
      </c>
      <c r="C664" s="13" t="s">
        <v>117</v>
      </c>
      <c r="D664" s="15">
        <v>43117</v>
      </c>
      <c r="F664" t="str">
        <f>IF(B664=4,VLOOKUP(C664,'4-emissor'!$B$4:$B$215,1,FALSE),VLOOKUP(C664,'9-tomador'!$B$2:$B$184,1,FALSE))</f>
        <v>CSHG</v>
      </c>
    </row>
    <row r="665" spans="1:6" ht="12.75" customHeight="1" x14ac:dyDescent="0.3">
      <c r="A665" s="13" t="s">
        <v>611</v>
      </c>
      <c r="B665" s="14">
        <v>4</v>
      </c>
      <c r="C665" s="13" t="s">
        <v>117</v>
      </c>
      <c r="D665" s="15">
        <v>43224</v>
      </c>
      <c r="F665" t="str">
        <f>IF(B665=4,VLOOKUP(C665,'4-emissor'!$B$4:$B$215,1,FALSE),VLOOKUP(C665,'9-tomador'!$B$2:$B$184,1,FALSE))</f>
        <v>CSHG</v>
      </c>
    </row>
    <row r="666" spans="1:6" ht="12.75" customHeight="1" x14ac:dyDescent="0.3">
      <c r="A666" s="13" t="s">
        <v>611</v>
      </c>
      <c r="B666" s="14">
        <v>9</v>
      </c>
      <c r="C666" s="13" t="s">
        <v>117</v>
      </c>
      <c r="D666" s="15">
        <v>43224</v>
      </c>
      <c r="F666" t="str">
        <f>IF(B666=4,VLOOKUP(C666,'4-emissor'!$B$4:$B$215,1,FALSE),VLOOKUP(C666,'9-tomador'!$B$2:$B$184,1,FALSE))</f>
        <v>CSHG</v>
      </c>
    </row>
    <row r="667" spans="1:6" ht="12.75" customHeight="1" x14ac:dyDescent="0.3">
      <c r="A667" s="13" t="s">
        <v>612</v>
      </c>
      <c r="B667" s="14">
        <v>9</v>
      </c>
      <c r="C667" s="13" t="s">
        <v>275</v>
      </c>
      <c r="D667" s="15">
        <v>43248</v>
      </c>
      <c r="F667" t="str">
        <f>IF(B667=4,VLOOKUP(C667,'4-emissor'!$B$4:$B$215,1,FALSE),VLOOKUP(C667,'9-tomador'!$B$2:$B$184,1,FALSE))</f>
        <v>FII</v>
      </c>
    </row>
    <row r="668" spans="1:6" ht="12.75" customHeight="1" x14ac:dyDescent="0.3">
      <c r="A668" s="13" t="s">
        <v>613</v>
      </c>
      <c r="B668" s="14">
        <v>4</v>
      </c>
      <c r="C668" s="13" t="s">
        <v>117</v>
      </c>
      <c r="D668" s="15">
        <v>43306</v>
      </c>
      <c r="F668" t="str">
        <f>IF(B668=4,VLOOKUP(C668,'4-emissor'!$B$4:$B$215,1,FALSE),VLOOKUP(C668,'9-tomador'!$B$2:$B$184,1,FALSE))</f>
        <v>CSHG</v>
      </c>
    </row>
    <row r="669" spans="1:6" ht="12.75" customHeight="1" x14ac:dyDescent="0.3">
      <c r="A669" s="13" t="s">
        <v>613</v>
      </c>
      <c r="B669" s="14">
        <v>9</v>
      </c>
      <c r="C669" s="13" t="s">
        <v>117</v>
      </c>
      <c r="D669" s="15">
        <v>43207</v>
      </c>
      <c r="F669" t="str">
        <f>IF(B669=4,VLOOKUP(C669,'4-emissor'!$B$4:$B$215,1,FALSE),VLOOKUP(C669,'9-tomador'!$B$2:$B$184,1,FALSE))</f>
        <v>CSHG</v>
      </c>
    </row>
    <row r="670" spans="1:6" ht="12.75" customHeight="1" x14ac:dyDescent="0.3">
      <c r="A670" s="13" t="s">
        <v>614</v>
      </c>
      <c r="B670" s="14">
        <v>4</v>
      </c>
      <c r="C670" s="13" t="s">
        <v>117</v>
      </c>
      <c r="D670" s="15">
        <v>43117</v>
      </c>
      <c r="F670" t="str">
        <f>IF(B670=4,VLOOKUP(C670,'4-emissor'!$B$4:$B$215,1,FALSE),VLOOKUP(C670,'9-tomador'!$B$2:$B$184,1,FALSE))</f>
        <v>CSHG</v>
      </c>
    </row>
    <row r="671" spans="1:6" ht="12.75" customHeight="1" x14ac:dyDescent="0.3">
      <c r="A671" s="13" t="s">
        <v>614</v>
      </c>
      <c r="B671" s="14">
        <v>9</v>
      </c>
      <c r="C671" s="13" t="s">
        <v>117</v>
      </c>
      <c r="D671" s="15">
        <v>43117</v>
      </c>
      <c r="F671" t="str">
        <f>IF(B671=4,VLOOKUP(C671,'4-emissor'!$B$4:$B$215,1,FALSE),VLOOKUP(C671,'9-tomador'!$B$2:$B$184,1,FALSE))</f>
        <v>CSHG</v>
      </c>
    </row>
    <row r="672" spans="1:6" ht="12.75" customHeight="1" x14ac:dyDescent="0.3">
      <c r="A672" s="13" t="s">
        <v>615</v>
      </c>
      <c r="B672" s="14">
        <v>4</v>
      </c>
      <c r="C672" s="13" t="s">
        <v>117</v>
      </c>
      <c r="D672" s="15">
        <v>43340</v>
      </c>
      <c r="F672" t="str">
        <f>IF(B672=4,VLOOKUP(C672,'4-emissor'!$B$4:$B$215,1,FALSE),VLOOKUP(C672,'9-tomador'!$B$2:$B$184,1,FALSE))</f>
        <v>CSHG</v>
      </c>
    </row>
    <row r="673" spans="1:6" ht="12.75" customHeight="1" x14ac:dyDescent="0.3">
      <c r="A673" s="13" t="s">
        <v>615</v>
      </c>
      <c r="B673" s="14">
        <v>9</v>
      </c>
      <c r="C673" s="13" t="s">
        <v>275</v>
      </c>
      <c r="D673" s="15">
        <v>43342</v>
      </c>
      <c r="F673" t="str">
        <f>IF(B673=4,VLOOKUP(C673,'4-emissor'!$B$4:$B$215,1,FALSE),VLOOKUP(C673,'9-tomador'!$B$2:$B$184,1,FALSE))</f>
        <v>FII</v>
      </c>
    </row>
    <row r="674" spans="1:6" ht="12.75" customHeight="1" x14ac:dyDescent="0.3">
      <c r="A674" s="13" t="s">
        <v>616</v>
      </c>
      <c r="B674" s="14">
        <v>4</v>
      </c>
      <c r="C674" s="13" t="s">
        <v>5</v>
      </c>
      <c r="D674" s="15">
        <v>42508</v>
      </c>
      <c r="F674" t="str">
        <f>IF(B674=4,VLOOKUP(C674,'4-emissor'!$B$4:$B$215,1,FALSE),VLOOKUP(C674,'9-tomador'!$B$2:$B$184,1,FALSE))</f>
        <v>HSBC</v>
      </c>
    </row>
    <row r="675" spans="1:6" ht="12.75" customHeight="1" x14ac:dyDescent="0.3">
      <c r="A675" s="13" t="s">
        <v>616</v>
      </c>
      <c r="B675" s="14">
        <v>9</v>
      </c>
      <c r="C675" s="13" t="s">
        <v>5</v>
      </c>
      <c r="D675" s="15">
        <v>42508</v>
      </c>
      <c r="F675" t="str">
        <f>IF(B675=4,VLOOKUP(C675,'4-emissor'!$B$4:$B$215,1,FALSE),VLOOKUP(C675,'9-tomador'!$B$2:$B$184,1,FALSE))</f>
        <v>HSBC</v>
      </c>
    </row>
    <row r="676" spans="1:6" ht="12.75" customHeight="1" x14ac:dyDescent="0.3">
      <c r="A676" s="13" t="s">
        <v>617</v>
      </c>
      <c r="B676" s="14">
        <v>4</v>
      </c>
      <c r="C676" s="13" t="s">
        <v>5</v>
      </c>
      <c r="D676" s="15">
        <v>42737</v>
      </c>
      <c r="F676" t="str">
        <f>IF(B676=4,VLOOKUP(C676,'4-emissor'!$B$4:$B$215,1,FALSE),VLOOKUP(C676,'9-tomador'!$B$2:$B$184,1,FALSE))</f>
        <v>HSBC</v>
      </c>
    </row>
    <row r="677" spans="1:6" ht="12.75" customHeight="1" x14ac:dyDescent="0.3">
      <c r="A677" s="13" t="s">
        <v>617</v>
      </c>
      <c r="B677" s="14">
        <v>9</v>
      </c>
      <c r="C677" s="13" t="s">
        <v>5</v>
      </c>
      <c r="D677" s="15">
        <v>42737</v>
      </c>
      <c r="F677" t="str">
        <f>IF(B677=4,VLOOKUP(C677,'4-emissor'!$B$4:$B$215,1,FALSE),VLOOKUP(C677,'9-tomador'!$B$2:$B$184,1,FALSE))</f>
        <v>HSBC</v>
      </c>
    </row>
    <row r="678" spans="1:6" ht="12.75" customHeight="1" x14ac:dyDescent="0.3">
      <c r="A678" s="13" t="s">
        <v>618</v>
      </c>
      <c r="B678" s="14">
        <v>4</v>
      </c>
      <c r="C678" s="13" t="s">
        <v>123</v>
      </c>
      <c r="D678" s="15">
        <v>43412</v>
      </c>
      <c r="F678" t="str">
        <f>IF(B678=4,VLOOKUP(C678,'4-emissor'!$B$4:$B$215,1,FALSE),VLOOKUP(C678,'9-tomador'!$B$2:$B$184,1,FALSE))</f>
        <v>Ideal Invest</v>
      </c>
    </row>
    <row r="679" spans="1:6" ht="12.75" customHeight="1" x14ac:dyDescent="0.3">
      <c r="A679" s="13" t="s">
        <v>618</v>
      </c>
      <c r="B679" s="14">
        <v>9</v>
      </c>
      <c r="C679" s="13" t="s">
        <v>123</v>
      </c>
      <c r="D679" s="15">
        <v>43412</v>
      </c>
      <c r="F679" t="str">
        <f>IF(B679=4,VLOOKUP(C679,'4-emissor'!$B$4:$B$215,1,FALSE),VLOOKUP(C679,'9-tomador'!$B$2:$B$184,1,FALSE))</f>
        <v>Ideal Invest</v>
      </c>
    </row>
    <row r="680" spans="1:6" ht="12.75" customHeight="1" x14ac:dyDescent="0.3">
      <c r="A680" s="13" t="s">
        <v>619</v>
      </c>
      <c r="B680" s="14">
        <v>4</v>
      </c>
      <c r="C680" s="13" t="s">
        <v>35</v>
      </c>
      <c r="D680" s="15">
        <v>42807</v>
      </c>
      <c r="F680" t="str">
        <f>IF(B680=4,VLOOKUP(C680,'4-emissor'!$B$4:$B$215,1,FALSE),VLOOKUP(C680,'9-tomador'!$B$2:$B$184,1,FALSE))</f>
        <v>Oliveira Trust</v>
      </c>
    </row>
    <row r="681" spans="1:6" ht="12.75" customHeight="1" x14ac:dyDescent="0.3">
      <c r="A681" s="13" t="s">
        <v>619</v>
      </c>
      <c r="B681" s="14">
        <v>9</v>
      </c>
      <c r="C681" s="13" t="s">
        <v>35</v>
      </c>
      <c r="D681" s="15">
        <v>42809</v>
      </c>
      <c r="F681" t="str">
        <f>IF(B681=4,VLOOKUP(C681,'4-emissor'!$B$4:$B$215,1,FALSE),VLOOKUP(C681,'9-tomador'!$B$2:$B$184,1,FALSE))</f>
        <v>Oliveira Trust</v>
      </c>
    </row>
    <row r="682" spans="1:6" ht="12.75" customHeight="1" x14ac:dyDescent="0.3">
      <c r="A682" s="13" t="s">
        <v>620</v>
      </c>
      <c r="B682" s="14">
        <v>4</v>
      </c>
      <c r="C682" s="13" t="s">
        <v>266</v>
      </c>
      <c r="D682" s="15">
        <v>43467</v>
      </c>
      <c r="F682" t="str">
        <f>IF(B682=4,VLOOKUP(C682,'4-emissor'!$B$4:$B$215,1,FALSE),VLOOKUP(C682,'9-tomador'!$B$2:$B$184,1,FALSE))</f>
        <v>Isec Securitizadora</v>
      </c>
    </row>
    <row r="683" spans="1:6" ht="12.75" customHeight="1" x14ac:dyDescent="0.3">
      <c r="A683" s="13" t="s">
        <v>620</v>
      </c>
      <c r="B683" s="14">
        <v>4</v>
      </c>
      <c r="C683" s="13" t="s">
        <v>266</v>
      </c>
      <c r="D683" s="15">
        <v>43465</v>
      </c>
      <c r="F683" t="str">
        <f>IF(B683=4,VLOOKUP(C683,'4-emissor'!$B$4:$B$215,1,FALSE),VLOOKUP(C683,'9-tomador'!$B$2:$B$184,1,FALSE))</f>
        <v>Isec Securitizadora</v>
      </c>
    </row>
    <row r="684" spans="1:6" ht="12.75" customHeight="1" x14ac:dyDescent="0.3">
      <c r="A684" s="13" t="s">
        <v>620</v>
      </c>
      <c r="B684" s="14">
        <v>9</v>
      </c>
      <c r="C684" s="13" t="s">
        <v>49</v>
      </c>
      <c r="D684" s="15">
        <v>43467</v>
      </c>
      <c r="F684" t="str">
        <f>IF(B684=4,VLOOKUP(C684,'4-emissor'!$B$4:$B$215,1,FALSE),VLOOKUP(C684,'9-tomador'!$B$2:$B$184,1,FALSE))</f>
        <v>BRF S/A</v>
      </c>
    </row>
    <row r="685" spans="1:6" ht="12.75" customHeight="1" x14ac:dyDescent="0.3">
      <c r="A685" s="13" t="s">
        <v>621</v>
      </c>
      <c r="B685" s="14">
        <v>9</v>
      </c>
      <c r="C685" s="13" t="s">
        <v>275</v>
      </c>
      <c r="D685" s="15">
        <v>43207</v>
      </c>
      <c r="F685" t="str">
        <f>IF(B685=4,VLOOKUP(C685,'4-emissor'!$B$4:$B$215,1,FALSE),VLOOKUP(C685,'9-tomador'!$B$2:$B$184,1,FALSE))</f>
        <v>FII</v>
      </c>
    </row>
    <row r="686" spans="1:6" ht="12.75" customHeight="1" x14ac:dyDescent="0.3">
      <c r="A686" s="13" t="s">
        <v>622</v>
      </c>
      <c r="B686" s="14">
        <v>4</v>
      </c>
      <c r="C686" s="13" t="s">
        <v>124</v>
      </c>
      <c r="D686" s="15">
        <v>42965</v>
      </c>
      <c r="F686" t="str">
        <f>IF(B686=4,VLOOKUP(C686,'4-emissor'!$B$4:$B$215,1,FALSE),VLOOKUP(C686,'9-tomador'!$B$2:$B$184,1,FALSE))</f>
        <v>JSL</v>
      </c>
    </row>
    <row r="687" spans="1:6" ht="12.75" customHeight="1" x14ac:dyDescent="0.3">
      <c r="A687" s="13" t="s">
        <v>622</v>
      </c>
      <c r="B687" s="14">
        <v>9</v>
      </c>
      <c r="C687" s="13" t="s">
        <v>124</v>
      </c>
      <c r="D687" s="15">
        <v>42965</v>
      </c>
      <c r="F687" t="str">
        <f>IF(B687=4,VLOOKUP(C687,'4-emissor'!$B$4:$B$215,1,FALSE),VLOOKUP(C687,'9-tomador'!$B$2:$B$184,1,FALSE))</f>
        <v>JSL</v>
      </c>
    </row>
    <row r="688" spans="1:6" ht="12.75" customHeight="1" x14ac:dyDescent="0.3">
      <c r="A688" s="13" t="s">
        <v>623</v>
      </c>
      <c r="B688" s="14">
        <v>4</v>
      </c>
      <c r="C688" s="13" t="s">
        <v>124</v>
      </c>
      <c r="D688" s="15">
        <v>42976</v>
      </c>
      <c r="F688" t="str">
        <f>IF(B688=4,VLOOKUP(C688,'4-emissor'!$B$4:$B$215,1,FALSE),VLOOKUP(C688,'9-tomador'!$B$2:$B$184,1,FALSE))</f>
        <v>JSL</v>
      </c>
    </row>
    <row r="689" spans="1:6" ht="12.75" customHeight="1" x14ac:dyDescent="0.3">
      <c r="A689" s="13" t="s">
        <v>623</v>
      </c>
      <c r="B689" s="14">
        <v>9</v>
      </c>
      <c r="C689" s="13" t="s">
        <v>124</v>
      </c>
      <c r="D689" s="15">
        <v>42976</v>
      </c>
      <c r="F689" t="str">
        <f>IF(B689=4,VLOOKUP(C689,'4-emissor'!$B$4:$B$215,1,FALSE),VLOOKUP(C689,'9-tomador'!$B$2:$B$184,1,FALSE))</f>
        <v>JSL</v>
      </c>
    </row>
    <row r="690" spans="1:6" ht="12.75" customHeight="1" x14ac:dyDescent="0.3">
      <c r="A690" s="13" t="s">
        <v>624</v>
      </c>
      <c r="B690" s="14">
        <v>4</v>
      </c>
      <c r="C690" s="13" t="s">
        <v>124</v>
      </c>
      <c r="D690" s="15">
        <v>42965</v>
      </c>
      <c r="F690" t="str">
        <f>IF(B690=4,VLOOKUP(C690,'4-emissor'!$B$4:$B$215,1,FALSE),VLOOKUP(C690,'9-tomador'!$B$2:$B$184,1,FALSE))</f>
        <v>JSL</v>
      </c>
    </row>
    <row r="691" spans="1:6" ht="12.75" customHeight="1" x14ac:dyDescent="0.3">
      <c r="A691" s="13" t="s">
        <v>624</v>
      </c>
      <c r="B691" s="14">
        <v>9</v>
      </c>
      <c r="C691" s="13" t="s">
        <v>124</v>
      </c>
      <c r="D691" s="15">
        <v>42965</v>
      </c>
      <c r="F691" t="str">
        <f>IF(B691=4,VLOOKUP(C691,'4-emissor'!$B$4:$B$215,1,FALSE),VLOOKUP(C691,'9-tomador'!$B$2:$B$184,1,FALSE))</f>
        <v>JSL</v>
      </c>
    </row>
    <row r="692" spans="1:6" ht="12.75" customHeight="1" x14ac:dyDescent="0.3">
      <c r="A692" s="13" t="s">
        <v>625</v>
      </c>
      <c r="B692" s="14">
        <v>4</v>
      </c>
      <c r="C692" s="13" t="s">
        <v>283</v>
      </c>
      <c r="D692" s="15">
        <v>43207</v>
      </c>
      <c r="F692" t="str">
        <f>IF(B692=4,VLOOKUP(C692,'4-emissor'!$B$4:$B$215,1,FALSE),VLOOKUP(C692,'9-tomador'!$B$2:$B$184,1,FALSE))</f>
        <v>GuiaBolso</v>
      </c>
    </row>
    <row r="693" spans="1:6" ht="12.75" customHeight="1" x14ac:dyDescent="0.3">
      <c r="A693" s="13" t="s">
        <v>625</v>
      </c>
      <c r="B693" s="14">
        <v>9</v>
      </c>
      <c r="C693" s="13" t="s">
        <v>125</v>
      </c>
      <c r="D693" s="15">
        <v>43207</v>
      </c>
      <c r="F693" t="str">
        <f>IF(B693=4,VLOOKUP(C693,'4-emissor'!$B$4:$B$215,1,FALSE),VLOOKUP(C693,'9-tomador'!$B$2:$B$184,1,FALSE))</f>
        <v>GuiaBolsa</v>
      </c>
    </row>
    <row r="694" spans="1:6" ht="12.75" customHeight="1" x14ac:dyDescent="0.3">
      <c r="A694" s="13" t="s">
        <v>626</v>
      </c>
      <c r="B694" s="14">
        <v>9</v>
      </c>
      <c r="C694" s="13" t="s">
        <v>275</v>
      </c>
      <c r="D694" s="15">
        <v>43033</v>
      </c>
      <c r="F694" t="str">
        <f>IF(B694=4,VLOOKUP(C694,'4-emissor'!$B$4:$B$215,1,FALSE),VLOOKUP(C694,'9-tomador'!$B$2:$B$184,1,FALSE))</f>
        <v>FII</v>
      </c>
    </row>
    <row r="695" spans="1:6" ht="12.75" customHeight="1" x14ac:dyDescent="0.3">
      <c r="A695" s="13" t="s">
        <v>627</v>
      </c>
      <c r="B695" s="14">
        <v>4</v>
      </c>
      <c r="C695" s="13" t="s">
        <v>91</v>
      </c>
      <c r="D695" s="15">
        <v>42508</v>
      </c>
      <c r="F695" t="str">
        <f>IF(B695=4,VLOOKUP(C695,'4-emissor'!$B$4:$B$215,1,FALSE),VLOOKUP(C695,'9-tomador'!$B$2:$B$184,1,FALSE))</f>
        <v>Safra</v>
      </c>
    </row>
    <row r="696" spans="1:6" ht="12.75" customHeight="1" x14ac:dyDescent="0.3">
      <c r="A696" s="13" t="s">
        <v>628</v>
      </c>
      <c r="B696" s="14">
        <v>4</v>
      </c>
      <c r="C696" s="13" t="s">
        <v>126</v>
      </c>
      <c r="D696" s="15">
        <v>42877</v>
      </c>
      <c r="F696" t="str">
        <f>IF(B696=4,VLOOKUP(C696,'4-emissor'!$B$4:$B$215,1,FALSE),VLOOKUP(C696,'9-tomador'!$B$2:$B$184,1,FALSE))</f>
        <v>Lojas Americanas</v>
      </c>
    </row>
    <row r="697" spans="1:6" ht="12.75" customHeight="1" x14ac:dyDescent="0.3">
      <c r="A697" s="13" t="s">
        <v>628</v>
      </c>
      <c r="B697" s="14">
        <v>9</v>
      </c>
      <c r="C697" s="13" t="s">
        <v>126</v>
      </c>
      <c r="D697" s="15">
        <v>42877</v>
      </c>
      <c r="F697" t="str">
        <f>IF(B697=4,VLOOKUP(C697,'4-emissor'!$B$4:$B$215,1,FALSE),VLOOKUP(C697,'9-tomador'!$B$2:$B$184,1,FALSE))</f>
        <v>Lojas Americanas</v>
      </c>
    </row>
    <row r="698" spans="1:6" ht="12.75" customHeight="1" x14ac:dyDescent="0.3">
      <c r="A698" s="13" t="s">
        <v>628</v>
      </c>
      <c r="B698" s="14">
        <v>9</v>
      </c>
      <c r="C698" s="13" t="s">
        <v>8</v>
      </c>
      <c r="D698" s="15">
        <v>42857</v>
      </c>
      <c r="F698" t="str">
        <f>IF(B698=4,VLOOKUP(C698,'4-emissor'!$B$4:$B$215,1,FALSE),VLOOKUP(C698,'9-tomador'!$B$2:$B$184,1,FALSE))</f>
        <v>Santander</v>
      </c>
    </row>
    <row r="699" spans="1:6" ht="12.75" customHeight="1" x14ac:dyDescent="0.3">
      <c r="A699" s="13" t="s">
        <v>629</v>
      </c>
      <c r="B699" s="14">
        <v>4</v>
      </c>
      <c r="C699" s="13" t="s">
        <v>126</v>
      </c>
      <c r="D699" s="15">
        <v>42877</v>
      </c>
      <c r="F699" t="str">
        <f>IF(B699=4,VLOOKUP(C699,'4-emissor'!$B$4:$B$215,1,FALSE),VLOOKUP(C699,'9-tomador'!$B$2:$B$184,1,FALSE))</f>
        <v>Lojas Americanas</v>
      </c>
    </row>
    <row r="700" spans="1:6" ht="12.75" customHeight="1" x14ac:dyDescent="0.3">
      <c r="A700" s="13" t="s">
        <v>629</v>
      </c>
      <c r="B700" s="14">
        <v>9</v>
      </c>
      <c r="C700" s="13" t="s">
        <v>126</v>
      </c>
      <c r="D700" s="15">
        <v>42877</v>
      </c>
      <c r="F700" t="str">
        <f>IF(B700=4,VLOOKUP(C700,'4-emissor'!$B$4:$B$215,1,FALSE),VLOOKUP(C700,'9-tomador'!$B$2:$B$184,1,FALSE))</f>
        <v>Lojas Americanas</v>
      </c>
    </row>
    <row r="701" spans="1:6" ht="12.75" customHeight="1" x14ac:dyDescent="0.3">
      <c r="A701" s="13" t="s">
        <v>629</v>
      </c>
      <c r="B701" s="14">
        <v>9</v>
      </c>
      <c r="C701" s="5" t="s">
        <v>126</v>
      </c>
      <c r="D701" s="15">
        <v>42867</v>
      </c>
      <c r="F701" t="str">
        <f>IF(B701=4,VLOOKUP(C701,'4-emissor'!$B$4:$B$215,1,FALSE),VLOOKUP(C701,'9-tomador'!$B$2:$B$184,1,FALSE))</f>
        <v>Lojas Americanas</v>
      </c>
    </row>
    <row r="702" spans="1:6" ht="12.75" customHeight="1" x14ac:dyDescent="0.3">
      <c r="A702" s="13" t="s">
        <v>630</v>
      </c>
      <c r="B702" s="14">
        <v>4</v>
      </c>
      <c r="C702" s="13" t="s">
        <v>126</v>
      </c>
      <c r="D702" s="15">
        <v>43053</v>
      </c>
      <c r="F702" t="str">
        <f>IF(B702=4,VLOOKUP(C702,'4-emissor'!$B$4:$B$215,1,FALSE),VLOOKUP(C702,'9-tomador'!$B$2:$B$184,1,FALSE))</f>
        <v>Lojas Americanas</v>
      </c>
    </row>
    <row r="703" spans="1:6" ht="12.75" customHeight="1" x14ac:dyDescent="0.3">
      <c r="A703" s="13" t="s">
        <v>630</v>
      </c>
      <c r="B703" s="14">
        <v>9</v>
      </c>
      <c r="C703" s="13" t="s">
        <v>126</v>
      </c>
      <c r="D703" s="15">
        <v>43053</v>
      </c>
      <c r="F703" t="str">
        <f>IF(B703=4,VLOOKUP(C703,'4-emissor'!$B$4:$B$215,1,FALSE),VLOOKUP(C703,'9-tomador'!$B$2:$B$184,1,FALSE))</f>
        <v>Lojas Americanas</v>
      </c>
    </row>
    <row r="704" spans="1:6" ht="12.75" customHeight="1" x14ac:dyDescent="0.3">
      <c r="A704" s="13" t="s">
        <v>631</v>
      </c>
      <c r="B704" s="14">
        <v>4</v>
      </c>
      <c r="C704" s="13" t="s">
        <v>127</v>
      </c>
      <c r="D704" s="15">
        <v>42976</v>
      </c>
      <c r="F704" t="str">
        <f>IF(B704=4,VLOOKUP(C704,'4-emissor'!$B$4:$B$215,1,FALSE),VLOOKUP(C704,'9-tomador'!$B$2:$B$184,1,FALSE))</f>
        <v>Libra Terminal Rio S/A</v>
      </c>
    </row>
    <row r="705" spans="1:6" ht="12.75" customHeight="1" x14ac:dyDescent="0.3">
      <c r="A705" s="13" t="s">
        <v>631</v>
      </c>
      <c r="B705" s="14">
        <v>9</v>
      </c>
      <c r="C705" s="13" t="s">
        <v>127</v>
      </c>
      <c r="D705" s="15">
        <v>42976</v>
      </c>
      <c r="F705" t="str">
        <f>IF(B705=4,VLOOKUP(C705,'4-emissor'!$B$4:$B$215,1,FALSE),VLOOKUP(C705,'9-tomador'!$B$2:$B$184,1,FALSE))</f>
        <v>Libra Terminal Rio S/A</v>
      </c>
    </row>
    <row r="706" spans="1:6" ht="12.75" customHeight="1" x14ac:dyDescent="0.3">
      <c r="A706" s="13" t="s">
        <v>632</v>
      </c>
      <c r="B706" s="14">
        <v>4</v>
      </c>
      <c r="C706" s="13" t="s">
        <v>111</v>
      </c>
      <c r="D706" s="15">
        <v>42871</v>
      </c>
      <c r="F706" t="str">
        <f>IF(B706=4,VLOOKUP(C706,'4-emissor'!$B$4:$B$215,1,FALSE),VLOOKUP(C706,'9-tomador'!$B$2:$B$184,1,FALSE))</f>
        <v>Light</v>
      </c>
    </row>
    <row r="707" spans="1:6" ht="12.75" customHeight="1" x14ac:dyDescent="0.3">
      <c r="A707" s="13" t="s">
        <v>632</v>
      </c>
      <c r="B707" s="14">
        <v>9</v>
      </c>
      <c r="C707" s="13" t="s">
        <v>111</v>
      </c>
      <c r="D707" s="15">
        <v>42874</v>
      </c>
      <c r="F707" t="str">
        <f>IF(B707=4,VLOOKUP(C707,'4-emissor'!$B$4:$B$215,1,FALSE),VLOOKUP(C707,'9-tomador'!$B$2:$B$184,1,FALSE))</f>
        <v>Light</v>
      </c>
    </row>
    <row r="708" spans="1:6" ht="12.75" customHeight="1" x14ac:dyDescent="0.3">
      <c r="A708" s="13" t="s">
        <v>632</v>
      </c>
      <c r="B708" s="14">
        <v>9</v>
      </c>
      <c r="C708" s="13" t="s">
        <v>102</v>
      </c>
      <c r="D708" s="15">
        <v>42867</v>
      </c>
      <c r="F708" t="str">
        <f>IF(B708=4,VLOOKUP(C708,'4-emissor'!$B$4:$B$215,1,FALSE),VLOOKUP(C708,'9-tomador'!$B$2:$B$184,1,FALSE))</f>
        <v>Eletropaulo</v>
      </c>
    </row>
    <row r="709" spans="1:6" ht="12.75" customHeight="1" x14ac:dyDescent="0.3">
      <c r="A709" s="13" t="s">
        <v>633</v>
      </c>
      <c r="B709" s="14">
        <v>4</v>
      </c>
      <c r="C709" s="13" t="s">
        <v>111</v>
      </c>
      <c r="D709" s="15">
        <v>43402</v>
      </c>
      <c r="F709" t="str">
        <f>IF(B709=4,VLOOKUP(C709,'4-emissor'!$B$4:$B$215,1,FALSE),VLOOKUP(C709,'9-tomador'!$B$2:$B$184,1,FALSE))</f>
        <v>Light</v>
      </c>
    </row>
    <row r="710" spans="1:6" ht="12.75" customHeight="1" x14ac:dyDescent="0.3">
      <c r="A710" s="13" t="s">
        <v>633</v>
      </c>
      <c r="B710" s="14">
        <v>9</v>
      </c>
      <c r="C710" s="13" t="s">
        <v>111</v>
      </c>
      <c r="D710" s="15">
        <v>43402</v>
      </c>
      <c r="F710" t="str">
        <f>IF(B710=4,VLOOKUP(C710,'4-emissor'!$B$4:$B$215,1,FALSE),VLOOKUP(C710,'9-tomador'!$B$2:$B$184,1,FALSE))</f>
        <v>Light</v>
      </c>
    </row>
    <row r="711" spans="1:6" ht="12.75" customHeight="1" x14ac:dyDescent="0.3">
      <c r="A711" s="13" t="s">
        <v>634</v>
      </c>
      <c r="B711" s="14">
        <v>4</v>
      </c>
      <c r="C711" s="13" t="s">
        <v>111</v>
      </c>
      <c r="D711" s="15">
        <v>43059</v>
      </c>
      <c r="F711" t="str">
        <f>IF(B711=4,VLOOKUP(C711,'4-emissor'!$B$4:$B$215,1,FALSE),VLOOKUP(C711,'9-tomador'!$B$2:$B$184,1,FALSE))</f>
        <v>Light</v>
      </c>
    </row>
    <row r="712" spans="1:6" ht="12.75" customHeight="1" x14ac:dyDescent="0.3">
      <c r="A712" s="13" t="s">
        <v>634</v>
      </c>
      <c r="B712" s="14">
        <v>9</v>
      </c>
      <c r="C712" s="13" t="s">
        <v>111</v>
      </c>
      <c r="D712" s="15">
        <v>42923</v>
      </c>
      <c r="F712" t="str">
        <f>IF(B712=4,VLOOKUP(C712,'4-emissor'!$B$4:$B$215,1,FALSE),VLOOKUP(C712,'9-tomador'!$B$2:$B$184,1,FALSE))</f>
        <v>Light</v>
      </c>
    </row>
    <row r="713" spans="1:6" ht="12.75" customHeight="1" x14ac:dyDescent="0.3">
      <c r="A713" s="13" t="s">
        <v>635</v>
      </c>
      <c r="B713" s="14">
        <v>4</v>
      </c>
      <c r="C713" s="13" t="s">
        <v>111</v>
      </c>
      <c r="D713" s="15">
        <v>42930</v>
      </c>
      <c r="F713" t="str">
        <f>IF(B713=4,VLOOKUP(C713,'4-emissor'!$B$4:$B$215,1,FALSE),VLOOKUP(C713,'9-tomador'!$B$2:$B$184,1,FALSE))</f>
        <v>Light</v>
      </c>
    </row>
    <row r="714" spans="1:6" ht="12.75" customHeight="1" x14ac:dyDescent="0.3">
      <c r="A714" s="13" t="s">
        <v>635</v>
      </c>
      <c r="B714" s="14">
        <v>9</v>
      </c>
      <c r="C714" s="13" t="s">
        <v>111</v>
      </c>
      <c r="D714" s="15">
        <v>42930</v>
      </c>
      <c r="F714" t="str">
        <f>IF(B714=4,VLOOKUP(C714,'4-emissor'!$B$4:$B$215,1,FALSE),VLOOKUP(C714,'9-tomador'!$B$2:$B$184,1,FALSE))</f>
        <v>Light</v>
      </c>
    </row>
    <row r="715" spans="1:6" ht="12.75" customHeight="1" x14ac:dyDescent="0.3">
      <c r="A715" s="13" t="s">
        <v>636</v>
      </c>
      <c r="B715" s="14">
        <v>4</v>
      </c>
      <c r="C715" s="13" t="s">
        <v>111</v>
      </c>
      <c r="D715" s="15">
        <v>43399</v>
      </c>
      <c r="F715" t="str">
        <f>IF(B715=4,VLOOKUP(C715,'4-emissor'!$B$4:$B$215,1,FALSE),VLOOKUP(C715,'9-tomador'!$B$2:$B$184,1,FALSE))</f>
        <v>Light</v>
      </c>
    </row>
    <row r="716" spans="1:6" ht="12.75" customHeight="1" x14ac:dyDescent="0.3">
      <c r="A716" s="13" t="s">
        <v>636</v>
      </c>
      <c r="B716" s="14">
        <v>9</v>
      </c>
      <c r="C716" s="13" t="s">
        <v>111</v>
      </c>
      <c r="D716" s="15">
        <v>43399</v>
      </c>
      <c r="F716" t="str">
        <f>IF(B716=4,VLOOKUP(C716,'4-emissor'!$B$4:$B$215,1,FALSE),VLOOKUP(C716,'9-tomador'!$B$2:$B$184,1,FALSE))</f>
        <v>Light</v>
      </c>
    </row>
    <row r="717" spans="1:6" ht="12.75" customHeight="1" x14ac:dyDescent="0.3">
      <c r="A717" s="13" t="s">
        <v>637</v>
      </c>
      <c r="B717" s="14">
        <v>4</v>
      </c>
      <c r="C717" s="13" t="s">
        <v>128</v>
      </c>
      <c r="D717" s="15">
        <v>42976</v>
      </c>
      <c r="F717" t="str">
        <f>IF(B717=4,VLOOKUP(C717,'4-emissor'!$B$4:$B$215,1,FALSE),VLOOKUP(C717,'9-tomador'!$B$2:$B$184,1,FALSE))</f>
        <v>Lajeado Energia S/A</v>
      </c>
    </row>
    <row r="718" spans="1:6" ht="12.75" customHeight="1" x14ac:dyDescent="0.3">
      <c r="A718" s="13" t="s">
        <v>637</v>
      </c>
      <c r="B718" s="14">
        <v>9</v>
      </c>
      <c r="C718" s="13" t="s">
        <v>128</v>
      </c>
      <c r="D718" s="15">
        <v>42976</v>
      </c>
      <c r="F718" t="str">
        <f>IF(B718=4,VLOOKUP(C718,'4-emissor'!$B$4:$B$215,1,FALSE),VLOOKUP(C718,'9-tomador'!$B$2:$B$184,1,FALSE))</f>
        <v>Lajeado Energia S/A</v>
      </c>
    </row>
    <row r="719" spans="1:6" ht="12.75" customHeight="1" x14ac:dyDescent="0.3">
      <c r="A719" s="13" t="s">
        <v>638</v>
      </c>
      <c r="B719" s="14">
        <v>4</v>
      </c>
      <c r="C719" s="13" t="s">
        <v>129</v>
      </c>
      <c r="D719" s="15">
        <v>43552</v>
      </c>
      <c r="F719" t="str">
        <f>IF(B719=4,VLOOKUP(C719,'4-emissor'!$B$4:$B$215,1,FALSE),VLOOKUP(C719,'9-tomador'!$B$2:$B$184,1,FALSE))</f>
        <v>Restoque</v>
      </c>
    </row>
    <row r="720" spans="1:6" ht="12.75" customHeight="1" x14ac:dyDescent="0.3">
      <c r="A720" s="13" t="s">
        <v>638</v>
      </c>
      <c r="B720" s="14">
        <v>9</v>
      </c>
      <c r="C720" s="13" t="s">
        <v>129</v>
      </c>
      <c r="D720" s="15">
        <v>43552</v>
      </c>
      <c r="F720" t="str">
        <f>IF(B720=4,VLOOKUP(C720,'4-emissor'!$B$4:$B$215,1,FALSE),VLOOKUP(C720,'9-tomador'!$B$2:$B$184,1,FALSE))</f>
        <v>Restoque</v>
      </c>
    </row>
    <row r="721" spans="1:6" ht="12.75" customHeight="1" x14ac:dyDescent="0.3">
      <c r="A721" s="13" t="s">
        <v>639</v>
      </c>
      <c r="B721" s="14">
        <v>4</v>
      </c>
      <c r="C721" s="13" t="s">
        <v>2</v>
      </c>
      <c r="D721" s="15">
        <v>42522</v>
      </c>
      <c r="F721" t="str">
        <f>IF(B721=4,VLOOKUP(C721,'4-emissor'!$B$4:$B$215,1,FALSE),VLOOKUP(C721,'9-tomador'!$B$2:$B$184,1,FALSE))</f>
        <v>BNY Mellon</v>
      </c>
    </row>
    <row r="722" spans="1:6" ht="12.75" customHeight="1" x14ac:dyDescent="0.3">
      <c r="A722" s="13" t="s">
        <v>639</v>
      </c>
      <c r="B722" s="14">
        <v>9</v>
      </c>
      <c r="C722" s="13" t="s">
        <v>77</v>
      </c>
      <c r="D722" s="15">
        <v>42549</v>
      </c>
      <c r="F722" t="str">
        <f>IF(B722=4,VLOOKUP(C722,'4-emissor'!$B$4:$B$215,1,FALSE),VLOOKUP(C722,'9-tomador'!$B$2:$B$184,1,FALSE))</f>
        <v>Tesouro</v>
      </c>
    </row>
    <row r="723" spans="1:6" ht="12.75" customHeight="1" x14ac:dyDescent="0.3">
      <c r="A723" s="13" t="s">
        <v>640</v>
      </c>
      <c r="B723" s="14">
        <v>4</v>
      </c>
      <c r="C723" s="13" t="s">
        <v>130</v>
      </c>
      <c r="D723" s="15">
        <v>42521</v>
      </c>
      <c r="F723" t="str">
        <f>IF(B723=4,VLOOKUP(C723,'4-emissor'!$B$4:$B$215,1,FALSE),VLOOKUP(C723,'9-tomador'!$B$2:$B$184,1,FALSE))</f>
        <v>BNP Paribas</v>
      </c>
    </row>
    <row r="724" spans="1:6" ht="12.75" customHeight="1" x14ac:dyDescent="0.3">
      <c r="A724" s="13" t="s">
        <v>641</v>
      </c>
      <c r="B724" s="14">
        <v>9</v>
      </c>
      <c r="C724" s="13" t="s">
        <v>183</v>
      </c>
      <c r="D724" s="15">
        <v>42549</v>
      </c>
      <c r="F724" t="str">
        <f>IF(B724=4,VLOOKUP(C724,'4-emissor'!$B$4:$B$215,1,FALSE),VLOOKUP(C724,'9-tomador'!$B$2:$B$184,1,FALSE))</f>
        <v>MotaMachado</v>
      </c>
    </row>
    <row r="725" spans="1:6" ht="12.75" customHeight="1" x14ac:dyDescent="0.3">
      <c r="A725" s="13" t="s">
        <v>642</v>
      </c>
      <c r="B725" s="14">
        <v>9</v>
      </c>
      <c r="C725" s="13" t="s">
        <v>77</v>
      </c>
      <c r="D725" s="15">
        <v>42717</v>
      </c>
      <c r="F725" t="str">
        <f>IF(B725=4,VLOOKUP(C725,'4-emissor'!$B$4:$B$215,1,FALSE),VLOOKUP(C725,'9-tomador'!$B$2:$B$184,1,FALSE))</f>
        <v>Tesouro</v>
      </c>
    </row>
    <row r="726" spans="1:6" ht="12.75" customHeight="1" x14ac:dyDescent="0.3">
      <c r="A726" s="13" t="s">
        <v>643</v>
      </c>
      <c r="B726" s="14">
        <v>4</v>
      </c>
      <c r="C726" s="13" t="s">
        <v>131</v>
      </c>
      <c r="D726" s="15">
        <v>43452</v>
      </c>
      <c r="F726" t="str">
        <f>IF(B726=4,VLOOKUP(C726,'4-emissor'!$B$4:$B$215,1,FALSE),VLOOKUP(C726,'9-tomador'!$B$2:$B$184,1,FALSE))</f>
        <v>International Meal Company</v>
      </c>
    </row>
    <row r="727" spans="1:6" ht="12.75" customHeight="1" x14ac:dyDescent="0.3">
      <c r="A727" s="13" t="s">
        <v>643</v>
      </c>
      <c r="B727" s="14">
        <v>9</v>
      </c>
      <c r="C727" s="13" t="s">
        <v>131</v>
      </c>
      <c r="D727" s="15">
        <v>43452</v>
      </c>
      <c r="F727" t="str">
        <f>IF(B727=4,VLOOKUP(C727,'4-emissor'!$B$4:$B$215,1,FALSE),VLOOKUP(C727,'9-tomador'!$B$2:$B$184,1,FALSE))</f>
        <v>International Meal Company</v>
      </c>
    </row>
    <row r="728" spans="1:6" ht="12.75" customHeight="1" x14ac:dyDescent="0.3">
      <c r="A728" s="13" t="s">
        <v>644</v>
      </c>
      <c r="B728" s="14">
        <v>4</v>
      </c>
      <c r="C728" s="13" t="s">
        <v>2</v>
      </c>
      <c r="D728" s="15">
        <v>42583</v>
      </c>
      <c r="F728" t="str">
        <f>IF(B728=4,VLOOKUP(C728,'4-emissor'!$B$4:$B$215,1,FALSE),VLOOKUP(C728,'9-tomador'!$B$2:$B$184,1,FALSE))</f>
        <v>BNY Mellon</v>
      </c>
    </row>
    <row r="729" spans="1:6" ht="12.75" customHeight="1" x14ac:dyDescent="0.3">
      <c r="A729" s="13" t="s">
        <v>644</v>
      </c>
      <c r="B729" s="14">
        <v>9</v>
      </c>
      <c r="C729" s="13" t="s">
        <v>77</v>
      </c>
      <c r="D729" s="15">
        <v>42549</v>
      </c>
      <c r="F729" t="str">
        <f>IF(B729=4,VLOOKUP(C729,'4-emissor'!$B$4:$B$215,1,FALSE),VLOOKUP(C729,'9-tomador'!$B$2:$B$184,1,FALSE))</f>
        <v>Tesouro</v>
      </c>
    </row>
    <row r="730" spans="1:6" ht="12.75" customHeight="1" x14ac:dyDescent="0.3">
      <c r="A730" s="13" t="s">
        <v>645</v>
      </c>
      <c r="B730" s="14">
        <v>4</v>
      </c>
      <c r="C730" s="13" t="s">
        <v>132</v>
      </c>
      <c r="D730" s="15">
        <v>42886</v>
      </c>
      <c r="F730" t="str">
        <f>IF(B730=4,VLOOKUP(C730,'4-emissor'!$B$4:$B$215,1,FALSE),VLOOKUP(C730,'9-tomador'!$B$2:$B$184,1,FALSE))</f>
        <v>OmniFinanceira</v>
      </c>
    </row>
    <row r="731" spans="1:6" ht="12.75" customHeight="1" x14ac:dyDescent="0.3">
      <c r="A731" s="13" t="s">
        <v>645</v>
      </c>
      <c r="B731" s="14">
        <v>9</v>
      </c>
      <c r="C731" s="13" t="s">
        <v>132</v>
      </c>
      <c r="D731" s="15">
        <v>42886</v>
      </c>
      <c r="F731" t="str">
        <f>IF(B731=4,VLOOKUP(C731,'4-emissor'!$B$4:$B$215,1,FALSE),VLOOKUP(C731,'9-tomador'!$B$2:$B$184,1,FALSE))</f>
        <v>OmniFinanceira</v>
      </c>
    </row>
    <row r="732" spans="1:6" ht="12.75" customHeight="1" x14ac:dyDescent="0.3">
      <c r="A732" s="13" t="s">
        <v>646</v>
      </c>
      <c r="B732" s="14">
        <v>4</v>
      </c>
      <c r="C732" s="13" t="s">
        <v>133</v>
      </c>
      <c r="D732" s="15">
        <v>42976</v>
      </c>
      <c r="F732" t="str">
        <f>IF(B732=4,VLOOKUP(C732,'4-emissor'!$B$4:$B$215,1,FALSE),VLOOKUP(C732,'9-tomador'!$B$2:$B$184,1,FALSE))</f>
        <v>MRV</v>
      </c>
    </row>
    <row r="733" spans="1:6" ht="12.75" customHeight="1" x14ac:dyDescent="0.3">
      <c r="A733" s="13" t="s">
        <v>646</v>
      </c>
      <c r="B733" s="14">
        <v>9</v>
      </c>
      <c r="C733" s="13" t="s">
        <v>133</v>
      </c>
      <c r="D733" s="15">
        <v>42976</v>
      </c>
      <c r="F733" t="str">
        <f>IF(B733=4,VLOOKUP(C733,'4-emissor'!$B$4:$B$215,1,FALSE),VLOOKUP(C733,'9-tomador'!$B$2:$B$184,1,FALSE))</f>
        <v>MRV</v>
      </c>
    </row>
    <row r="734" spans="1:6" ht="12.75" customHeight="1" x14ac:dyDescent="0.3">
      <c r="A734" s="13" t="s">
        <v>647</v>
      </c>
      <c r="B734" s="14">
        <v>9</v>
      </c>
      <c r="C734" s="13" t="s">
        <v>136</v>
      </c>
      <c r="D734" s="15">
        <v>42549</v>
      </c>
      <c r="F734" t="str">
        <f>IF(B734=4,VLOOKUP(C734,'4-emissor'!$B$4:$B$215,1,FALSE),VLOOKUP(C734,'9-tomador'!$B$2:$B$184,1,FALSE))</f>
        <v>Petrobras</v>
      </c>
    </row>
    <row r="735" spans="1:6" ht="12.75" customHeight="1" x14ac:dyDescent="0.3">
      <c r="A735" s="13" t="s">
        <v>647</v>
      </c>
      <c r="B735" s="14">
        <v>9</v>
      </c>
      <c r="C735" s="13" t="s">
        <v>136</v>
      </c>
      <c r="D735" s="15">
        <v>42283</v>
      </c>
      <c r="F735" t="str">
        <f>IF(B735=4,VLOOKUP(C735,'4-emissor'!$B$4:$B$215,1,FALSE),VLOOKUP(C735,'9-tomador'!$B$2:$B$184,1,FALSE))</f>
        <v>Petrobras</v>
      </c>
    </row>
    <row r="736" spans="1:6" ht="12.75" customHeight="1" x14ac:dyDescent="0.3">
      <c r="A736" s="13" t="s">
        <v>648</v>
      </c>
      <c r="B736" s="14">
        <v>9</v>
      </c>
      <c r="C736" s="13" t="s">
        <v>275</v>
      </c>
      <c r="D736" s="15">
        <v>43409</v>
      </c>
      <c r="F736" t="str">
        <f>IF(B736=4,VLOOKUP(C736,'4-emissor'!$B$4:$B$215,1,FALSE),VLOOKUP(C736,'9-tomador'!$B$2:$B$184,1,FALSE))</f>
        <v>FII</v>
      </c>
    </row>
    <row r="737" spans="1:6" ht="12.75" customHeight="1" x14ac:dyDescent="0.3">
      <c r="A737" s="13" t="s">
        <v>649</v>
      </c>
      <c r="B737" s="14">
        <v>4</v>
      </c>
      <c r="C737" s="13" t="s">
        <v>134</v>
      </c>
      <c r="D737" s="15">
        <v>42976</v>
      </c>
      <c r="F737" t="str">
        <f>IF(B737=4,VLOOKUP(C737,'4-emissor'!$B$4:$B$215,1,FALSE),VLOOKUP(C737,'9-tomador'!$B$2:$B$184,1,FALSE))</f>
        <v>Ouro Verde Locação e Serviços S/A</v>
      </c>
    </row>
    <row r="738" spans="1:6" ht="12.75" customHeight="1" x14ac:dyDescent="0.3">
      <c r="A738" s="13" t="s">
        <v>649</v>
      </c>
      <c r="B738" s="14">
        <v>9</v>
      </c>
      <c r="C738" s="13" t="s">
        <v>134</v>
      </c>
      <c r="D738" s="15">
        <v>42976</v>
      </c>
      <c r="F738" t="str">
        <f>IF(B738=4,VLOOKUP(C738,'4-emissor'!$B$4:$B$215,1,FALSE),VLOOKUP(C738,'9-tomador'!$B$2:$B$184,1,FALSE))</f>
        <v>Ouro Verde Locação e Serviços S/A</v>
      </c>
    </row>
    <row r="739" spans="1:6" ht="12.75" customHeight="1" x14ac:dyDescent="0.3">
      <c r="A739" s="13" t="s">
        <v>650</v>
      </c>
      <c r="B739" s="14">
        <v>4</v>
      </c>
      <c r="C739" s="13" t="s">
        <v>134</v>
      </c>
      <c r="D739" s="15">
        <v>42976</v>
      </c>
      <c r="F739" t="str">
        <f>IF(B739=4,VLOOKUP(C739,'4-emissor'!$B$4:$B$215,1,FALSE),VLOOKUP(C739,'9-tomador'!$B$2:$B$184,1,FALSE))</f>
        <v>Ouro Verde Locação e Serviços S/A</v>
      </c>
    </row>
    <row r="740" spans="1:6" ht="12.75" customHeight="1" x14ac:dyDescent="0.3">
      <c r="A740" s="13" t="s">
        <v>650</v>
      </c>
      <c r="B740" s="14">
        <v>9</v>
      </c>
      <c r="C740" s="13" t="s">
        <v>134</v>
      </c>
      <c r="D740" s="15">
        <v>42976</v>
      </c>
      <c r="F740" t="str">
        <f>IF(B740=4,VLOOKUP(C740,'4-emissor'!$B$4:$B$215,1,FALSE),VLOOKUP(C740,'9-tomador'!$B$2:$B$184,1,FALSE))</f>
        <v>Ouro Verde Locação e Serviços S/A</v>
      </c>
    </row>
    <row r="741" spans="1:6" ht="12.75" customHeight="1" x14ac:dyDescent="0.3">
      <c r="A741" s="13" t="s">
        <v>651</v>
      </c>
      <c r="B741" s="14">
        <v>4</v>
      </c>
      <c r="C741" s="13" t="s">
        <v>135</v>
      </c>
      <c r="D741" s="15">
        <v>42515</v>
      </c>
      <c r="F741" t="e">
        <f>IF(B741=4,VLOOKUP(C741,'4-emissor'!$B$4:$B$215,1,FALSE),VLOOKUP(C741,'9-tomador'!$B$2:$B$184,1,FALSE))</f>
        <v>#N/A</v>
      </c>
    </row>
    <row r="742" spans="1:6" ht="12.75" customHeight="1" x14ac:dyDescent="0.3">
      <c r="A742" s="13" t="s">
        <v>652</v>
      </c>
      <c r="B742" s="14">
        <v>4</v>
      </c>
      <c r="C742" s="13" t="s">
        <v>136</v>
      </c>
      <c r="D742" s="15">
        <v>43411</v>
      </c>
      <c r="F742" t="str">
        <f>IF(B742=4,VLOOKUP(C742,'4-emissor'!$B$4:$B$215,1,FALSE),VLOOKUP(C742,'9-tomador'!$B$2:$B$184,1,FALSE))</f>
        <v>Petrobras</v>
      </c>
    </row>
    <row r="743" spans="1:6" ht="12.75" customHeight="1" x14ac:dyDescent="0.3">
      <c r="A743" s="13" t="s">
        <v>652</v>
      </c>
      <c r="B743" s="14">
        <v>9</v>
      </c>
      <c r="C743" s="13" t="s">
        <v>136</v>
      </c>
      <c r="D743" s="15">
        <v>43388</v>
      </c>
      <c r="F743" t="str">
        <f>IF(B743=4,VLOOKUP(C743,'4-emissor'!$B$4:$B$215,1,FALSE),VLOOKUP(C743,'9-tomador'!$B$2:$B$184,1,FALSE))</f>
        <v>Petrobras</v>
      </c>
    </row>
    <row r="744" spans="1:6" ht="12.75" customHeight="1" x14ac:dyDescent="0.3">
      <c r="A744" s="13" t="s">
        <v>653</v>
      </c>
      <c r="B744" s="14">
        <v>4</v>
      </c>
      <c r="C744" s="13" t="s">
        <v>137</v>
      </c>
      <c r="D744" s="15">
        <v>43056</v>
      </c>
      <c r="F744" t="str">
        <f>IF(B744=4,VLOOKUP(C744,'4-emissor'!$B$4:$B$215,1,FALSE),VLOOKUP(C744,'9-tomador'!$B$2:$B$184,1,FALSE))</f>
        <v>ParanaBco</v>
      </c>
    </row>
    <row r="745" spans="1:6" ht="12.75" customHeight="1" x14ac:dyDescent="0.3">
      <c r="A745" s="13" t="s">
        <v>653</v>
      </c>
      <c r="B745" s="14">
        <v>9</v>
      </c>
      <c r="C745" s="13" t="s">
        <v>137</v>
      </c>
      <c r="D745" s="15">
        <v>43056</v>
      </c>
      <c r="F745" t="str">
        <f>IF(B745=4,VLOOKUP(C745,'4-emissor'!$B$4:$B$215,1,FALSE),VLOOKUP(C745,'9-tomador'!$B$2:$B$184,1,FALSE))</f>
        <v>ParanaBco</v>
      </c>
    </row>
    <row r="746" spans="1:6" ht="12.75" customHeight="1" x14ac:dyDescent="0.3">
      <c r="A746" s="13" t="s">
        <v>654</v>
      </c>
      <c r="B746" s="14">
        <v>4</v>
      </c>
      <c r="C746" s="13" t="s">
        <v>138</v>
      </c>
      <c r="D746" s="15">
        <v>42964</v>
      </c>
      <c r="F746" t="str">
        <f>IF(B746=4,VLOOKUP(C746,'4-emissor'!$B$4:$B$215,1,FALSE),VLOOKUP(C746,'9-tomador'!$B$2:$B$184,1,FALSE))</f>
        <v>Prolagos S/A</v>
      </c>
    </row>
    <row r="747" spans="1:6" ht="12.75" customHeight="1" x14ac:dyDescent="0.3">
      <c r="A747" s="13" t="s">
        <v>654</v>
      </c>
      <c r="B747" s="14">
        <v>9</v>
      </c>
      <c r="C747" s="13" t="s">
        <v>138</v>
      </c>
      <c r="D747" s="15">
        <v>42964</v>
      </c>
      <c r="F747" t="str">
        <f>IF(B747=4,VLOOKUP(C747,'4-emissor'!$B$4:$B$215,1,FALSE),VLOOKUP(C747,'9-tomador'!$B$2:$B$184,1,FALSE))</f>
        <v>Prolagos S/A</v>
      </c>
    </row>
    <row r="748" spans="1:6" ht="12.75" customHeight="1" x14ac:dyDescent="0.3">
      <c r="A748" s="13" t="s">
        <v>655</v>
      </c>
      <c r="B748" s="14">
        <v>4</v>
      </c>
      <c r="C748" s="13" t="s">
        <v>139</v>
      </c>
      <c r="D748" s="15">
        <v>42976</v>
      </c>
      <c r="F748" t="str">
        <f>IF(B748=4,VLOOKUP(C748,'4-emissor'!$B$4:$B$215,1,FALSE),VLOOKUP(C748,'9-tomador'!$B$2:$B$184,1,FALSE))</f>
        <v>Parnaíba Transmissora de Energia S/A</v>
      </c>
    </row>
    <row r="749" spans="1:6" ht="12.75" customHeight="1" x14ac:dyDescent="0.3">
      <c r="A749" s="13" t="s">
        <v>655</v>
      </c>
      <c r="B749" s="14">
        <v>9</v>
      </c>
      <c r="C749" s="13" t="s">
        <v>139</v>
      </c>
      <c r="D749" s="15">
        <v>42976</v>
      </c>
      <c r="F749" t="str">
        <f>IF(B749=4,VLOOKUP(C749,'4-emissor'!$B$4:$B$215,1,FALSE),VLOOKUP(C749,'9-tomador'!$B$2:$B$184,1,FALSE))</f>
        <v>Parnaíba Transmissora de Energia S/A</v>
      </c>
    </row>
    <row r="750" spans="1:6" ht="12.75" customHeight="1" x14ac:dyDescent="0.3">
      <c r="A750" s="13" t="s">
        <v>656</v>
      </c>
      <c r="B750" s="14">
        <v>4</v>
      </c>
      <c r="C750" s="13" t="s">
        <v>140</v>
      </c>
      <c r="D750" s="15">
        <v>43207</v>
      </c>
      <c r="F750" t="str">
        <f>IF(B750=4,VLOOKUP(C750,'4-emissor'!$B$4:$B$215,1,FALSE),VLOOKUP(C750,'9-tomador'!$B$2:$B$184,1,FALSE))</f>
        <v>Portonave S.A.</v>
      </c>
    </row>
    <row r="751" spans="1:6" ht="12.75" customHeight="1" x14ac:dyDescent="0.3">
      <c r="A751" s="13" t="s">
        <v>656</v>
      </c>
      <c r="B751" s="14">
        <v>9</v>
      </c>
      <c r="C751" s="13" t="s">
        <v>140</v>
      </c>
      <c r="D751" s="15">
        <v>43207</v>
      </c>
      <c r="F751" t="str">
        <f>IF(B751=4,VLOOKUP(C751,'4-emissor'!$B$4:$B$215,1,FALSE),VLOOKUP(C751,'9-tomador'!$B$2:$B$184,1,FALSE))</f>
        <v>Portonave S.A.</v>
      </c>
    </row>
    <row r="752" spans="1:6" ht="12.75" customHeight="1" x14ac:dyDescent="0.3">
      <c r="A752" s="13" t="s">
        <v>657</v>
      </c>
      <c r="B752" s="14">
        <v>4</v>
      </c>
      <c r="C752" s="13" t="s">
        <v>75</v>
      </c>
      <c r="D752" s="15">
        <v>43158</v>
      </c>
      <c r="F752" t="str">
        <f>IF(B752=4,VLOOKUP(C752,'4-emissor'!$B$4:$B$215,1,FALSE),VLOOKUP(C752,'9-tomador'!$B$2:$B$184,1,FALSE))</f>
        <v>BTG Pactual</v>
      </c>
    </row>
    <row r="753" spans="1:6" ht="12.75" customHeight="1" x14ac:dyDescent="0.3">
      <c r="A753" s="13" t="s">
        <v>657</v>
      </c>
      <c r="B753" s="14">
        <v>9</v>
      </c>
      <c r="C753" s="13" t="s">
        <v>75</v>
      </c>
      <c r="D753" s="15">
        <v>43158</v>
      </c>
      <c r="F753" t="str">
        <f>IF(B753=4,VLOOKUP(C753,'4-emissor'!$B$4:$B$215,1,FALSE),VLOOKUP(C753,'9-tomador'!$B$2:$B$184,1,FALSE))</f>
        <v>BTG Pactual</v>
      </c>
    </row>
    <row r="754" spans="1:6" ht="12.75" customHeight="1" x14ac:dyDescent="0.3">
      <c r="A754" s="13" t="s">
        <v>658</v>
      </c>
      <c r="B754" s="14">
        <v>4</v>
      </c>
      <c r="C754" s="13" t="s">
        <v>108</v>
      </c>
      <c r="D754" s="15">
        <v>42825</v>
      </c>
      <c r="F754" t="str">
        <f>IF(B754=4,VLOOKUP(C754,'4-emissor'!$B$4:$B$215,1,FALSE),VLOOKUP(C754,'9-tomador'!$B$2:$B$184,1,FALSE))</f>
        <v>Rio Bravo</v>
      </c>
    </row>
    <row r="755" spans="1:6" ht="12.75" customHeight="1" x14ac:dyDescent="0.3">
      <c r="A755" s="13" t="s">
        <v>658</v>
      </c>
      <c r="B755" s="14">
        <v>4</v>
      </c>
      <c r="C755" s="13" t="s">
        <v>108</v>
      </c>
      <c r="D755" s="15">
        <v>42536</v>
      </c>
      <c r="F755" t="str">
        <f>IF(B755=4,VLOOKUP(C755,'4-emissor'!$B$4:$B$215,1,FALSE),VLOOKUP(C755,'9-tomador'!$B$2:$B$184,1,FALSE))</f>
        <v>Rio Bravo</v>
      </c>
    </row>
    <row r="756" spans="1:6" ht="12.75" customHeight="1" x14ac:dyDescent="0.3">
      <c r="A756" s="13" t="s">
        <v>659</v>
      </c>
      <c r="B756" s="14">
        <v>4</v>
      </c>
      <c r="C756" s="13" t="s">
        <v>141</v>
      </c>
      <c r="D756" s="15">
        <v>43207</v>
      </c>
      <c r="F756" t="str">
        <f>IF(B756=4,VLOOKUP(C756,'4-emissor'!$B$4:$B$215,1,FALSE),VLOOKUP(C756,'9-tomador'!$B$2:$B$184,1,FALSE))</f>
        <v>RB Capital Securitizadora S.A</v>
      </c>
    </row>
    <row r="757" spans="1:6" ht="12.75" customHeight="1" x14ac:dyDescent="0.3">
      <c r="A757" s="13" t="s">
        <v>659</v>
      </c>
      <c r="B757" s="14">
        <v>9</v>
      </c>
      <c r="C757" s="13" t="s">
        <v>142</v>
      </c>
      <c r="D757" s="15">
        <v>43207</v>
      </c>
      <c r="F757" t="str">
        <f>IF(B757=4,VLOOKUP(C757,'4-emissor'!$B$4:$B$215,1,FALSE),VLOOKUP(C757,'9-tomador'!$B$2:$B$184,1,FALSE))</f>
        <v>Rede DOr Sao Luiz</v>
      </c>
    </row>
    <row r="758" spans="1:6" ht="12.75" customHeight="1" x14ac:dyDescent="0.3">
      <c r="A758" s="13" t="s">
        <v>660</v>
      </c>
      <c r="B758" s="14">
        <v>4</v>
      </c>
      <c r="C758" s="13" t="s">
        <v>142</v>
      </c>
      <c r="D758" s="15">
        <v>43026</v>
      </c>
      <c r="F758" t="str">
        <f>IF(B758=4,VLOOKUP(C758,'4-emissor'!$B$4:$B$215,1,FALSE),VLOOKUP(C758,'9-tomador'!$B$2:$B$184,1,FALSE))</f>
        <v>Rede DOr Sao Luiz</v>
      </c>
    </row>
    <row r="759" spans="1:6" ht="12.75" customHeight="1" x14ac:dyDescent="0.3">
      <c r="A759" s="13" t="s">
        <v>660</v>
      </c>
      <c r="B759" s="14">
        <v>4</v>
      </c>
      <c r="C759" s="13" t="s">
        <v>141</v>
      </c>
      <c r="D759" s="15">
        <v>43028</v>
      </c>
      <c r="F759" t="str">
        <f>IF(B759=4,VLOOKUP(C759,'4-emissor'!$B$4:$B$215,1,FALSE),VLOOKUP(C759,'9-tomador'!$B$2:$B$184,1,FALSE))</f>
        <v>RB Capital Securitizadora S.A</v>
      </c>
    </row>
    <row r="760" spans="1:6" ht="12.75" customHeight="1" x14ac:dyDescent="0.3">
      <c r="A760" s="13" t="s">
        <v>660</v>
      </c>
      <c r="B760" s="14">
        <v>9</v>
      </c>
      <c r="C760" s="13" t="s">
        <v>142</v>
      </c>
      <c r="D760" s="15">
        <v>43028</v>
      </c>
      <c r="F760" t="str">
        <f>IF(B760=4,VLOOKUP(C760,'4-emissor'!$B$4:$B$215,1,FALSE),VLOOKUP(C760,'9-tomador'!$B$2:$B$184,1,FALSE))</f>
        <v>Rede DOr Sao Luiz</v>
      </c>
    </row>
    <row r="761" spans="1:6" ht="12.75" customHeight="1" x14ac:dyDescent="0.3">
      <c r="A761" s="13" t="s">
        <v>660</v>
      </c>
      <c r="B761" s="14">
        <v>9</v>
      </c>
      <c r="C761" s="13" t="s">
        <v>142</v>
      </c>
      <c r="D761" s="15">
        <v>43026</v>
      </c>
      <c r="F761" t="str">
        <f>IF(B761=4,VLOOKUP(C761,'4-emissor'!$B$4:$B$215,1,FALSE),VLOOKUP(C761,'9-tomador'!$B$2:$B$184,1,FALSE))</f>
        <v>Rede DOr Sao Luiz</v>
      </c>
    </row>
    <row r="762" spans="1:6" ht="12.75" customHeight="1" x14ac:dyDescent="0.3">
      <c r="A762" s="13" t="s">
        <v>661</v>
      </c>
      <c r="B762" s="14">
        <v>4</v>
      </c>
      <c r="C762" s="13" t="s">
        <v>143</v>
      </c>
      <c r="D762" s="15">
        <v>42976</v>
      </c>
      <c r="F762" t="str">
        <f>IF(B762=4,VLOOKUP(C762,'4-emissor'!$B$4:$B$215,1,FALSE),VLOOKUP(C762,'9-tomador'!$B$2:$B$184,1,FALSE))</f>
        <v>RedFactor</v>
      </c>
    </row>
    <row r="763" spans="1:6" ht="12.75" customHeight="1" x14ac:dyDescent="0.3">
      <c r="A763" s="13" t="s">
        <v>661</v>
      </c>
      <c r="B763" s="14">
        <v>9</v>
      </c>
      <c r="C763" s="13" t="s">
        <v>143</v>
      </c>
      <c r="D763" s="15">
        <v>42976</v>
      </c>
      <c r="F763" t="str">
        <f>IF(B763=4,VLOOKUP(C763,'4-emissor'!$B$4:$B$215,1,FALSE),VLOOKUP(C763,'9-tomador'!$B$2:$B$184,1,FALSE))</f>
        <v>RedFactor</v>
      </c>
    </row>
    <row r="764" spans="1:6" ht="12.75" customHeight="1" x14ac:dyDescent="0.3">
      <c r="A764" s="13" t="s">
        <v>662</v>
      </c>
      <c r="B764" s="14">
        <v>4</v>
      </c>
      <c r="C764" s="13" t="s">
        <v>143</v>
      </c>
      <c r="D764" s="15">
        <v>43207</v>
      </c>
      <c r="F764" t="str">
        <f>IF(B764=4,VLOOKUP(C764,'4-emissor'!$B$4:$B$215,1,FALSE),VLOOKUP(C764,'9-tomador'!$B$2:$B$184,1,FALSE))</f>
        <v>RedFactor</v>
      </c>
    </row>
    <row r="765" spans="1:6" ht="12.75" customHeight="1" x14ac:dyDescent="0.3">
      <c r="A765" s="13" t="s">
        <v>663</v>
      </c>
      <c r="B765" s="14">
        <v>4</v>
      </c>
      <c r="C765" s="13" t="s">
        <v>52</v>
      </c>
      <c r="D765" s="15">
        <v>43033</v>
      </c>
      <c r="F765" t="str">
        <f>IF(B765=4,VLOOKUP(C765,'4-emissor'!$B$4:$B$215,1,FALSE),VLOOKUP(C765,'9-tomador'!$B$2:$B$184,1,FALSE))</f>
        <v>CCR</v>
      </c>
    </row>
    <row r="766" spans="1:6" ht="12.75" customHeight="1" x14ac:dyDescent="0.3">
      <c r="A766" s="13" t="s">
        <v>663</v>
      </c>
      <c r="B766" s="14">
        <v>9</v>
      </c>
      <c r="C766" s="13" t="s">
        <v>52</v>
      </c>
      <c r="D766" s="15">
        <v>43033</v>
      </c>
      <c r="F766" t="str">
        <f>IF(B766=4,VLOOKUP(C766,'4-emissor'!$B$4:$B$215,1,FALSE),VLOOKUP(C766,'9-tomador'!$B$2:$B$184,1,FALSE))</f>
        <v>CCR</v>
      </c>
    </row>
    <row r="767" spans="1:6" ht="12.75" customHeight="1" x14ac:dyDescent="0.3">
      <c r="A767" s="13" t="s">
        <v>664</v>
      </c>
      <c r="B767" s="14">
        <v>4</v>
      </c>
      <c r="C767" s="13" t="s">
        <v>144</v>
      </c>
      <c r="D767" s="15">
        <v>43388</v>
      </c>
      <c r="F767" t="str">
        <f>IF(B767=4,VLOOKUP(C767,'4-emissor'!$B$4:$B$215,1,FALSE),VLOOKUP(C767,'9-tomador'!$B$2:$B$184,1,FALSE))</f>
        <v>Rodonorte</v>
      </c>
    </row>
    <row r="768" spans="1:6" ht="12.75" customHeight="1" x14ac:dyDescent="0.3">
      <c r="A768" s="13" t="s">
        <v>664</v>
      </c>
      <c r="B768" s="14">
        <v>9</v>
      </c>
      <c r="C768" s="13" t="s">
        <v>144</v>
      </c>
      <c r="D768" s="15">
        <v>43388</v>
      </c>
      <c r="F768" t="str">
        <f>IF(B768=4,VLOOKUP(C768,'4-emissor'!$B$4:$B$215,1,FALSE),VLOOKUP(C768,'9-tomador'!$B$2:$B$184,1,FALSE))</f>
        <v>Rodonorte</v>
      </c>
    </row>
    <row r="769" spans="1:6" ht="12.75" customHeight="1" x14ac:dyDescent="0.3">
      <c r="A769" s="13" t="s">
        <v>665</v>
      </c>
      <c r="B769" s="14">
        <v>9</v>
      </c>
      <c r="C769" s="13" t="s">
        <v>144</v>
      </c>
      <c r="D769" s="15">
        <v>43585</v>
      </c>
      <c r="F769" t="str">
        <f>IF(B769=4,VLOOKUP(C769,'4-emissor'!$B$4:$B$215,1,FALSE),VLOOKUP(C769,'9-tomador'!$B$2:$B$184,1,FALSE))</f>
        <v>Rodonorte</v>
      </c>
    </row>
    <row r="770" spans="1:6" ht="12.75" customHeight="1" x14ac:dyDescent="0.3">
      <c r="A770" s="13" t="s">
        <v>666</v>
      </c>
      <c r="B770" s="14">
        <v>4</v>
      </c>
      <c r="C770" s="13" t="s">
        <v>12</v>
      </c>
      <c r="D770" s="15">
        <v>43363</v>
      </c>
      <c r="F770" t="str">
        <f>IF(B770=4,VLOOKUP(C770,'4-emissor'!$B$4:$B$215,1,FALSE),VLOOKUP(C770,'9-tomador'!$B$2:$B$184,1,FALSE))</f>
        <v>BB</v>
      </c>
    </row>
    <row r="771" spans="1:6" ht="12.75" customHeight="1" x14ac:dyDescent="0.3">
      <c r="A771" s="13" t="s">
        <v>666</v>
      </c>
      <c r="B771" s="14">
        <v>9</v>
      </c>
      <c r="C771" s="13" t="s">
        <v>12</v>
      </c>
      <c r="D771" s="15">
        <v>43363</v>
      </c>
      <c r="F771" t="str">
        <f>IF(B771=4,VLOOKUP(C771,'4-emissor'!$B$4:$B$215,1,FALSE),VLOOKUP(C771,'9-tomador'!$B$2:$B$184,1,FALSE))</f>
        <v>BB</v>
      </c>
    </row>
    <row r="772" spans="1:6" ht="12.75" customHeight="1" x14ac:dyDescent="0.3">
      <c r="A772" s="13" t="s">
        <v>667</v>
      </c>
      <c r="B772" s="14">
        <v>4</v>
      </c>
      <c r="C772" s="13" t="s">
        <v>143</v>
      </c>
      <c r="D772" s="15">
        <v>43564</v>
      </c>
      <c r="F772" t="str">
        <f>IF(B772=4,VLOOKUP(C772,'4-emissor'!$B$4:$B$215,1,FALSE),VLOOKUP(C772,'9-tomador'!$B$2:$B$184,1,FALSE))</f>
        <v>RedFactor</v>
      </c>
    </row>
    <row r="773" spans="1:6" ht="12.75" customHeight="1" x14ac:dyDescent="0.3">
      <c r="A773" s="13" t="s">
        <v>667</v>
      </c>
      <c r="B773" s="14">
        <v>9</v>
      </c>
      <c r="C773" s="13" t="s">
        <v>143</v>
      </c>
      <c r="D773" s="15">
        <v>43564</v>
      </c>
      <c r="F773" t="str">
        <f>IF(B773=4,VLOOKUP(C773,'4-emissor'!$B$4:$B$215,1,FALSE),VLOOKUP(C773,'9-tomador'!$B$2:$B$184,1,FALSE))</f>
        <v>RedFactor</v>
      </c>
    </row>
    <row r="774" spans="1:6" ht="12.75" customHeight="1" x14ac:dyDescent="0.3">
      <c r="A774" s="13" t="s">
        <v>668</v>
      </c>
      <c r="B774" s="14">
        <v>9</v>
      </c>
      <c r="C774" s="13" t="s">
        <v>235</v>
      </c>
      <c r="D774" s="15">
        <v>42965</v>
      </c>
      <c r="F774" t="str">
        <f>IF(B774=4,VLOOKUP(C774,'4-emissor'!$B$4:$B$215,1,FALSE),VLOOKUP(C774,'9-tomador'!$B$2:$B$184,1,FALSE))</f>
        <v>Localiza</v>
      </c>
    </row>
    <row r="775" spans="1:6" ht="12.75" customHeight="1" x14ac:dyDescent="0.3">
      <c r="A775" s="13" t="s">
        <v>669</v>
      </c>
      <c r="B775" s="14">
        <v>4</v>
      </c>
      <c r="C775" s="13" t="s">
        <v>12</v>
      </c>
      <c r="D775" s="15">
        <v>43117</v>
      </c>
      <c r="F775" t="str">
        <f>IF(B775=4,VLOOKUP(C775,'4-emissor'!$B$4:$B$215,1,FALSE),VLOOKUP(C775,'9-tomador'!$B$2:$B$184,1,FALSE))</f>
        <v>BB</v>
      </c>
    </row>
    <row r="776" spans="1:6" ht="12.75" customHeight="1" x14ac:dyDescent="0.3">
      <c r="A776" s="13" t="s">
        <v>669</v>
      </c>
      <c r="B776" s="14">
        <v>9</v>
      </c>
      <c r="C776" s="13" t="s">
        <v>12</v>
      </c>
      <c r="D776" s="15">
        <v>43117</v>
      </c>
      <c r="F776" t="str">
        <f>IF(B776=4,VLOOKUP(C776,'4-emissor'!$B$4:$B$215,1,FALSE),VLOOKUP(C776,'9-tomador'!$B$2:$B$184,1,FALSE))</f>
        <v>BB</v>
      </c>
    </row>
    <row r="777" spans="1:6" ht="12.75" customHeight="1" x14ac:dyDescent="0.3">
      <c r="A777" s="13" t="s">
        <v>670</v>
      </c>
      <c r="B777" s="14">
        <v>4</v>
      </c>
      <c r="C777" s="13" t="s">
        <v>67</v>
      </c>
      <c r="D777" s="15">
        <v>42886</v>
      </c>
      <c r="F777" t="str">
        <f>IF(B777=4,VLOOKUP(C777,'4-emissor'!$B$4:$B$215,1,FALSE),VLOOKUP(C777,'9-tomador'!$B$2:$B$184,1,FALSE))</f>
        <v>CART</v>
      </c>
    </row>
    <row r="778" spans="1:6" ht="12.75" customHeight="1" x14ac:dyDescent="0.3">
      <c r="A778" s="13" t="s">
        <v>670</v>
      </c>
      <c r="B778" s="14">
        <v>9</v>
      </c>
      <c r="C778" s="13" t="s">
        <v>67</v>
      </c>
      <c r="D778" s="15">
        <v>42886</v>
      </c>
      <c r="F778" t="str">
        <f>IF(B778=4,VLOOKUP(C778,'4-emissor'!$B$4:$B$215,1,FALSE),VLOOKUP(C778,'9-tomador'!$B$2:$B$184,1,FALSE))</f>
        <v>CART</v>
      </c>
    </row>
    <row r="779" spans="1:6" ht="12.75" customHeight="1" x14ac:dyDescent="0.3">
      <c r="A779" s="13" t="s">
        <v>671</v>
      </c>
      <c r="B779" s="14">
        <v>4</v>
      </c>
      <c r="C779" s="13" t="s">
        <v>91</v>
      </c>
      <c r="D779" s="15">
        <v>42508</v>
      </c>
      <c r="F779" t="str">
        <f>IF(B779=4,VLOOKUP(C779,'4-emissor'!$B$4:$B$215,1,FALSE),VLOOKUP(C779,'9-tomador'!$B$2:$B$184,1,FALSE))</f>
        <v>Safra</v>
      </c>
    </row>
    <row r="780" spans="1:6" ht="12.75" customHeight="1" x14ac:dyDescent="0.3">
      <c r="A780" s="13" t="s">
        <v>672</v>
      </c>
      <c r="B780" s="14">
        <v>4</v>
      </c>
      <c r="C780" s="13" t="s">
        <v>8</v>
      </c>
      <c r="D780" s="15">
        <v>43420</v>
      </c>
      <c r="F780" t="str">
        <f>IF(B780=4,VLOOKUP(C780,'4-emissor'!$B$4:$B$215,1,FALSE),VLOOKUP(C780,'9-tomador'!$B$2:$B$184,1,FALSE))</f>
        <v>Santander</v>
      </c>
    </row>
    <row r="781" spans="1:6" ht="12.75" customHeight="1" x14ac:dyDescent="0.3">
      <c r="A781" s="13" t="s">
        <v>672</v>
      </c>
      <c r="B781" s="14">
        <v>9</v>
      </c>
      <c r="C781" s="13" t="s">
        <v>8</v>
      </c>
      <c r="D781" s="15">
        <v>43420</v>
      </c>
      <c r="F781" t="str">
        <f>IF(B781=4,VLOOKUP(C781,'4-emissor'!$B$4:$B$215,1,FALSE),VLOOKUP(C781,'9-tomador'!$B$2:$B$184,1,FALSE))</f>
        <v>Santander</v>
      </c>
    </row>
    <row r="782" spans="1:6" ht="12.75" customHeight="1" x14ac:dyDescent="0.3">
      <c r="A782" s="13" t="s">
        <v>673</v>
      </c>
      <c r="B782" s="14">
        <v>4</v>
      </c>
      <c r="C782" s="13" t="s">
        <v>8</v>
      </c>
      <c r="D782" s="15">
        <v>42502</v>
      </c>
      <c r="F782" t="str">
        <f>IF(B782=4,VLOOKUP(C782,'4-emissor'!$B$4:$B$215,1,FALSE),VLOOKUP(C782,'9-tomador'!$B$2:$B$184,1,FALSE))</f>
        <v>Santander</v>
      </c>
    </row>
    <row r="783" spans="1:6" ht="12.75" customHeight="1" x14ac:dyDescent="0.3">
      <c r="A783" s="13" t="s">
        <v>673</v>
      </c>
      <c r="B783" s="14">
        <v>9</v>
      </c>
      <c r="C783" s="13" t="s">
        <v>8</v>
      </c>
      <c r="D783" s="15">
        <v>42502</v>
      </c>
      <c r="F783" t="str">
        <f>IF(B783=4,VLOOKUP(C783,'4-emissor'!$B$4:$B$215,1,FALSE),VLOOKUP(C783,'9-tomador'!$B$2:$B$184,1,FALSE))</f>
        <v>Santander</v>
      </c>
    </row>
    <row r="784" spans="1:6" ht="12.75" customHeight="1" x14ac:dyDescent="0.3">
      <c r="A784" s="13" t="s">
        <v>674</v>
      </c>
      <c r="B784" s="14">
        <v>4</v>
      </c>
      <c r="C784" s="13" t="s">
        <v>6</v>
      </c>
      <c r="D784" s="15">
        <v>42607</v>
      </c>
      <c r="F784" t="str">
        <f>IF(B784=4,VLOOKUP(C784,'4-emissor'!$B$4:$B$215,1,FALSE),VLOOKUP(C784,'9-tomador'!$B$2:$B$184,1,FALSE))</f>
        <v>Bradesco</v>
      </c>
    </row>
    <row r="785" spans="1:6" ht="12.75" customHeight="1" x14ac:dyDescent="0.3">
      <c r="A785" s="13" t="s">
        <v>674</v>
      </c>
      <c r="B785" s="14">
        <v>4</v>
      </c>
      <c r="C785" s="13" t="s">
        <v>7</v>
      </c>
      <c r="D785" s="15">
        <v>43061</v>
      </c>
      <c r="F785" t="str">
        <f>IF(B785=4,VLOOKUP(C785,'4-emissor'!$B$4:$B$215,1,FALSE),VLOOKUP(C785,'9-tomador'!$B$2:$B$184,1,FALSE))</f>
        <v>Itau</v>
      </c>
    </row>
    <row r="786" spans="1:6" ht="12.75" customHeight="1" x14ac:dyDescent="0.3">
      <c r="A786" s="13" t="s">
        <v>674</v>
      </c>
      <c r="B786" s="14">
        <v>9</v>
      </c>
      <c r="C786" s="13" t="s">
        <v>6</v>
      </c>
      <c r="D786" s="15">
        <v>42607</v>
      </c>
      <c r="F786" t="str">
        <f>IF(B786=4,VLOOKUP(C786,'4-emissor'!$B$4:$B$215,1,FALSE),VLOOKUP(C786,'9-tomador'!$B$2:$B$184,1,FALSE))</f>
        <v>Bradesco</v>
      </c>
    </row>
    <row r="787" spans="1:6" ht="12.75" customHeight="1" x14ac:dyDescent="0.3">
      <c r="A787" s="13" t="s">
        <v>675</v>
      </c>
      <c r="B787" s="14">
        <v>4</v>
      </c>
      <c r="C787" s="13" t="s">
        <v>83</v>
      </c>
      <c r="D787" s="15">
        <v>43024</v>
      </c>
      <c r="F787" t="str">
        <f>IF(B787=4,VLOOKUP(C787,'4-emissor'!$B$4:$B$215,1,FALSE),VLOOKUP(C787,'9-tomador'!$B$2:$B$184,1,FALSE))</f>
        <v>Sabemi Seguradora</v>
      </c>
    </row>
    <row r="788" spans="1:6" ht="12.75" customHeight="1" x14ac:dyDescent="0.3">
      <c r="A788" s="13" t="s">
        <v>675</v>
      </c>
      <c r="B788" s="14">
        <v>4</v>
      </c>
      <c r="C788" s="13" t="s">
        <v>83</v>
      </c>
      <c r="D788" s="15">
        <v>43026</v>
      </c>
      <c r="F788" t="str">
        <f>IF(B788=4,VLOOKUP(C788,'4-emissor'!$B$4:$B$215,1,FALSE),VLOOKUP(C788,'9-tomador'!$B$2:$B$184,1,FALSE))</f>
        <v>Sabemi Seguradora</v>
      </c>
    </row>
    <row r="789" spans="1:6" ht="12.75" customHeight="1" x14ac:dyDescent="0.3">
      <c r="A789" s="13" t="s">
        <v>675</v>
      </c>
      <c r="B789" s="14">
        <v>4</v>
      </c>
      <c r="C789" s="13" t="s">
        <v>81</v>
      </c>
      <c r="D789" s="15">
        <v>43369</v>
      </c>
      <c r="F789" t="str">
        <f>IF(B789=4,VLOOKUP(C789,'4-emissor'!$B$4:$B$215,1,FALSE),VLOOKUP(C789,'9-tomador'!$B$2:$B$184,1,FALSE))</f>
        <v>Sabemi Consignados</v>
      </c>
    </row>
    <row r="790" spans="1:6" ht="12.75" customHeight="1" x14ac:dyDescent="0.3">
      <c r="A790" s="13" t="s">
        <v>675</v>
      </c>
      <c r="B790" s="14">
        <v>9</v>
      </c>
      <c r="C790" s="13" t="s">
        <v>81</v>
      </c>
      <c r="D790" s="15">
        <v>43369</v>
      </c>
      <c r="F790" t="str">
        <f>IF(B790=4,VLOOKUP(C790,'4-emissor'!$B$4:$B$215,1,FALSE),VLOOKUP(C790,'9-tomador'!$B$2:$B$184,1,FALSE))</f>
        <v>Sabemi Consignados</v>
      </c>
    </row>
    <row r="791" spans="1:6" ht="12.75" customHeight="1" x14ac:dyDescent="0.3">
      <c r="A791" s="13" t="s">
        <v>675</v>
      </c>
      <c r="B791" s="14">
        <v>9</v>
      </c>
      <c r="C791" s="13" t="s">
        <v>83</v>
      </c>
      <c r="D791" s="15">
        <v>43026</v>
      </c>
      <c r="F791" t="str">
        <f>IF(B791=4,VLOOKUP(C791,'4-emissor'!$B$4:$B$215,1,FALSE),VLOOKUP(C791,'9-tomador'!$B$2:$B$184,1,FALSE))</f>
        <v>Sabemi Seguradora</v>
      </c>
    </row>
    <row r="792" spans="1:6" ht="12.75" customHeight="1" x14ac:dyDescent="0.3">
      <c r="A792" s="13" t="s">
        <v>676</v>
      </c>
      <c r="B792" s="14">
        <v>4</v>
      </c>
      <c r="C792" s="13" t="s">
        <v>81</v>
      </c>
      <c r="D792" s="15">
        <v>43033</v>
      </c>
      <c r="F792" t="str">
        <f>IF(B792=4,VLOOKUP(C792,'4-emissor'!$B$4:$B$215,1,FALSE),VLOOKUP(C792,'9-tomador'!$B$2:$B$184,1,FALSE))</f>
        <v>Sabemi Consignados</v>
      </c>
    </row>
    <row r="793" spans="1:6" ht="12.75" customHeight="1" x14ac:dyDescent="0.3">
      <c r="A793" s="13" t="s">
        <v>676</v>
      </c>
      <c r="B793" s="14">
        <v>4</v>
      </c>
      <c r="C793" s="13" t="s">
        <v>83</v>
      </c>
      <c r="D793" s="15">
        <v>43028</v>
      </c>
      <c r="F793" t="str">
        <f>IF(B793=4,VLOOKUP(C793,'4-emissor'!$B$4:$B$215,1,FALSE),VLOOKUP(C793,'9-tomador'!$B$2:$B$184,1,FALSE))</f>
        <v>Sabemi Seguradora</v>
      </c>
    </row>
    <row r="794" spans="1:6" ht="12.75" customHeight="1" x14ac:dyDescent="0.3">
      <c r="A794" s="13" t="s">
        <v>676</v>
      </c>
      <c r="B794" s="14">
        <v>9</v>
      </c>
      <c r="C794" s="13" t="s">
        <v>81</v>
      </c>
      <c r="D794" s="15">
        <v>43033</v>
      </c>
      <c r="F794" t="str">
        <f>IF(B794=4,VLOOKUP(C794,'4-emissor'!$B$4:$B$215,1,FALSE),VLOOKUP(C794,'9-tomador'!$B$2:$B$184,1,FALSE))</f>
        <v>Sabemi Consignados</v>
      </c>
    </row>
    <row r="795" spans="1:6" ht="12.75" customHeight="1" x14ac:dyDescent="0.3">
      <c r="A795" s="13" t="s">
        <v>677</v>
      </c>
      <c r="B795" s="14">
        <v>4</v>
      </c>
      <c r="C795" s="13" t="s">
        <v>9</v>
      </c>
      <c r="D795" s="15">
        <v>43090</v>
      </c>
      <c r="F795" t="str">
        <f>IF(B795=4,VLOOKUP(C795,'4-emissor'!$B$4:$B$215,1,FALSE),VLOOKUP(C795,'9-tomador'!$B$2:$B$184,1,FALSE))</f>
        <v>Sabesp</v>
      </c>
    </row>
    <row r="796" spans="1:6" ht="12.75" customHeight="1" x14ac:dyDescent="0.3">
      <c r="A796" s="13" t="s">
        <v>677</v>
      </c>
      <c r="B796" s="14">
        <v>9</v>
      </c>
      <c r="C796" s="13" t="s">
        <v>9</v>
      </c>
      <c r="D796" s="15">
        <v>43090</v>
      </c>
      <c r="F796" t="str">
        <f>IF(B796=4,VLOOKUP(C796,'4-emissor'!$B$4:$B$215,1,FALSE),VLOOKUP(C796,'9-tomador'!$B$2:$B$184,1,FALSE))</f>
        <v>Sabesp</v>
      </c>
    </row>
    <row r="797" spans="1:6" ht="12.75" customHeight="1" x14ac:dyDescent="0.3">
      <c r="A797" s="13" t="s">
        <v>678</v>
      </c>
      <c r="B797" s="14">
        <v>4</v>
      </c>
      <c r="C797" s="13" t="s">
        <v>9</v>
      </c>
      <c r="D797" s="15">
        <v>42871</v>
      </c>
      <c r="F797" t="str">
        <f>IF(B797=4,VLOOKUP(C797,'4-emissor'!$B$4:$B$215,1,FALSE),VLOOKUP(C797,'9-tomador'!$B$2:$B$184,1,FALSE))</f>
        <v>Sabesp</v>
      </c>
    </row>
    <row r="798" spans="1:6" ht="12.75" customHeight="1" x14ac:dyDescent="0.3">
      <c r="A798" s="13" t="s">
        <v>678</v>
      </c>
      <c r="B798" s="14">
        <v>9</v>
      </c>
      <c r="C798" s="13" t="s">
        <v>9</v>
      </c>
      <c r="D798" s="15">
        <v>42877</v>
      </c>
      <c r="F798" t="str">
        <f>IF(B798=4,VLOOKUP(C798,'4-emissor'!$B$4:$B$215,1,FALSE),VLOOKUP(C798,'9-tomador'!$B$2:$B$184,1,FALSE))</f>
        <v>Sabesp</v>
      </c>
    </row>
    <row r="799" spans="1:6" ht="12.75" customHeight="1" x14ac:dyDescent="0.3">
      <c r="A799" s="13" t="s">
        <v>679</v>
      </c>
      <c r="B799" s="14">
        <v>4</v>
      </c>
      <c r="C799" s="13" t="s">
        <v>9</v>
      </c>
      <c r="D799" s="15">
        <v>43090</v>
      </c>
      <c r="F799" t="str">
        <f>IF(B799=4,VLOOKUP(C799,'4-emissor'!$B$4:$B$215,1,FALSE),VLOOKUP(C799,'9-tomador'!$B$2:$B$184,1,FALSE))</f>
        <v>Sabesp</v>
      </c>
    </row>
    <row r="800" spans="1:6" ht="12.75" customHeight="1" x14ac:dyDescent="0.3">
      <c r="A800" s="13" t="s">
        <v>679</v>
      </c>
      <c r="B800" s="14">
        <v>9</v>
      </c>
      <c r="C800" s="13" t="s">
        <v>9</v>
      </c>
      <c r="D800" s="15">
        <v>43090</v>
      </c>
      <c r="F800" t="str">
        <f>IF(B800=4,VLOOKUP(C800,'4-emissor'!$B$4:$B$215,1,FALSE),VLOOKUP(C800,'9-tomador'!$B$2:$B$184,1,FALSE))</f>
        <v>Sabesp</v>
      </c>
    </row>
    <row r="801" spans="1:6" ht="12.75" customHeight="1" x14ac:dyDescent="0.3">
      <c r="A801" s="13" t="s">
        <v>680</v>
      </c>
      <c r="B801" s="14">
        <v>4</v>
      </c>
      <c r="C801" s="13" t="s">
        <v>9</v>
      </c>
      <c r="D801" s="15">
        <v>43090</v>
      </c>
      <c r="F801" t="str">
        <f>IF(B801=4,VLOOKUP(C801,'4-emissor'!$B$4:$B$215,1,FALSE),VLOOKUP(C801,'9-tomador'!$B$2:$B$184,1,FALSE))</f>
        <v>Sabesp</v>
      </c>
    </row>
    <row r="802" spans="1:6" ht="12.75" customHeight="1" x14ac:dyDescent="0.3">
      <c r="A802" s="13" t="s">
        <v>680</v>
      </c>
      <c r="B802" s="14">
        <v>9</v>
      </c>
      <c r="C802" s="13" t="s">
        <v>9</v>
      </c>
      <c r="D802" s="15">
        <v>43090</v>
      </c>
      <c r="F802" t="str">
        <f>IF(B802=4,VLOOKUP(C802,'4-emissor'!$B$4:$B$215,1,FALSE),VLOOKUP(C802,'9-tomador'!$B$2:$B$184,1,FALSE))</f>
        <v>Sabesp</v>
      </c>
    </row>
    <row r="803" spans="1:6" ht="12.75" customHeight="1" x14ac:dyDescent="0.3">
      <c r="A803" s="13" t="s">
        <v>681</v>
      </c>
      <c r="B803" s="14">
        <v>4</v>
      </c>
      <c r="C803" s="13" t="s">
        <v>9</v>
      </c>
      <c r="D803" s="15">
        <v>43150</v>
      </c>
      <c r="F803" t="str">
        <f>IF(B803=4,VLOOKUP(C803,'4-emissor'!$B$4:$B$215,1,FALSE),VLOOKUP(C803,'9-tomador'!$B$2:$B$184,1,FALSE))</f>
        <v>Sabesp</v>
      </c>
    </row>
    <row r="804" spans="1:6" ht="12.75" customHeight="1" x14ac:dyDescent="0.3">
      <c r="A804" s="13" t="s">
        <v>681</v>
      </c>
      <c r="B804" s="14">
        <v>9</v>
      </c>
      <c r="C804" s="13" t="s">
        <v>9</v>
      </c>
      <c r="D804" s="15">
        <v>43150</v>
      </c>
      <c r="F804" t="str">
        <f>IF(B804=4,VLOOKUP(C804,'4-emissor'!$B$4:$B$215,1,FALSE),VLOOKUP(C804,'9-tomador'!$B$2:$B$184,1,FALSE))</f>
        <v>Sabesp</v>
      </c>
    </row>
    <row r="805" spans="1:6" ht="12.75" customHeight="1" x14ac:dyDescent="0.3">
      <c r="A805" s="13" t="s">
        <v>682</v>
      </c>
      <c r="B805" s="14">
        <v>4</v>
      </c>
      <c r="C805" s="13" t="s">
        <v>285</v>
      </c>
      <c r="D805" s="15">
        <v>43028</v>
      </c>
      <c r="F805" t="str">
        <f>IF(B805=4,VLOOKUP(C805,'4-emissor'!$B$4:$B$215,1,FALSE),VLOOKUP(C805,'9-tomador'!$B$2:$B$184,1,FALSE))</f>
        <v>Colorado</v>
      </c>
    </row>
    <row r="806" spans="1:6" ht="12.75" customHeight="1" x14ac:dyDescent="0.3">
      <c r="A806" s="13" t="s">
        <v>682</v>
      </c>
      <c r="B806" s="14">
        <v>9</v>
      </c>
      <c r="C806" s="13" t="s">
        <v>41</v>
      </c>
      <c r="D806" s="15">
        <v>43033</v>
      </c>
      <c r="F806" t="str">
        <f>IF(B806=4,VLOOKUP(C806,'4-emissor'!$B$4:$B$215,1,FALSE),VLOOKUP(C806,'9-tomador'!$B$2:$B$184,1,FALSE))</f>
        <v>SCCI</v>
      </c>
    </row>
    <row r="807" spans="1:6" ht="12.75" customHeight="1" x14ac:dyDescent="0.3">
      <c r="A807" s="13" t="s">
        <v>683</v>
      </c>
      <c r="B807" s="14">
        <v>4</v>
      </c>
      <c r="C807" s="13" t="s">
        <v>286</v>
      </c>
      <c r="D807" s="15">
        <v>43028</v>
      </c>
      <c r="F807" t="str">
        <f>IF(B807=4,VLOOKUP(C807,'4-emissor'!$B$4:$B$215,1,FALSE),VLOOKUP(C807,'9-tomador'!$B$2:$B$184,1,FALSE))</f>
        <v>Ginco</v>
      </c>
    </row>
    <row r="808" spans="1:6" ht="12.75" customHeight="1" x14ac:dyDescent="0.3">
      <c r="A808" s="13" t="s">
        <v>683</v>
      </c>
      <c r="B808" s="14">
        <v>9</v>
      </c>
      <c r="C808" s="13" t="s">
        <v>41</v>
      </c>
      <c r="D808" s="15">
        <v>43028</v>
      </c>
      <c r="F808" t="str">
        <f>IF(B808=4,VLOOKUP(C808,'4-emissor'!$B$4:$B$215,1,FALSE),VLOOKUP(C808,'9-tomador'!$B$2:$B$184,1,FALSE))</f>
        <v>SCCI</v>
      </c>
    </row>
    <row r="809" spans="1:6" ht="12.75" customHeight="1" x14ac:dyDescent="0.3">
      <c r="A809" s="13" t="s">
        <v>684</v>
      </c>
      <c r="B809" s="14">
        <v>4</v>
      </c>
      <c r="C809" s="13" t="s">
        <v>44</v>
      </c>
      <c r="D809" s="15">
        <v>42920</v>
      </c>
      <c r="F809" t="str">
        <f>IF(B809=4,VLOOKUP(C809,'4-emissor'!$B$4:$B$215,1,FALSE),VLOOKUP(C809,'9-tomador'!$B$2:$B$184,1,FALSE))</f>
        <v>Nova Colorado S/A</v>
      </c>
    </row>
    <row r="810" spans="1:6" ht="12.75" customHeight="1" x14ac:dyDescent="0.3">
      <c r="A810" s="13" t="s">
        <v>684</v>
      </c>
      <c r="B810" s="14">
        <v>9</v>
      </c>
      <c r="C810" s="13" t="s">
        <v>44</v>
      </c>
      <c r="D810" s="15">
        <v>42920</v>
      </c>
      <c r="F810" t="str">
        <f>IF(B810=4,VLOOKUP(C810,'4-emissor'!$B$4:$B$215,1,FALSE),VLOOKUP(C810,'9-tomador'!$B$2:$B$184,1,FALSE))</f>
        <v>Nova Colorado S/A</v>
      </c>
    </row>
    <row r="811" spans="1:6" ht="12.75" customHeight="1" x14ac:dyDescent="0.3">
      <c r="A811" s="13" t="s">
        <v>685</v>
      </c>
      <c r="B811" s="14">
        <v>4</v>
      </c>
      <c r="C811" s="13" t="s">
        <v>44</v>
      </c>
      <c r="D811" s="15">
        <v>42920</v>
      </c>
      <c r="F811" t="str">
        <f>IF(B811=4,VLOOKUP(C811,'4-emissor'!$B$4:$B$215,1,FALSE),VLOOKUP(C811,'9-tomador'!$B$2:$B$184,1,FALSE))</f>
        <v>Nova Colorado S/A</v>
      </c>
    </row>
    <row r="812" spans="1:6" ht="12.75" customHeight="1" x14ac:dyDescent="0.3">
      <c r="A812" s="13" t="s">
        <v>685</v>
      </c>
      <c r="B812" s="14">
        <v>9</v>
      </c>
      <c r="C812" s="13" t="s">
        <v>44</v>
      </c>
      <c r="D812" s="15">
        <v>42920</v>
      </c>
      <c r="F812" t="str">
        <f>IF(B812=4,VLOOKUP(C812,'4-emissor'!$B$4:$B$215,1,FALSE),VLOOKUP(C812,'9-tomador'!$B$2:$B$184,1,FALSE))</f>
        <v>Nova Colorado S/A</v>
      </c>
    </row>
    <row r="813" spans="1:6" ht="12.75" customHeight="1" x14ac:dyDescent="0.3">
      <c r="A813" s="13" t="s">
        <v>686</v>
      </c>
      <c r="B813" s="14">
        <v>4</v>
      </c>
      <c r="C813" s="13" t="s">
        <v>108</v>
      </c>
      <c r="D813" s="15">
        <v>43361</v>
      </c>
      <c r="F813" t="str">
        <f>IF(B813=4,VLOOKUP(C813,'4-emissor'!$B$4:$B$215,1,FALSE),VLOOKUP(C813,'9-tomador'!$B$2:$B$184,1,FALSE))</f>
        <v>Rio Bravo</v>
      </c>
    </row>
    <row r="814" spans="1:6" ht="12.75" customHeight="1" x14ac:dyDescent="0.3">
      <c r="A814" s="13" t="s">
        <v>687</v>
      </c>
      <c r="B814" s="14">
        <v>9</v>
      </c>
      <c r="C814" s="13" t="s">
        <v>275</v>
      </c>
      <c r="D814" s="15">
        <v>43426</v>
      </c>
      <c r="F814" t="str">
        <f>IF(B814=4,VLOOKUP(C814,'4-emissor'!$B$4:$B$215,1,FALSE),VLOOKUP(C814,'9-tomador'!$B$2:$B$184,1,FALSE))</f>
        <v>FII</v>
      </c>
    </row>
    <row r="815" spans="1:6" ht="12.75" customHeight="1" x14ac:dyDescent="0.3">
      <c r="A815" s="13" t="s">
        <v>688</v>
      </c>
      <c r="B815" s="14">
        <v>4</v>
      </c>
      <c r="C815" s="13" t="s">
        <v>108</v>
      </c>
      <c r="D815" s="15">
        <v>43473</v>
      </c>
      <c r="F815" t="str">
        <f>IF(B815=4,VLOOKUP(C815,'4-emissor'!$B$4:$B$215,1,FALSE),VLOOKUP(C815,'9-tomador'!$B$2:$B$184,1,FALSE))</f>
        <v>Rio Bravo</v>
      </c>
    </row>
    <row r="816" spans="1:6" ht="12.75" customHeight="1" x14ac:dyDescent="0.3">
      <c r="A816" s="13" t="s">
        <v>689</v>
      </c>
      <c r="B816" s="14">
        <v>4</v>
      </c>
      <c r="C816" s="13" t="s">
        <v>145</v>
      </c>
      <c r="D816" s="15">
        <v>43056</v>
      </c>
      <c r="F816" t="str">
        <f>IF(B816=4,VLOOKUP(C816,'4-emissor'!$B$4:$B$215,1,FALSE),VLOOKUP(C816,'9-tomador'!$B$2:$B$184,1,FALSE))</f>
        <v>Sofisa</v>
      </c>
    </row>
    <row r="817" spans="1:6" ht="12.75" customHeight="1" x14ac:dyDescent="0.3">
      <c r="A817" s="13" t="s">
        <v>689</v>
      </c>
      <c r="B817" s="14">
        <v>9</v>
      </c>
      <c r="C817" s="13" t="s">
        <v>145</v>
      </c>
      <c r="D817" s="15">
        <v>43056</v>
      </c>
      <c r="F817" t="str">
        <f>IF(B817=4,VLOOKUP(C817,'4-emissor'!$B$4:$B$215,1,FALSE),VLOOKUP(C817,'9-tomador'!$B$2:$B$184,1,FALSE))</f>
        <v>Sofisa</v>
      </c>
    </row>
    <row r="818" spans="1:6" ht="12.75" customHeight="1" x14ac:dyDescent="0.3">
      <c r="A818" s="13" t="s">
        <v>690</v>
      </c>
      <c r="B818" s="14">
        <v>4</v>
      </c>
      <c r="C818" s="13" t="s">
        <v>145</v>
      </c>
      <c r="D818" s="15">
        <v>43056</v>
      </c>
      <c r="F818" t="str">
        <f>IF(B818=4,VLOOKUP(C818,'4-emissor'!$B$4:$B$215,1,FALSE),VLOOKUP(C818,'9-tomador'!$B$2:$B$184,1,FALSE))</f>
        <v>Sofisa</v>
      </c>
    </row>
    <row r="819" spans="1:6" ht="12.75" customHeight="1" x14ac:dyDescent="0.3">
      <c r="A819" s="13" t="s">
        <v>690</v>
      </c>
      <c r="B819" s="14">
        <v>9</v>
      </c>
      <c r="C819" s="13" t="s">
        <v>145</v>
      </c>
      <c r="D819" s="15">
        <v>43056</v>
      </c>
      <c r="F819" t="str">
        <f>IF(B819=4,VLOOKUP(C819,'4-emissor'!$B$4:$B$215,1,FALSE),VLOOKUP(C819,'9-tomador'!$B$2:$B$184,1,FALSE))</f>
        <v>Sofisa</v>
      </c>
    </row>
    <row r="820" spans="1:6" ht="12.75" customHeight="1" x14ac:dyDescent="0.3">
      <c r="A820" s="13" t="s">
        <v>691</v>
      </c>
      <c r="B820" s="14">
        <v>4</v>
      </c>
      <c r="C820" s="13" t="s">
        <v>146</v>
      </c>
      <c r="D820" s="15">
        <v>43098</v>
      </c>
      <c r="F820" t="str">
        <f>IF(B820=4,VLOOKUP(C820,'4-emissor'!$B$4:$B$215,1,FALSE),VLOOKUP(C820,'9-tomador'!$B$2:$B$184,1,FALSE))</f>
        <v>Smartfit S/A</v>
      </c>
    </row>
    <row r="821" spans="1:6" ht="12.75" customHeight="1" x14ac:dyDescent="0.3">
      <c r="A821" s="13" t="s">
        <v>691</v>
      </c>
      <c r="B821" s="14">
        <v>9</v>
      </c>
      <c r="C821" s="13" t="s">
        <v>146</v>
      </c>
      <c r="D821" s="15">
        <v>43098</v>
      </c>
      <c r="F821" t="str">
        <f>IF(B821=4,VLOOKUP(C821,'4-emissor'!$B$4:$B$215,1,FALSE),VLOOKUP(C821,'9-tomador'!$B$2:$B$184,1,FALSE))</f>
        <v>Smartfit S/A</v>
      </c>
    </row>
    <row r="822" spans="1:6" ht="12.75" customHeight="1" x14ac:dyDescent="0.3">
      <c r="A822" s="13" t="s">
        <v>692</v>
      </c>
      <c r="B822" s="14">
        <v>4</v>
      </c>
      <c r="C822" s="13" t="s">
        <v>147</v>
      </c>
      <c r="D822" s="15">
        <v>43245</v>
      </c>
      <c r="F822" t="str">
        <f>IF(B822=4,VLOOKUP(C822,'4-emissor'!$B$4:$B$215,1,FALSE),VLOOKUP(C822,'9-tomador'!$B$2:$B$184,1,FALSE))</f>
        <v>Saneago</v>
      </c>
    </row>
    <row r="823" spans="1:6" ht="12.75" customHeight="1" x14ac:dyDescent="0.3">
      <c r="A823" s="13" t="s">
        <v>692</v>
      </c>
      <c r="B823" s="14">
        <v>9</v>
      </c>
      <c r="C823" s="13" t="s">
        <v>147</v>
      </c>
      <c r="D823" s="15">
        <v>43245</v>
      </c>
      <c r="F823" t="str">
        <f>IF(B823=4,VLOOKUP(C823,'4-emissor'!$B$4:$B$215,1,FALSE),VLOOKUP(C823,'9-tomador'!$B$2:$B$184,1,FALSE))</f>
        <v>Saneago</v>
      </c>
    </row>
    <row r="824" spans="1:6" ht="12.75" customHeight="1" x14ac:dyDescent="0.3">
      <c r="A824" s="13" t="s">
        <v>693</v>
      </c>
      <c r="B824" s="14">
        <v>4</v>
      </c>
      <c r="C824" s="13" t="s">
        <v>148</v>
      </c>
      <c r="D824" s="15">
        <v>42873</v>
      </c>
      <c r="F824" t="str">
        <f>IF(B824=4,VLOOKUP(C824,'4-emissor'!$B$4:$B$215,1,FALSE),VLOOKUP(C824,'9-tomador'!$B$2:$B$184,1,FALSE))</f>
        <v>Sanasa</v>
      </c>
    </row>
    <row r="825" spans="1:6" ht="12.75" customHeight="1" x14ac:dyDescent="0.3">
      <c r="A825" s="13" t="s">
        <v>693</v>
      </c>
      <c r="B825" s="14">
        <v>9</v>
      </c>
      <c r="C825" s="13" t="s">
        <v>4</v>
      </c>
      <c r="D825" s="15">
        <v>42717</v>
      </c>
      <c r="F825" t="str">
        <f>IF(B825=4,VLOOKUP(C825,'4-emissor'!$B$4:$B$215,1,FALSE),VLOOKUP(C825,'9-tomador'!$B$2:$B$184,1,FALSE))</f>
        <v>CEF</v>
      </c>
    </row>
    <row r="826" spans="1:6" ht="12.75" customHeight="1" x14ac:dyDescent="0.3">
      <c r="A826" s="13" t="s">
        <v>693</v>
      </c>
      <c r="B826" s="14">
        <v>9</v>
      </c>
      <c r="C826" s="13" t="s">
        <v>148</v>
      </c>
      <c r="D826" s="15">
        <v>43412</v>
      </c>
      <c r="F826" t="str">
        <f>IF(B826=4,VLOOKUP(C826,'4-emissor'!$B$4:$B$215,1,FALSE),VLOOKUP(C826,'9-tomador'!$B$2:$B$184,1,FALSE))</f>
        <v>Sanasa</v>
      </c>
    </row>
    <row r="827" spans="1:6" ht="12.75" customHeight="1" x14ac:dyDescent="0.3">
      <c r="A827" s="13" t="s">
        <v>694</v>
      </c>
      <c r="B827" s="14">
        <v>9</v>
      </c>
      <c r="C827" s="13" t="s">
        <v>275</v>
      </c>
      <c r="D827" s="15">
        <v>43426</v>
      </c>
      <c r="F827" t="str">
        <f>IF(B827=4,VLOOKUP(C827,'4-emissor'!$B$4:$B$215,1,FALSE),VLOOKUP(C827,'9-tomador'!$B$2:$B$184,1,FALSE))</f>
        <v>FII</v>
      </c>
    </row>
    <row r="828" spans="1:6" ht="12.75" customHeight="1" x14ac:dyDescent="0.3">
      <c r="A828" s="13" t="s">
        <v>695</v>
      </c>
      <c r="B828" s="14">
        <v>4</v>
      </c>
      <c r="C828" s="13" t="s">
        <v>61</v>
      </c>
      <c r="D828" s="15">
        <v>43369</v>
      </c>
      <c r="F828" t="str">
        <f>IF(B828=4,VLOOKUP(C828,'4-emissor'!$B$4:$B$215,1,FALSE),VLOOKUP(C828,'9-tomador'!$B$2:$B$184,1,FALSE))</f>
        <v>Sonae Sierra</v>
      </c>
    </row>
    <row r="829" spans="1:6" ht="12.75" customHeight="1" x14ac:dyDescent="0.3">
      <c r="A829" s="13" t="s">
        <v>695</v>
      </c>
      <c r="B829" s="14">
        <v>9</v>
      </c>
      <c r="C829" s="13" t="s">
        <v>61</v>
      </c>
      <c r="D829" s="15">
        <v>43369</v>
      </c>
      <c r="F829" t="str">
        <f>IF(B829=4,VLOOKUP(C829,'4-emissor'!$B$4:$B$215,1,FALSE),VLOOKUP(C829,'9-tomador'!$B$2:$B$184,1,FALSE))</f>
        <v>Sonae Sierra</v>
      </c>
    </row>
    <row r="830" spans="1:6" ht="12.75" customHeight="1" x14ac:dyDescent="0.3">
      <c r="A830" s="13" t="s">
        <v>696</v>
      </c>
      <c r="B830" s="14">
        <v>4</v>
      </c>
      <c r="C830" s="13" t="s">
        <v>149</v>
      </c>
      <c r="D830" s="15">
        <v>43587</v>
      </c>
      <c r="F830" t="str">
        <f>IF(B830=4,VLOOKUP(C830,'4-emissor'!$B$4:$B$215,1,FALSE),VLOOKUP(C830,'9-tomador'!$B$2:$B$184,1,FALSE))</f>
        <v>Santos Brasil TECON S.A.</v>
      </c>
    </row>
    <row r="831" spans="1:6" ht="12.75" customHeight="1" x14ac:dyDescent="0.3">
      <c r="A831" s="13" t="s">
        <v>696</v>
      </c>
      <c r="B831" s="14">
        <v>9</v>
      </c>
      <c r="C831" s="13" t="s">
        <v>149</v>
      </c>
      <c r="D831" s="15">
        <v>43587</v>
      </c>
      <c r="F831" t="str">
        <f>IF(B831=4,VLOOKUP(C831,'4-emissor'!$B$4:$B$215,1,FALSE),VLOOKUP(C831,'9-tomador'!$B$2:$B$184,1,FALSE))</f>
        <v>Santos Brasil TECON S.A.</v>
      </c>
    </row>
    <row r="832" spans="1:6" ht="12.75" customHeight="1" x14ac:dyDescent="0.3">
      <c r="A832" s="13" t="s">
        <v>697</v>
      </c>
      <c r="B832" s="14">
        <v>9</v>
      </c>
      <c r="C832" s="13" t="s">
        <v>77</v>
      </c>
      <c r="D832" s="15">
        <v>42549</v>
      </c>
      <c r="F832" t="str">
        <f>IF(B832=4,VLOOKUP(C832,'4-emissor'!$B$4:$B$215,1,FALSE),VLOOKUP(C832,'9-tomador'!$B$2:$B$184,1,FALSE))</f>
        <v>Tesouro</v>
      </c>
    </row>
    <row r="833" spans="1:6" ht="12.75" customHeight="1" x14ac:dyDescent="0.3">
      <c r="A833" s="13" t="s">
        <v>698</v>
      </c>
      <c r="B833" s="14">
        <v>4</v>
      </c>
      <c r="C833" s="13" t="s">
        <v>150</v>
      </c>
      <c r="D833" s="15">
        <v>43483</v>
      </c>
      <c r="F833" t="str">
        <f>IF(B833=4,VLOOKUP(C833,'4-emissor'!$B$2:$B$215,1,FALSE),VLOOKUP(C833,'9-tomador'!$B$2:$B$184,1,FALSE))</f>
        <v>Estado Federal</v>
      </c>
    </row>
    <row r="834" spans="1:6" ht="12.75" customHeight="1" x14ac:dyDescent="0.3">
      <c r="A834" s="13" t="s">
        <v>698</v>
      </c>
      <c r="B834" s="14">
        <v>9</v>
      </c>
      <c r="C834" s="13" t="s">
        <v>77</v>
      </c>
      <c r="D834" s="15">
        <v>43334</v>
      </c>
      <c r="F834" t="str">
        <f>IF(B834=4,VLOOKUP(C834,'4-emissor'!$B$4:$B$215,1,FALSE),VLOOKUP(C834,'9-tomador'!$B$2:$B$184,1,FALSE))</f>
        <v>Tesouro</v>
      </c>
    </row>
    <row r="835" spans="1:6" ht="12.75" customHeight="1" x14ac:dyDescent="0.3">
      <c r="A835" s="13" t="s">
        <v>699</v>
      </c>
      <c r="B835" s="14">
        <v>4</v>
      </c>
      <c r="C835" s="13" t="s">
        <v>77</v>
      </c>
      <c r="D835" s="15">
        <v>42508</v>
      </c>
      <c r="F835" t="str">
        <f>IF(B835=4,VLOOKUP(C835,'4-emissor'!$B$4:$B$215,1,FALSE),VLOOKUP(C835,'9-tomador'!$B$2:$B$184,1,FALSE))</f>
        <v>Tesouro</v>
      </c>
    </row>
    <row r="836" spans="1:6" ht="12.75" customHeight="1" x14ac:dyDescent="0.3">
      <c r="A836" s="13" t="s">
        <v>699</v>
      </c>
      <c r="B836" s="14">
        <v>9</v>
      </c>
      <c r="C836" s="13" t="s">
        <v>77</v>
      </c>
      <c r="D836" s="15">
        <v>42508</v>
      </c>
      <c r="F836" t="str">
        <f>IF(B836=4,VLOOKUP(C836,'4-emissor'!$B$4:$B$215,1,FALSE),VLOOKUP(C836,'9-tomador'!$B$2:$B$184,1,FALSE))</f>
        <v>Tesouro</v>
      </c>
    </row>
    <row r="837" spans="1:6" ht="12.75" customHeight="1" x14ac:dyDescent="0.3">
      <c r="A837" s="13" t="s">
        <v>700</v>
      </c>
      <c r="B837" s="14">
        <v>4</v>
      </c>
      <c r="C837" s="13" t="s">
        <v>77</v>
      </c>
      <c r="D837" s="15">
        <v>42508</v>
      </c>
      <c r="F837" t="str">
        <f>IF(B837=4,VLOOKUP(C837,'4-emissor'!$B$4:$B$215,1,FALSE),VLOOKUP(C837,'9-tomador'!$B$2:$B$184,1,FALSE))</f>
        <v>Tesouro</v>
      </c>
    </row>
    <row r="838" spans="1:6" ht="12.75" customHeight="1" x14ac:dyDescent="0.3">
      <c r="A838" s="13" t="s">
        <v>700</v>
      </c>
      <c r="B838" s="14">
        <v>9</v>
      </c>
      <c r="C838" s="13" t="s">
        <v>77</v>
      </c>
      <c r="D838" s="15">
        <v>42508</v>
      </c>
      <c r="F838" t="str">
        <f>IF(B838=4,VLOOKUP(C838,'4-emissor'!$B$4:$B$215,1,FALSE),VLOOKUP(C838,'9-tomador'!$B$2:$B$184,1,FALSE))</f>
        <v>Tesouro</v>
      </c>
    </row>
    <row r="839" spans="1:6" ht="12.75" customHeight="1" x14ac:dyDescent="0.3">
      <c r="A839" s="13" t="s">
        <v>701</v>
      </c>
      <c r="B839" s="14">
        <v>4</v>
      </c>
      <c r="C839" s="13" t="s">
        <v>77</v>
      </c>
      <c r="D839" s="15">
        <v>42520</v>
      </c>
      <c r="F839" t="str">
        <f>IF(B839=4,VLOOKUP(C839,'4-emissor'!$B$4:$B$215,1,FALSE),VLOOKUP(C839,'9-tomador'!$B$2:$B$184,1,FALSE))</f>
        <v>Tesouro</v>
      </c>
    </row>
    <row r="840" spans="1:6" ht="12.75" customHeight="1" x14ac:dyDescent="0.3">
      <c r="A840" s="13" t="s">
        <v>701</v>
      </c>
      <c r="B840" s="14">
        <v>9</v>
      </c>
      <c r="C840" s="13" t="s">
        <v>77</v>
      </c>
      <c r="D840" s="15">
        <v>42520</v>
      </c>
      <c r="F840" t="str">
        <f>IF(B840=4,VLOOKUP(C840,'4-emissor'!$B$4:$B$215,1,FALSE),VLOOKUP(C840,'9-tomador'!$B$2:$B$184,1,FALSE))</f>
        <v>Tesouro</v>
      </c>
    </row>
    <row r="841" spans="1:6" ht="12.75" customHeight="1" x14ac:dyDescent="0.3">
      <c r="A841" s="13" t="s">
        <v>702</v>
      </c>
      <c r="B841" s="14">
        <v>4</v>
      </c>
      <c r="C841" s="13" t="s">
        <v>77</v>
      </c>
      <c r="D841" s="15">
        <v>42522</v>
      </c>
      <c r="F841" t="str">
        <f>IF(B841=4,VLOOKUP(C841,'4-emissor'!$B$4:$B$215,1,FALSE),VLOOKUP(C841,'9-tomador'!$B$2:$B$184,1,FALSE))</f>
        <v>Tesouro</v>
      </c>
    </row>
    <row r="842" spans="1:6" ht="12.75" customHeight="1" x14ac:dyDescent="0.3">
      <c r="A842" s="13" t="s">
        <v>702</v>
      </c>
      <c r="B842" s="14">
        <v>9</v>
      </c>
      <c r="C842" s="13" t="s">
        <v>77</v>
      </c>
      <c r="D842" s="15">
        <v>42549</v>
      </c>
      <c r="F842" t="str">
        <f>IF(B842=4,VLOOKUP(C842,'4-emissor'!$B$4:$B$215,1,FALSE),VLOOKUP(C842,'9-tomador'!$B$2:$B$184,1,FALSE))</f>
        <v>Tesouro</v>
      </c>
    </row>
    <row r="843" spans="1:6" ht="12.75" customHeight="1" x14ac:dyDescent="0.3">
      <c r="A843" s="13" t="s">
        <v>703</v>
      </c>
      <c r="B843" s="14">
        <v>4</v>
      </c>
      <c r="C843" s="13" t="s">
        <v>151</v>
      </c>
      <c r="D843" s="15">
        <v>42502</v>
      </c>
      <c r="F843" t="str">
        <f>IF(B843=4,VLOOKUP(C843,'4-emissor'!$B$2:$B$215,1,FALSE),VLOOKUP(C843,'9-tomador'!$B$2:$B$184,1,FALSE))</f>
        <v>República Federativa do Brasil</v>
      </c>
    </row>
    <row r="844" spans="1:6" ht="12.75" customHeight="1" x14ac:dyDescent="0.3">
      <c r="A844" s="13" t="s">
        <v>703</v>
      </c>
      <c r="B844" s="14">
        <v>4</v>
      </c>
      <c r="C844" s="13" t="s">
        <v>77</v>
      </c>
      <c r="D844" s="15">
        <v>42508</v>
      </c>
      <c r="F844" t="str">
        <f>IF(B844=4,VLOOKUP(C844,'4-emissor'!$B$4:$B$215,1,FALSE),VLOOKUP(C844,'9-tomador'!$B$2:$B$184,1,FALSE))</f>
        <v>Tesouro</v>
      </c>
    </row>
    <row r="845" spans="1:6" ht="12.75" customHeight="1" x14ac:dyDescent="0.3">
      <c r="A845" s="13" t="s">
        <v>703</v>
      </c>
      <c r="B845" s="14">
        <v>9</v>
      </c>
      <c r="C845" s="13" t="s">
        <v>77</v>
      </c>
      <c r="D845" s="15">
        <v>42508</v>
      </c>
      <c r="F845" t="str">
        <f>IF(B845=4,VLOOKUP(C845,'4-emissor'!$B$4:$B$215,1,FALSE),VLOOKUP(C845,'9-tomador'!$B$2:$B$184,1,FALSE))</f>
        <v>Tesouro</v>
      </c>
    </row>
    <row r="846" spans="1:6" ht="12.75" customHeight="1" x14ac:dyDescent="0.3">
      <c r="A846" s="13" t="s">
        <v>704</v>
      </c>
      <c r="B846" s="14">
        <v>4</v>
      </c>
      <c r="C846" s="13" t="s">
        <v>77</v>
      </c>
      <c r="D846" s="15">
        <v>42520</v>
      </c>
      <c r="F846" t="str">
        <f>IF(B846=4,VLOOKUP(C846,'4-emissor'!$B$4:$B$215,1,FALSE),VLOOKUP(C846,'9-tomador'!$B$2:$B$184,1,FALSE))</f>
        <v>Tesouro</v>
      </c>
    </row>
    <row r="847" spans="1:6" ht="12.75" customHeight="1" x14ac:dyDescent="0.3">
      <c r="A847" s="13" t="s">
        <v>704</v>
      </c>
      <c r="B847" s="14">
        <v>9</v>
      </c>
      <c r="C847" s="13" t="s">
        <v>77</v>
      </c>
      <c r="D847" s="15">
        <v>42520</v>
      </c>
      <c r="F847" t="str">
        <f>IF(B847=4,VLOOKUP(C847,'4-emissor'!$B$4:$B$215,1,FALSE),VLOOKUP(C847,'9-tomador'!$B$2:$B$184,1,FALSE))</f>
        <v>Tesouro</v>
      </c>
    </row>
    <row r="848" spans="1:6" ht="12.75" customHeight="1" x14ac:dyDescent="0.3">
      <c r="A848" s="13" t="s">
        <v>705</v>
      </c>
      <c r="B848" s="14">
        <v>4</v>
      </c>
      <c r="C848" s="13" t="s">
        <v>77</v>
      </c>
      <c r="D848" s="15">
        <v>42520</v>
      </c>
      <c r="F848" t="str">
        <f>IF(B848=4,VLOOKUP(C848,'4-emissor'!$B$4:$B$215,1,FALSE),VLOOKUP(C848,'9-tomador'!$B$2:$B$184,1,FALSE))</f>
        <v>Tesouro</v>
      </c>
    </row>
    <row r="849" spans="1:6" ht="12.75" customHeight="1" x14ac:dyDescent="0.3">
      <c r="A849" s="13" t="s">
        <v>705</v>
      </c>
      <c r="B849" s="14">
        <v>9</v>
      </c>
      <c r="C849" s="13" t="s">
        <v>77</v>
      </c>
      <c r="D849" s="15">
        <v>42520</v>
      </c>
      <c r="F849" t="str">
        <f>IF(B849=4,VLOOKUP(C849,'4-emissor'!$B$4:$B$215,1,FALSE),VLOOKUP(C849,'9-tomador'!$B$2:$B$184,1,FALSE))</f>
        <v>Tesouro</v>
      </c>
    </row>
    <row r="850" spans="1:6" ht="12.75" customHeight="1" x14ac:dyDescent="0.3">
      <c r="A850" s="13" t="s">
        <v>706</v>
      </c>
      <c r="B850" s="14">
        <v>4</v>
      </c>
      <c r="C850" s="13" t="s">
        <v>77</v>
      </c>
      <c r="D850" s="15">
        <v>42520</v>
      </c>
      <c r="F850" t="str">
        <f>IF(B850=4,VLOOKUP(C850,'4-emissor'!$B$4:$B$215,1,FALSE),VLOOKUP(C850,'9-tomador'!$B$2:$B$184,1,FALSE))</f>
        <v>Tesouro</v>
      </c>
    </row>
    <row r="851" spans="1:6" ht="12.75" customHeight="1" x14ac:dyDescent="0.3">
      <c r="A851" s="13" t="s">
        <v>706</v>
      </c>
      <c r="B851" s="14">
        <v>9</v>
      </c>
      <c r="C851" s="13" t="s">
        <v>77</v>
      </c>
      <c r="D851" s="15">
        <v>42520</v>
      </c>
      <c r="F851" t="str">
        <f>IF(B851=4,VLOOKUP(C851,'4-emissor'!$B$4:$B$215,1,FALSE),VLOOKUP(C851,'9-tomador'!$B$2:$B$184,1,FALSE))</f>
        <v>Tesouro</v>
      </c>
    </row>
    <row r="852" spans="1:6" ht="12.75" customHeight="1" x14ac:dyDescent="0.3">
      <c r="A852" s="13" t="s">
        <v>707</v>
      </c>
      <c r="B852" s="14">
        <v>4</v>
      </c>
      <c r="C852" s="13" t="s">
        <v>77</v>
      </c>
      <c r="D852" s="15">
        <v>43062</v>
      </c>
      <c r="F852" t="str">
        <f>IF(B852=4,VLOOKUP(C852,'4-emissor'!$B$4:$B$215,1,FALSE),VLOOKUP(C852,'9-tomador'!$B$2:$B$184,1,FALSE))</f>
        <v>Tesouro</v>
      </c>
    </row>
    <row r="853" spans="1:6" ht="12.75" customHeight="1" x14ac:dyDescent="0.3">
      <c r="A853" s="13" t="s">
        <v>707</v>
      </c>
      <c r="B853" s="14">
        <v>9</v>
      </c>
      <c r="C853" s="13" t="s">
        <v>77</v>
      </c>
      <c r="D853" s="15">
        <v>42913</v>
      </c>
      <c r="F853" t="str">
        <f>IF(B853=4,VLOOKUP(C853,'4-emissor'!$B$4:$B$215,1,FALSE),VLOOKUP(C853,'9-tomador'!$B$2:$B$184,1,FALSE))</f>
        <v>Tesouro</v>
      </c>
    </row>
    <row r="854" spans="1:6" ht="12.75" customHeight="1" x14ac:dyDescent="0.3">
      <c r="A854" s="13" t="s">
        <v>708</v>
      </c>
      <c r="B854" s="14">
        <v>9</v>
      </c>
      <c r="C854" s="13" t="s">
        <v>77</v>
      </c>
      <c r="D854" s="15">
        <v>42913</v>
      </c>
      <c r="F854" t="str">
        <f>IF(B854=4,VLOOKUP(C854,'4-emissor'!$B$4:$B$215,1,FALSE),VLOOKUP(C854,'9-tomador'!$B$2:$B$184,1,FALSE))</f>
        <v>Tesouro</v>
      </c>
    </row>
    <row r="855" spans="1:6" ht="12.75" customHeight="1" x14ac:dyDescent="0.3">
      <c r="A855" s="13" t="s">
        <v>709</v>
      </c>
      <c r="B855" s="14">
        <v>9</v>
      </c>
      <c r="C855" s="13" t="s">
        <v>77</v>
      </c>
      <c r="D855" s="15">
        <v>42549</v>
      </c>
      <c r="F855" t="str">
        <f>IF(B855=4,VLOOKUP(C855,'4-emissor'!$B$4:$B$215,1,FALSE),VLOOKUP(C855,'9-tomador'!$B$2:$B$184,1,FALSE))</f>
        <v>Tesouro</v>
      </c>
    </row>
    <row r="856" spans="1:6" ht="12.75" customHeight="1" x14ac:dyDescent="0.3">
      <c r="A856" s="13" t="s">
        <v>710</v>
      </c>
      <c r="B856" s="14">
        <v>4</v>
      </c>
      <c r="C856" s="13" t="s">
        <v>77</v>
      </c>
      <c r="D856" s="15">
        <v>42502</v>
      </c>
      <c r="F856" t="str">
        <f>IF(B856=4,VLOOKUP(C856,'4-emissor'!$B$4:$B$215,1,FALSE),VLOOKUP(C856,'9-tomador'!$B$2:$B$184,1,FALSE))</f>
        <v>Tesouro</v>
      </c>
    </row>
    <row r="857" spans="1:6" ht="12.75" customHeight="1" x14ac:dyDescent="0.3">
      <c r="A857" s="13" t="s">
        <v>710</v>
      </c>
      <c r="B857" s="14">
        <v>9</v>
      </c>
      <c r="C857" s="13" t="s">
        <v>77</v>
      </c>
      <c r="D857" s="15">
        <v>42502</v>
      </c>
      <c r="F857" t="str">
        <f>IF(B857=4,VLOOKUP(C857,'4-emissor'!$B$4:$B$215,1,FALSE),VLOOKUP(C857,'9-tomador'!$B$2:$B$184,1,FALSE))</f>
        <v>Tesouro</v>
      </c>
    </row>
    <row r="858" spans="1:6" ht="12.75" customHeight="1" x14ac:dyDescent="0.3">
      <c r="A858" s="13" t="s">
        <v>711</v>
      </c>
      <c r="B858" s="14">
        <v>9</v>
      </c>
      <c r="C858" s="13" t="s">
        <v>77</v>
      </c>
      <c r="D858" s="15">
        <v>42549</v>
      </c>
      <c r="F858" t="str">
        <f>IF(B858=4,VLOOKUP(C858,'4-emissor'!$B$4:$B$215,1,FALSE),VLOOKUP(C858,'9-tomador'!$B$2:$B$184,1,FALSE))</f>
        <v>Tesouro</v>
      </c>
    </row>
    <row r="859" spans="1:6" ht="12.75" customHeight="1" x14ac:dyDescent="0.3">
      <c r="A859" s="13" t="s">
        <v>712</v>
      </c>
      <c r="B859" s="14">
        <v>9</v>
      </c>
      <c r="C859" s="13" t="s">
        <v>77</v>
      </c>
      <c r="D859" s="15">
        <v>42586</v>
      </c>
      <c r="F859" t="str">
        <f>IF(B859=4,VLOOKUP(C859,'4-emissor'!$B$4:$B$215,1,FALSE),VLOOKUP(C859,'9-tomador'!$B$2:$B$184,1,FALSE))</f>
        <v>Tesouro</v>
      </c>
    </row>
    <row r="860" spans="1:6" ht="12.75" customHeight="1" x14ac:dyDescent="0.3">
      <c r="A860" s="13" t="s">
        <v>713</v>
      </c>
      <c r="B860" s="14">
        <v>9</v>
      </c>
      <c r="C860" s="13" t="s">
        <v>77</v>
      </c>
      <c r="D860" s="15">
        <v>42586</v>
      </c>
      <c r="F860" t="str">
        <f>IF(B860=4,VLOOKUP(C860,'4-emissor'!$B$4:$B$215,1,FALSE),VLOOKUP(C860,'9-tomador'!$B$2:$B$184,1,FALSE))</f>
        <v>Tesouro</v>
      </c>
    </row>
    <row r="861" spans="1:6" ht="12.75" customHeight="1" x14ac:dyDescent="0.3">
      <c r="A861" s="13" t="s">
        <v>714</v>
      </c>
      <c r="B861" s="14">
        <v>9</v>
      </c>
      <c r="C861" s="13" t="s">
        <v>77</v>
      </c>
      <c r="D861" s="15">
        <v>42549</v>
      </c>
      <c r="F861" t="str">
        <f>IF(B861=4,VLOOKUP(C861,'4-emissor'!$B$4:$B$215,1,FALSE),VLOOKUP(C861,'9-tomador'!$B$2:$B$184,1,FALSE))</f>
        <v>Tesouro</v>
      </c>
    </row>
    <row r="862" spans="1:6" ht="12.75" customHeight="1" x14ac:dyDescent="0.3">
      <c r="A862" s="13" t="s">
        <v>715</v>
      </c>
      <c r="B862" s="14">
        <v>4</v>
      </c>
      <c r="C862" s="13" t="s">
        <v>77</v>
      </c>
      <c r="D862" s="15">
        <v>42522</v>
      </c>
      <c r="F862" t="str">
        <f>IF(B862=4,VLOOKUP(C862,'4-emissor'!$B$4:$B$215,1,FALSE),VLOOKUP(C862,'9-tomador'!$B$2:$B$184,1,FALSE))</f>
        <v>Tesouro</v>
      </c>
    </row>
    <row r="863" spans="1:6" ht="12.75" customHeight="1" x14ac:dyDescent="0.3">
      <c r="A863" s="13" t="s">
        <v>715</v>
      </c>
      <c r="B863" s="14">
        <v>9</v>
      </c>
      <c r="C863" s="13" t="s">
        <v>77</v>
      </c>
      <c r="D863" s="15">
        <v>42522</v>
      </c>
      <c r="F863" t="str">
        <f>IF(B863=4,VLOOKUP(C863,'4-emissor'!$B$4:$B$215,1,FALSE),VLOOKUP(C863,'9-tomador'!$B$2:$B$184,1,FALSE))</f>
        <v>Tesouro</v>
      </c>
    </row>
    <row r="864" spans="1:6" ht="12.75" customHeight="1" x14ac:dyDescent="0.3">
      <c r="A864" s="13" t="s">
        <v>716</v>
      </c>
      <c r="B864" s="14">
        <v>4</v>
      </c>
      <c r="C864" s="13" t="s">
        <v>77</v>
      </c>
      <c r="D864" s="15">
        <v>42502</v>
      </c>
      <c r="F864" t="str">
        <f>IF(B864=4,VLOOKUP(C864,'4-emissor'!$B$4:$B$215,1,FALSE),VLOOKUP(C864,'9-tomador'!$B$2:$B$184,1,FALSE))</f>
        <v>Tesouro</v>
      </c>
    </row>
    <row r="865" spans="1:6" ht="12.75" customHeight="1" x14ac:dyDescent="0.3">
      <c r="A865" s="13" t="s">
        <v>716</v>
      </c>
      <c r="B865" s="14">
        <v>9</v>
      </c>
      <c r="C865" s="13" t="s">
        <v>77</v>
      </c>
      <c r="D865" s="15">
        <v>42502</v>
      </c>
      <c r="F865" t="str">
        <f>IF(B865=4,VLOOKUP(C865,'4-emissor'!$B$4:$B$215,1,FALSE),VLOOKUP(C865,'9-tomador'!$B$2:$B$184,1,FALSE))</f>
        <v>Tesouro</v>
      </c>
    </row>
    <row r="866" spans="1:6" ht="12.75" customHeight="1" x14ac:dyDescent="0.3">
      <c r="A866" s="13" t="s">
        <v>717</v>
      </c>
      <c r="B866" s="14">
        <v>9</v>
      </c>
      <c r="C866" s="13" t="s">
        <v>77</v>
      </c>
      <c r="D866" s="15">
        <v>42586</v>
      </c>
      <c r="F866" t="str">
        <f>IF(B866=4,VLOOKUP(C866,'4-emissor'!$B$4:$B$215,1,FALSE),VLOOKUP(C866,'9-tomador'!$B$2:$B$184,1,FALSE))</f>
        <v>Tesouro</v>
      </c>
    </row>
    <row r="867" spans="1:6" ht="12.75" customHeight="1" x14ac:dyDescent="0.3">
      <c r="A867" s="13" t="s">
        <v>718</v>
      </c>
      <c r="B867" s="14">
        <v>4</v>
      </c>
      <c r="C867" s="13" t="s">
        <v>77</v>
      </c>
      <c r="D867" s="15">
        <v>42508</v>
      </c>
      <c r="F867" t="str">
        <f>IF(B867=4,VLOOKUP(C867,'4-emissor'!$B$4:$B$215,1,FALSE),VLOOKUP(C867,'9-tomador'!$B$2:$B$184,1,FALSE))</f>
        <v>Tesouro</v>
      </c>
    </row>
    <row r="868" spans="1:6" ht="12.75" customHeight="1" x14ac:dyDescent="0.3">
      <c r="A868" s="13" t="s">
        <v>718</v>
      </c>
      <c r="B868" s="14">
        <v>9</v>
      </c>
      <c r="C868" s="13" t="s">
        <v>77</v>
      </c>
      <c r="D868" s="15">
        <v>42508</v>
      </c>
      <c r="F868" t="str">
        <f>IF(B868=4,VLOOKUP(C868,'4-emissor'!$B$4:$B$215,1,FALSE),VLOOKUP(C868,'9-tomador'!$B$2:$B$184,1,FALSE))</f>
        <v>Tesouro</v>
      </c>
    </row>
    <row r="869" spans="1:6" ht="12.75" customHeight="1" x14ac:dyDescent="0.3">
      <c r="A869" s="13" t="s">
        <v>719</v>
      </c>
      <c r="B869" s="14">
        <v>4</v>
      </c>
      <c r="C869" s="13" t="s">
        <v>77</v>
      </c>
      <c r="D869" s="15">
        <v>42508</v>
      </c>
      <c r="F869" t="str">
        <f>IF(B869=4,VLOOKUP(C869,'4-emissor'!$B$4:$B$215,1,FALSE),VLOOKUP(C869,'9-tomador'!$B$2:$B$184,1,FALSE))</f>
        <v>Tesouro</v>
      </c>
    </row>
    <row r="870" spans="1:6" ht="12.75" customHeight="1" x14ac:dyDescent="0.3">
      <c r="A870" s="13" t="s">
        <v>719</v>
      </c>
      <c r="B870" s="14">
        <v>9</v>
      </c>
      <c r="C870" s="13" t="s">
        <v>77</v>
      </c>
      <c r="D870" s="15">
        <v>42549</v>
      </c>
      <c r="F870" t="str">
        <f>IF(B870=4,VLOOKUP(C870,'4-emissor'!$B$4:$B$215,1,FALSE),VLOOKUP(C870,'9-tomador'!$B$2:$B$184,1,FALSE))</f>
        <v>Tesouro</v>
      </c>
    </row>
    <row r="871" spans="1:6" ht="12.75" customHeight="1" x14ac:dyDescent="0.3">
      <c r="A871" s="13" t="s">
        <v>720</v>
      </c>
      <c r="B871" s="14">
        <v>4</v>
      </c>
      <c r="C871" s="13" t="s">
        <v>77</v>
      </c>
      <c r="D871" s="15">
        <v>42520</v>
      </c>
      <c r="F871" t="str">
        <f>IF(B871=4,VLOOKUP(C871,'4-emissor'!$B$4:$B$215,1,FALSE),VLOOKUP(C871,'9-tomador'!$B$2:$B$184,1,FALSE))</f>
        <v>Tesouro</v>
      </c>
    </row>
    <row r="872" spans="1:6" ht="12.75" customHeight="1" x14ac:dyDescent="0.3">
      <c r="A872" s="13" t="s">
        <v>720</v>
      </c>
      <c r="B872" s="14">
        <v>9</v>
      </c>
      <c r="C872" s="13" t="s">
        <v>77</v>
      </c>
      <c r="D872" s="15">
        <v>42520</v>
      </c>
      <c r="F872" t="str">
        <f>IF(B872=4,VLOOKUP(C872,'4-emissor'!$B$4:$B$215,1,FALSE),VLOOKUP(C872,'9-tomador'!$B$2:$B$184,1,FALSE))</f>
        <v>Tesouro</v>
      </c>
    </row>
    <row r="873" spans="1:6" ht="12.75" customHeight="1" x14ac:dyDescent="0.3">
      <c r="A873" s="13" t="s">
        <v>721</v>
      </c>
      <c r="B873" s="14">
        <v>4</v>
      </c>
      <c r="C873" s="13" t="s">
        <v>287</v>
      </c>
      <c r="D873" s="15">
        <v>42508</v>
      </c>
      <c r="F873" t="str">
        <f>IF(B873=4,VLOOKUP(C873,'4-emissor'!$B$4:$B$215,1,FALSE),VLOOKUP(C873,'9-tomador'!$B$2:$B$184,1,FALSE))</f>
        <v>Aliança</v>
      </c>
    </row>
    <row r="874" spans="1:6" ht="12.75" customHeight="1" x14ac:dyDescent="0.3">
      <c r="A874" s="13" t="s">
        <v>721</v>
      </c>
      <c r="B874" s="14">
        <v>9</v>
      </c>
      <c r="C874" s="13" t="s">
        <v>152</v>
      </c>
      <c r="D874" s="15">
        <v>42586</v>
      </c>
      <c r="F874" t="str">
        <f>IF(B874=4,VLOOKUP(C874,'4-emissor'!$B$4:$B$215,1,FALSE),VLOOKUP(C874,'9-tomador'!$B$2:$B$184,1,FALSE))</f>
        <v>Transmissora Aliança Energia Elétrica</v>
      </c>
    </row>
    <row r="875" spans="1:6" ht="12.75" customHeight="1" x14ac:dyDescent="0.3">
      <c r="A875" s="13" t="s">
        <v>722</v>
      </c>
      <c r="B875" s="14">
        <v>4</v>
      </c>
      <c r="C875" s="13" t="s">
        <v>153</v>
      </c>
      <c r="D875" s="15">
        <v>43062</v>
      </c>
      <c r="F875" t="str">
        <f>IF(B875=4,VLOOKUP(C875,'4-emissor'!$B$4:$B$215,1,FALSE),VLOOKUP(C875,'9-tomador'!$B$2:$B$184,1,FALSE))</f>
        <v>TCP</v>
      </c>
    </row>
    <row r="876" spans="1:6" ht="12.75" customHeight="1" x14ac:dyDescent="0.3">
      <c r="A876" s="13" t="s">
        <v>722</v>
      </c>
      <c r="B876" s="14">
        <v>4</v>
      </c>
      <c r="C876" s="13" t="s">
        <v>75</v>
      </c>
      <c r="D876" s="15">
        <v>42695</v>
      </c>
      <c r="F876" t="str">
        <f>IF(B876=4,VLOOKUP(C876,'4-emissor'!$B$4:$B$215,1,FALSE),VLOOKUP(C876,'9-tomador'!$B$2:$B$184,1,FALSE))</f>
        <v>BTG Pactual</v>
      </c>
    </row>
    <row r="877" spans="1:6" ht="12.75" customHeight="1" x14ac:dyDescent="0.3">
      <c r="A877" s="13" t="s">
        <v>722</v>
      </c>
      <c r="B877" s="14">
        <v>9</v>
      </c>
      <c r="C877" s="13" t="s">
        <v>75</v>
      </c>
      <c r="D877" s="15">
        <v>42717</v>
      </c>
      <c r="F877" t="str">
        <f>IF(B877=4,VLOOKUP(C877,'4-emissor'!$B$4:$B$215,1,FALSE),VLOOKUP(C877,'9-tomador'!$B$2:$B$184,1,FALSE))</f>
        <v>BTG Pactual</v>
      </c>
    </row>
    <row r="878" spans="1:6" ht="12.75" customHeight="1" x14ac:dyDescent="0.3">
      <c r="A878" s="13" t="s">
        <v>722</v>
      </c>
      <c r="B878" s="14">
        <v>9</v>
      </c>
      <c r="C878" s="13" t="s">
        <v>153</v>
      </c>
      <c r="D878" s="15">
        <v>43062</v>
      </c>
      <c r="F878" t="str">
        <f>IF(B878=4,VLOOKUP(C878,'4-emissor'!$B$4:$B$215,1,FALSE),VLOOKUP(C878,'9-tomador'!$B$2:$B$184,1,FALSE))</f>
        <v>TCP</v>
      </c>
    </row>
    <row r="879" spans="1:6" ht="12.75" customHeight="1" x14ac:dyDescent="0.3">
      <c r="A879" s="13" t="s">
        <v>723</v>
      </c>
      <c r="B879" s="14">
        <v>4</v>
      </c>
      <c r="C879" s="13" t="s">
        <v>29</v>
      </c>
      <c r="D879" s="15">
        <v>43388</v>
      </c>
      <c r="F879" t="str">
        <f>IF(B879=4,VLOOKUP(C879,'4-emissor'!$B$4:$B$215,1,FALSE),VLOOKUP(C879,'9-tomador'!$B$2:$B$184,1,FALSE))</f>
        <v>Tecnisa</v>
      </c>
    </row>
    <row r="880" spans="1:6" ht="12.75" customHeight="1" x14ac:dyDescent="0.3">
      <c r="A880" s="13" t="s">
        <v>723</v>
      </c>
      <c r="B880" s="14">
        <v>9</v>
      </c>
      <c r="C880" s="13" t="s">
        <v>29</v>
      </c>
      <c r="D880" s="15">
        <v>43412</v>
      </c>
      <c r="F880" t="str">
        <f>IF(B880=4,VLOOKUP(C880,'4-emissor'!$B$4:$B$215,1,FALSE),VLOOKUP(C880,'9-tomador'!$B$2:$B$184,1,FALSE))</f>
        <v>Tecnisa</v>
      </c>
    </row>
    <row r="881" spans="1:6" ht="12.75" customHeight="1" x14ac:dyDescent="0.3">
      <c r="A881" s="13" t="s">
        <v>724</v>
      </c>
      <c r="B881" s="14">
        <v>4</v>
      </c>
      <c r="C881" s="13" t="s">
        <v>115</v>
      </c>
      <c r="D881" s="15">
        <v>42877</v>
      </c>
      <c r="F881" t="str">
        <f>IF(B881=4,VLOOKUP(C881,'4-emissor'!$B$4:$B$215,1,FALSE),VLOOKUP(C881,'9-tomador'!$B$2:$B$184,1,FALSE))</f>
        <v>AES Tiete Energia</v>
      </c>
    </row>
    <row r="882" spans="1:6" ht="12.75" customHeight="1" x14ac:dyDescent="0.3">
      <c r="A882" s="13" t="s">
        <v>724</v>
      </c>
      <c r="B882" s="14">
        <v>9</v>
      </c>
      <c r="C882" s="13" t="s">
        <v>115</v>
      </c>
      <c r="D882" s="15">
        <v>42877</v>
      </c>
      <c r="F882" t="str">
        <f>IF(B882=4,VLOOKUP(C882,'4-emissor'!$B$4:$B$215,1,FALSE),VLOOKUP(C882,'9-tomador'!$B$2:$B$184,1,FALSE))</f>
        <v>AES Tiete Energia</v>
      </c>
    </row>
    <row r="883" spans="1:6" ht="12.75" customHeight="1" x14ac:dyDescent="0.3">
      <c r="A883" s="13" t="s">
        <v>725</v>
      </c>
      <c r="B883" s="14">
        <v>4</v>
      </c>
      <c r="C883" s="13" t="s">
        <v>115</v>
      </c>
      <c r="D883" s="15">
        <v>42877</v>
      </c>
      <c r="F883" t="str">
        <f>IF(B883=4,VLOOKUP(C883,'4-emissor'!$B$4:$B$215,1,FALSE),VLOOKUP(C883,'9-tomador'!$B$2:$B$184,1,FALSE))</f>
        <v>AES Tiete Energia</v>
      </c>
    </row>
    <row r="884" spans="1:6" ht="12.75" customHeight="1" x14ac:dyDescent="0.3">
      <c r="A884" s="13" t="s">
        <v>725</v>
      </c>
      <c r="B884" s="14">
        <v>9</v>
      </c>
      <c r="C884" s="13" t="s">
        <v>115</v>
      </c>
      <c r="D884" s="15">
        <v>42877</v>
      </c>
      <c r="F884" t="str">
        <f>IF(B884=4,VLOOKUP(C884,'4-emissor'!$B$4:$B$215,1,FALSE),VLOOKUP(C884,'9-tomador'!$B$2:$B$184,1,FALSE))</f>
        <v>AES Tiete Energia</v>
      </c>
    </row>
    <row r="885" spans="1:6" ht="12.75" customHeight="1" x14ac:dyDescent="0.3">
      <c r="A885" s="13" t="s">
        <v>726</v>
      </c>
      <c r="B885" s="14">
        <v>4</v>
      </c>
      <c r="C885" s="13" t="s">
        <v>103</v>
      </c>
      <c r="D885" s="15">
        <v>43388</v>
      </c>
      <c r="F885" t="str">
        <f>IF(B885=4,VLOOKUP(C885,'4-emissor'!$B$4:$B$215,1,FALSE),VLOOKUP(C885,'9-tomador'!$B$2:$B$184,1,FALSE))</f>
        <v>AES Eletropaulo</v>
      </c>
    </row>
    <row r="886" spans="1:6" ht="12.75" customHeight="1" x14ac:dyDescent="0.3">
      <c r="A886" s="13" t="s">
        <v>726</v>
      </c>
      <c r="B886" s="14">
        <v>9</v>
      </c>
      <c r="C886" s="13" t="s">
        <v>103</v>
      </c>
      <c r="D886" s="15">
        <v>43388</v>
      </c>
      <c r="F886" t="str">
        <f>IF(B886=4,VLOOKUP(C886,'4-emissor'!$B$4:$B$215,1,FALSE),VLOOKUP(C886,'9-tomador'!$B$2:$B$184,1,FALSE))</f>
        <v>AES Eletropaulo</v>
      </c>
    </row>
    <row r="887" spans="1:6" ht="12.75" customHeight="1" x14ac:dyDescent="0.3">
      <c r="A887" s="13" t="s">
        <v>727</v>
      </c>
      <c r="B887" s="14">
        <v>4</v>
      </c>
      <c r="C887" s="13" t="s">
        <v>69</v>
      </c>
      <c r="D887" s="15">
        <v>42871</v>
      </c>
      <c r="F887" t="str">
        <f>IF(B887=4,VLOOKUP(C887,'4-emissor'!$B$4:$B$215,1,FALSE),VLOOKUP(C887,'9-tomador'!$B$2:$B$184,1,FALSE))</f>
        <v>Triângulo do Sol Auto</v>
      </c>
    </row>
    <row r="888" spans="1:6" ht="12.75" customHeight="1" x14ac:dyDescent="0.3">
      <c r="A888" s="13" t="s">
        <v>727</v>
      </c>
      <c r="B888" s="14">
        <v>9</v>
      </c>
      <c r="C888" s="13" t="s">
        <v>69</v>
      </c>
      <c r="D888" s="15">
        <v>42877</v>
      </c>
      <c r="F888" t="str">
        <f>IF(B888=4,VLOOKUP(C888,'4-emissor'!$B$4:$B$215,1,FALSE),VLOOKUP(C888,'9-tomador'!$B$2:$B$184,1,FALSE))</f>
        <v>Triângulo do Sol Auto</v>
      </c>
    </row>
    <row r="889" spans="1:6" ht="12.75" customHeight="1" x14ac:dyDescent="0.3">
      <c r="A889" s="13" t="s">
        <v>728</v>
      </c>
      <c r="B889" s="14">
        <v>4</v>
      </c>
      <c r="C889" s="13" t="s">
        <v>69</v>
      </c>
      <c r="D889" s="15">
        <v>42871</v>
      </c>
      <c r="F889" t="str">
        <f>IF(B889=4,VLOOKUP(C889,'4-emissor'!$B$4:$B$215,1,FALSE),VLOOKUP(C889,'9-tomador'!$B$2:$B$184,1,FALSE))</f>
        <v>Triângulo do Sol Auto</v>
      </c>
    </row>
    <row r="890" spans="1:6" ht="12.75" customHeight="1" x14ac:dyDescent="0.3">
      <c r="A890" s="13" t="s">
        <v>728</v>
      </c>
      <c r="B890" s="14">
        <v>9</v>
      </c>
      <c r="C890" s="13" t="s">
        <v>69</v>
      </c>
      <c r="D890" s="15">
        <v>42877</v>
      </c>
      <c r="F890" t="str">
        <f>IF(B890=4,VLOOKUP(C890,'4-emissor'!$B$4:$B$215,1,FALSE),VLOOKUP(C890,'9-tomador'!$B$2:$B$184,1,FALSE))</f>
        <v>Triângulo do Sol Auto</v>
      </c>
    </row>
    <row r="891" spans="1:6" ht="12.75" customHeight="1" x14ac:dyDescent="0.3">
      <c r="A891" s="13" t="s">
        <v>729</v>
      </c>
      <c r="B891" s="14">
        <v>4</v>
      </c>
      <c r="C891" s="13" t="s">
        <v>154</v>
      </c>
      <c r="D891" s="15">
        <v>42976</v>
      </c>
      <c r="F891" t="str">
        <f>IF(B891=4,VLOOKUP(C891,'4-emissor'!$B$4:$B$215,1,FALSE),VLOOKUP(C891,'9-tomador'!$B$2:$B$184,1,FALSE))</f>
        <v>Transmissora Sul Litorânea de Energia S/A – TSLE</v>
      </c>
    </row>
    <row r="892" spans="1:6" ht="12.75" customHeight="1" x14ac:dyDescent="0.3">
      <c r="A892" s="13" t="s">
        <v>729</v>
      </c>
      <c r="B892" s="14">
        <v>9</v>
      </c>
      <c r="C892" s="13" t="s">
        <v>154</v>
      </c>
      <c r="D892" s="15">
        <v>42976</v>
      </c>
      <c r="F892" t="str">
        <f>IF(B892=4,VLOOKUP(C892,'4-emissor'!$B$4:$B$215,1,FALSE),VLOOKUP(C892,'9-tomador'!$B$2:$B$184,1,FALSE))</f>
        <v>Transmissora Sul Litorânea de Energia S/A – TSLE</v>
      </c>
    </row>
    <row r="893" spans="1:6" ht="12.75" customHeight="1" x14ac:dyDescent="0.3">
      <c r="A893" s="13" t="s">
        <v>730</v>
      </c>
      <c r="B893" s="14">
        <v>4</v>
      </c>
      <c r="C893" s="13" t="s">
        <v>62</v>
      </c>
      <c r="D893" s="15">
        <v>42976</v>
      </c>
      <c r="F893" t="str">
        <f>IF(B893=4,VLOOKUP(C893,'4-emissor'!$B$4:$B$215,1,FALSE),VLOOKUP(C893,'9-tomador'!$B$2:$B$184,1,FALSE))</f>
        <v>BR Properties</v>
      </c>
    </row>
    <row r="894" spans="1:6" ht="12.75" customHeight="1" x14ac:dyDescent="0.3">
      <c r="A894" s="13" t="s">
        <v>730</v>
      </c>
      <c r="B894" s="14">
        <v>4</v>
      </c>
      <c r="C894" s="13" t="s">
        <v>62</v>
      </c>
      <c r="D894" s="15">
        <v>42977</v>
      </c>
      <c r="F894" t="str">
        <f>IF(B894=4,VLOOKUP(C894,'4-emissor'!$B$4:$B$215,1,FALSE),VLOOKUP(C894,'9-tomador'!$B$2:$B$184,1,FALSE))</f>
        <v>BR Properties</v>
      </c>
    </row>
    <row r="895" spans="1:6" ht="12.75" customHeight="1" x14ac:dyDescent="0.3">
      <c r="A895" s="13" t="s">
        <v>730</v>
      </c>
      <c r="B895" s="14">
        <v>9</v>
      </c>
      <c r="C895" s="13" t="s">
        <v>155</v>
      </c>
      <c r="D895" s="15">
        <v>42977</v>
      </c>
      <c r="F895" t="str">
        <f>IF(B895=4,VLOOKUP(C895,'4-emissor'!$B$4:$B$215,1,FALSE),VLOOKUP(C895,'9-tomador'!$B$2:$B$184,1,FALSE))</f>
        <v>BR Towers SPE1 S/A</v>
      </c>
    </row>
    <row r="896" spans="1:6" ht="12.75" customHeight="1" x14ac:dyDescent="0.3">
      <c r="A896" s="13" t="s">
        <v>730</v>
      </c>
      <c r="B896" s="14">
        <v>9</v>
      </c>
      <c r="C896" s="13" t="s">
        <v>155</v>
      </c>
      <c r="D896" s="15">
        <v>42976</v>
      </c>
      <c r="F896" t="str">
        <f>IF(B896=4,VLOOKUP(C896,'4-emissor'!$B$4:$B$215,1,FALSE),VLOOKUP(C896,'9-tomador'!$B$2:$B$184,1,FALSE))</f>
        <v>BR Towers SPE1 S/A</v>
      </c>
    </row>
    <row r="897" spans="1:6" ht="12.75" customHeight="1" x14ac:dyDescent="0.3">
      <c r="A897" s="13" t="s">
        <v>731</v>
      </c>
      <c r="B897" s="14">
        <v>4</v>
      </c>
      <c r="C897" s="13" t="s">
        <v>2</v>
      </c>
      <c r="D897" s="15">
        <v>42535</v>
      </c>
      <c r="F897" t="str">
        <f>IF(B897=4,VLOOKUP(C897,'4-emissor'!$B$4:$B$215,1,FALSE),VLOOKUP(C897,'9-tomador'!$B$2:$B$184,1,FALSE))</f>
        <v>BNY Mellon</v>
      </c>
    </row>
    <row r="898" spans="1:6" ht="12.75" customHeight="1" x14ac:dyDescent="0.3">
      <c r="A898" s="13" t="s">
        <v>731</v>
      </c>
      <c r="B898" s="14">
        <v>9</v>
      </c>
      <c r="C898" s="13" t="s">
        <v>2</v>
      </c>
      <c r="D898" s="15">
        <v>42535</v>
      </c>
      <c r="F898" t="str">
        <f>IF(B898=4,VLOOKUP(C898,'4-emissor'!$B$4:$B$215,1,FALSE),VLOOKUP(C898,'9-tomador'!$B$2:$B$184,1,FALSE))</f>
        <v>BNY Mellon</v>
      </c>
    </row>
    <row r="899" spans="1:6" ht="12.75" customHeight="1" x14ac:dyDescent="0.3">
      <c r="A899" s="13" t="s">
        <v>732</v>
      </c>
      <c r="B899" s="14">
        <v>4</v>
      </c>
      <c r="C899" s="13" t="s">
        <v>14</v>
      </c>
      <c r="D899" s="15">
        <v>42550</v>
      </c>
      <c r="F899" t="str">
        <f>IF(B899=4,VLOOKUP(C899,'4-emissor'!$B$4:$B$215,1,FALSE),VLOOKUP(C899,'9-tomador'!$B$2:$B$184,1,FALSE))</f>
        <v>Unidas</v>
      </c>
    </row>
    <row r="900" spans="1:6" ht="12.75" customHeight="1" x14ac:dyDescent="0.3">
      <c r="A900" s="13" t="s">
        <v>732</v>
      </c>
      <c r="B900" s="14">
        <v>9</v>
      </c>
      <c r="C900" s="13" t="s">
        <v>14</v>
      </c>
      <c r="D900" s="15">
        <v>43062</v>
      </c>
      <c r="F900" t="str">
        <f>IF(B900=4,VLOOKUP(C900,'4-emissor'!$B$4:$B$215,1,FALSE),VLOOKUP(C900,'9-tomador'!$B$2:$B$184,1,FALSE))</f>
        <v>Unidas</v>
      </c>
    </row>
    <row r="901" spans="1:6" ht="12.75" customHeight="1" x14ac:dyDescent="0.3">
      <c r="A901" s="13" t="s">
        <v>732</v>
      </c>
      <c r="B901" s="14">
        <v>9</v>
      </c>
      <c r="C901" s="13" t="s">
        <v>8</v>
      </c>
      <c r="D901" s="15">
        <v>42550</v>
      </c>
      <c r="F901" t="str">
        <f>IF(B901=4,VLOOKUP(C901,'4-emissor'!$B$4:$B$215,1,FALSE),VLOOKUP(C901,'9-tomador'!$B$2:$B$184,1,FALSE))</f>
        <v>Santander</v>
      </c>
    </row>
    <row r="902" spans="1:6" ht="12.75" customHeight="1" x14ac:dyDescent="0.3">
      <c r="A902" s="13" t="s">
        <v>733</v>
      </c>
      <c r="B902" s="14">
        <v>4</v>
      </c>
      <c r="C902" s="13" t="s">
        <v>14</v>
      </c>
      <c r="D902" s="15">
        <v>43007</v>
      </c>
      <c r="F902" t="str">
        <f>IF(B902=4,VLOOKUP(C902,'4-emissor'!$B$4:$B$215,1,FALSE),VLOOKUP(C902,'9-tomador'!$B$2:$B$184,1,FALSE))</f>
        <v>Unidas</v>
      </c>
    </row>
    <row r="903" spans="1:6" ht="12.75" customHeight="1" x14ac:dyDescent="0.3">
      <c r="A903" s="13" t="s">
        <v>733</v>
      </c>
      <c r="B903" s="14">
        <v>9</v>
      </c>
      <c r="C903" s="13" t="s">
        <v>14</v>
      </c>
      <c r="D903" s="15">
        <v>43007</v>
      </c>
      <c r="F903" t="str">
        <f>IF(B903=4,VLOOKUP(C903,'4-emissor'!$B$4:$B$215,1,FALSE),VLOOKUP(C903,'9-tomador'!$B$2:$B$184,1,FALSE))</f>
        <v>Unidas</v>
      </c>
    </row>
    <row r="904" spans="1:6" ht="12.75" customHeight="1" x14ac:dyDescent="0.3">
      <c r="A904" s="13" t="s">
        <v>734</v>
      </c>
      <c r="B904" s="14">
        <v>4</v>
      </c>
      <c r="C904" s="13" t="s">
        <v>156</v>
      </c>
      <c r="D904" s="15">
        <v>43207</v>
      </c>
      <c r="F904" t="str">
        <f>IF(B904=4,VLOOKUP(C904,'4-emissor'!$B$4:$B$215,1,FALSE),VLOOKUP(C904,'9-tomador'!$B$2:$B$184,1,FALSE))</f>
        <v>Lojas Quero Quero S/A</v>
      </c>
    </row>
    <row r="905" spans="1:6" ht="12.75" customHeight="1" x14ac:dyDescent="0.3">
      <c r="A905" s="13" t="s">
        <v>734</v>
      </c>
      <c r="B905" s="14">
        <v>9</v>
      </c>
      <c r="C905" s="13" t="s">
        <v>156</v>
      </c>
      <c r="D905" s="15">
        <v>43207</v>
      </c>
      <c r="F905" t="str">
        <f>IF(B905=4,VLOOKUP(C905,'4-emissor'!$B$4:$B$215,1,FALSE),VLOOKUP(C905,'9-tomador'!$B$2:$B$184,1,FALSE))</f>
        <v>Lojas Quero Quero S/A</v>
      </c>
    </row>
    <row r="906" spans="1:6" ht="12.75" customHeight="1" x14ac:dyDescent="0.3">
      <c r="A906" s="13" t="s">
        <v>735</v>
      </c>
      <c r="B906" s="14">
        <v>4</v>
      </c>
      <c r="C906" s="13" t="s">
        <v>288</v>
      </c>
      <c r="D906" s="15">
        <v>43077</v>
      </c>
      <c r="F906" t="str">
        <f>IF(B906=4,VLOOKUP(C906,'4-emissor'!$B$4:$B$215,1,FALSE),VLOOKUP(C906,'9-tomador'!$B$2:$B$184,1,FALSE))</f>
        <v>Ribeira Empreendimentos Imobiliários</v>
      </c>
    </row>
    <row r="907" spans="1:6" ht="12.75" customHeight="1" x14ac:dyDescent="0.3">
      <c r="A907" s="13" t="s">
        <v>735</v>
      </c>
      <c r="B907" s="14">
        <v>9</v>
      </c>
      <c r="C907" s="13" t="s">
        <v>157</v>
      </c>
      <c r="D907" s="15">
        <v>43077</v>
      </c>
      <c r="F907" t="str">
        <f>IF(B907=4,VLOOKUP(C907,'4-emissor'!$B$4:$B$215,1,FALSE),VLOOKUP(C907,'9-tomador'!$B$2:$B$184,1,FALSE))</f>
        <v>Vert</v>
      </c>
    </row>
    <row r="908" spans="1:6" ht="12.75" customHeight="1" x14ac:dyDescent="0.3">
      <c r="A908" s="13" t="s">
        <v>736</v>
      </c>
      <c r="B908" s="14">
        <v>9</v>
      </c>
      <c r="C908" s="13" t="s">
        <v>275</v>
      </c>
      <c r="D908" s="15">
        <v>43452</v>
      </c>
      <c r="F908" t="str">
        <f>IF(B908=4,VLOOKUP(C908,'4-emissor'!$B$4:$B$215,1,FALSE),VLOOKUP(C908,'9-tomador'!$B$2:$B$184,1,FALSE))</f>
        <v>FII</v>
      </c>
    </row>
    <row r="909" spans="1:6" ht="12.75" customHeight="1" x14ac:dyDescent="0.3">
      <c r="A909" s="13" t="s">
        <v>737</v>
      </c>
      <c r="B909" s="14">
        <v>4</v>
      </c>
      <c r="C909" s="13" t="s">
        <v>158</v>
      </c>
      <c r="D909" s="15">
        <v>43217</v>
      </c>
      <c r="F909" t="str">
        <f>IF(B909=4,VLOOKUP(C909,'4-emissor'!$B$4:$B$215,1,FALSE),VLOOKUP(C909,'9-tomador'!$B$2:$B$184,1,FALSE))</f>
        <v>Vinci Partners</v>
      </c>
    </row>
    <row r="910" spans="1:6" ht="12.75" customHeight="1" x14ac:dyDescent="0.3">
      <c r="A910" s="13" t="s">
        <v>737</v>
      </c>
      <c r="B910" s="14">
        <v>9</v>
      </c>
      <c r="C910" s="13" t="s">
        <v>158</v>
      </c>
      <c r="D910" s="15">
        <v>43217</v>
      </c>
      <c r="F910" t="str">
        <f>IF(B910=4,VLOOKUP(C910,'4-emissor'!$B$4:$B$215,1,FALSE),VLOOKUP(C910,'9-tomador'!$B$2:$B$184,1,FALSE))</f>
        <v>Vinci Partners</v>
      </c>
    </row>
    <row r="911" spans="1:6" ht="12.75" customHeight="1" x14ac:dyDescent="0.3">
      <c r="A911" s="13" t="s">
        <v>738</v>
      </c>
      <c r="B911" s="14">
        <v>4</v>
      </c>
      <c r="C911" s="13" t="s">
        <v>159</v>
      </c>
      <c r="D911" s="15">
        <v>43056</v>
      </c>
      <c r="F911" t="str">
        <f>IF(B911=4,VLOOKUP(C911,'4-emissor'!$B$4:$B$215,1,FALSE),VLOOKUP(C911,'9-tomador'!$B$2:$B$184,1,FALSE))</f>
        <v>Valid</v>
      </c>
    </row>
    <row r="912" spans="1:6" ht="12.75" customHeight="1" x14ac:dyDescent="0.3">
      <c r="A912" s="13" t="s">
        <v>738</v>
      </c>
      <c r="B912" s="14">
        <v>9</v>
      </c>
      <c r="C912" s="13" t="s">
        <v>159</v>
      </c>
      <c r="D912" s="15">
        <v>43056</v>
      </c>
      <c r="F912" t="str">
        <f>IF(B912=4,VLOOKUP(C912,'4-emissor'!$B$4:$B$215,1,FALSE),VLOOKUP(C912,'9-tomador'!$B$2:$B$184,1,FALSE))</f>
        <v>Valid</v>
      </c>
    </row>
    <row r="913" spans="1:6" ht="12.75" customHeight="1" x14ac:dyDescent="0.3">
      <c r="A913" s="13" t="s">
        <v>739</v>
      </c>
      <c r="B913" s="14">
        <v>4</v>
      </c>
      <c r="C913" s="13" t="s">
        <v>160</v>
      </c>
      <c r="D913" s="15">
        <v>43483</v>
      </c>
      <c r="F913" t="str">
        <f>IF(B913=4,VLOOKUP(C913,'4-emissor'!$B$4:$B$215,1,FALSE),VLOOKUP(C913,'9-tomador'!$B$2:$B$184,1,FALSE))</f>
        <v>XP Investimentos</v>
      </c>
    </row>
    <row r="914" spans="1:6" ht="12.75" customHeight="1" x14ac:dyDescent="0.3">
      <c r="A914" s="13" t="s">
        <v>739</v>
      </c>
      <c r="B914" s="14">
        <v>9</v>
      </c>
      <c r="C914" s="13" t="s">
        <v>275</v>
      </c>
      <c r="D914" s="15">
        <v>43468</v>
      </c>
      <c r="F914" t="str">
        <f>IF(B914=4,VLOOKUP(C914,'4-emissor'!$B$4:$B$215,1,FALSE),VLOOKUP(C914,'9-tomador'!$B$2:$B$184,1,FALSE))</f>
        <v>FII</v>
      </c>
    </row>
    <row r="915" spans="1:6" ht="12.75" customHeight="1" x14ac:dyDescent="0.3">
      <c r="A915" s="13" t="s">
        <v>740</v>
      </c>
      <c r="B915" s="14">
        <v>4</v>
      </c>
      <c r="C915" s="13" t="s">
        <v>161</v>
      </c>
      <c r="D915" s="15">
        <v>43334</v>
      </c>
      <c r="F915" t="str">
        <f>IF(B915=4,VLOOKUP(C915,'4-emissor'!$B$4:$B$215,1,FALSE),VLOOKUP(C915,'9-tomador'!$B$2:$B$184,1,FALSE))</f>
        <v>Novas Ventos Energia</v>
      </c>
    </row>
    <row r="916" spans="1:6" ht="12.75" customHeight="1" x14ac:dyDescent="0.3">
      <c r="A916" s="13" t="s">
        <v>740</v>
      </c>
      <c r="B916" s="14">
        <v>9</v>
      </c>
      <c r="C916" s="13" t="s">
        <v>161</v>
      </c>
      <c r="D916" s="15">
        <v>43334</v>
      </c>
      <c r="F916" t="str">
        <f>IF(B916=4,VLOOKUP(C916,'4-emissor'!$B$4:$B$215,1,FALSE),VLOOKUP(C916,'9-tomador'!$B$2:$B$184,1,FALSE))</f>
        <v>Novas Ventos Energia</v>
      </c>
    </row>
    <row r="917" spans="1:6" ht="12.75" customHeight="1" x14ac:dyDescent="0.3">
      <c r="A917" s="13" t="s">
        <v>741</v>
      </c>
      <c r="B917" s="14">
        <v>4</v>
      </c>
      <c r="C917" s="13" t="s">
        <v>141</v>
      </c>
      <c r="D917" s="15">
        <v>42508</v>
      </c>
      <c r="F917" t="str">
        <f>IF(B917=4,VLOOKUP(C917,'4-emissor'!$B$4:$B$215,1,FALSE),VLOOKUP(C917,'9-tomador'!$B$2:$B$184,1,FALSE))</f>
        <v>RB Capital Securitizadora S.A</v>
      </c>
    </row>
    <row r="918" spans="1:6" ht="12.75" customHeight="1" x14ac:dyDescent="0.3">
      <c r="A918" s="13" t="s">
        <v>741</v>
      </c>
      <c r="B918" s="14">
        <v>9</v>
      </c>
      <c r="C918" s="13" t="s">
        <v>275</v>
      </c>
      <c r="D918" s="15">
        <v>42549</v>
      </c>
      <c r="F918" t="str">
        <f>IF(B918=4,VLOOKUP(C918,'4-emissor'!$B$4:$B$215,1,FALSE),VLOOKUP(C918,'9-tomador'!$B$2:$B$184,1,FALSE))</f>
        <v>FII</v>
      </c>
    </row>
    <row r="919" spans="1:6" ht="12.75" customHeight="1" x14ac:dyDescent="0.3">
      <c r="A919" s="13" t="s">
        <v>742</v>
      </c>
      <c r="B919" s="14">
        <v>4</v>
      </c>
      <c r="C919" s="13" t="s">
        <v>160</v>
      </c>
      <c r="D919" s="15">
        <v>43591</v>
      </c>
      <c r="F919" t="str">
        <f>IF(B919=4,VLOOKUP(C919,'4-emissor'!$B$4:$B$215,1,FALSE),VLOOKUP(C919,'9-tomador'!$B$2:$B$184,1,FALSE))</f>
        <v>XP Investimentos</v>
      </c>
    </row>
    <row r="920" spans="1:6" ht="12.75" customHeight="1" x14ac:dyDescent="0.3">
      <c r="A920" s="13" t="s">
        <v>742</v>
      </c>
      <c r="B920" s="14">
        <v>9</v>
      </c>
      <c r="C920" s="13" t="s">
        <v>160</v>
      </c>
      <c r="D920" s="15">
        <v>43591</v>
      </c>
      <c r="F920" t="str">
        <f>IF(B920=4,VLOOKUP(C920,'4-emissor'!$B$4:$B$215,1,FALSE),VLOOKUP(C920,'9-tomador'!$B$2:$B$184,1,FALSE))</f>
        <v>XP Investimentos</v>
      </c>
    </row>
    <row r="921" spans="1:6" ht="12.75" customHeight="1" x14ac:dyDescent="0.3">
      <c r="A921" s="13" t="s">
        <v>743</v>
      </c>
      <c r="B921" s="14">
        <v>4</v>
      </c>
      <c r="C921" s="13" t="s">
        <v>160</v>
      </c>
      <c r="D921" s="15">
        <v>43325</v>
      </c>
      <c r="F921" t="str">
        <f>IF(B921=4,VLOOKUP(C921,'4-emissor'!$B$4:$B$215,1,FALSE),VLOOKUP(C921,'9-tomador'!$B$2:$B$184,1,FALSE))</f>
        <v>XP Investimentos</v>
      </c>
    </row>
    <row r="922" spans="1:6" ht="12.75" customHeight="1" x14ac:dyDescent="0.3">
      <c r="A922" s="13" t="s">
        <v>743</v>
      </c>
      <c r="B922" s="14">
        <v>9</v>
      </c>
      <c r="C922" s="13" t="s">
        <v>160</v>
      </c>
      <c r="D922" s="15">
        <v>43325</v>
      </c>
      <c r="F922" t="str">
        <f>IF(B922=4,VLOOKUP(C922,'4-emissor'!$B$4:$B$215,1,FALSE),VLOOKUP(C922,'9-tomador'!$B$2:$B$184,1,FALSE))</f>
        <v>XP Investimentos</v>
      </c>
    </row>
    <row r="923" spans="1:6" ht="12.75" customHeight="1" x14ac:dyDescent="0.3">
      <c r="A923" s="13" t="s">
        <v>744</v>
      </c>
      <c r="B923" s="14">
        <v>4</v>
      </c>
      <c r="C923" s="13" t="s">
        <v>160</v>
      </c>
      <c r="D923" s="15">
        <v>43495</v>
      </c>
      <c r="F923" t="str">
        <f>IF(B923=4,VLOOKUP(C923,'4-emissor'!$B$4:$B$215,1,FALSE),VLOOKUP(C923,'9-tomador'!$B$2:$B$184,1,FALSE))</f>
        <v>XP Investimentos</v>
      </c>
    </row>
    <row r="924" spans="1:6" ht="12.75" customHeight="1" x14ac:dyDescent="0.3">
      <c r="A924" s="13" t="s">
        <v>744</v>
      </c>
      <c r="B924" s="14">
        <v>9</v>
      </c>
      <c r="C924" s="13" t="s">
        <v>160</v>
      </c>
      <c r="D924" s="15">
        <v>43495</v>
      </c>
      <c r="F924" t="str">
        <f>IF(B924=4,VLOOKUP(C924,'4-emissor'!$B$4:$B$215,1,FALSE),VLOOKUP(C924,'9-tomador'!$B$2:$B$184,1,FALSE))</f>
        <v>XP Investimentos</v>
      </c>
    </row>
    <row r="925" spans="1:6" ht="12.75" customHeight="1" x14ac:dyDescent="0.3">
      <c r="A925" s="13" t="s">
        <v>745</v>
      </c>
      <c r="B925" s="14">
        <v>4</v>
      </c>
      <c r="C925" s="13" t="s">
        <v>160</v>
      </c>
      <c r="D925" s="15">
        <v>43483</v>
      </c>
      <c r="F925" t="str">
        <f>IF(B925=4,VLOOKUP(C925,'4-emissor'!$B$4:$B$215,1,FALSE),VLOOKUP(C925,'9-tomador'!$B$2:$B$184,1,FALSE))</f>
        <v>XP Investimentos</v>
      </c>
    </row>
    <row r="926" spans="1:6" ht="12.75" customHeight="1" x14ac:dyDescent="0.3">
      <c r="A926" s="13" t="s">
        <v>745</v>
      </c>
      <c r="B926" s="14">
        <v>9</v>
      </c>
      <c r="C926" s="13" t="s">
        <v>275</v>
      </c>
      <c r="D926" s="15">
        <v>43334</v>
      </c>
      <c r="F926" t="str">
        <f>IF(B926=4,VLOOKUP(C926,'4-emissor'!$B$4:$B$215,1,FALSE),VLOOKUP(C926,'9-tomador'!$B$2:$B$184,1,FALSE))</f>
        <v>FII</v>
      </c>
    </row>
    <row r="927" spans="1:6" ht="12.75" customHeight="1" x14ac:dyDescent="0.3">
      <c r="A927" s="13" t="s">
        <v>746</v>
      </c>
      <c r="B927" s="14">
        <v>4</v>
      </c>
      <c r="C927" s="13" t="s">
        <v>160</v>
      </c>
      <c r="D927" s="15">
        <v>43591</v>
      </c>
      <c r="F927" t="str">
        <f>IF(B927=4,VLOOKUP(C927,'4-emissor'!$B$4:$B$215,1,FALSE),VLOOKUP(C927,'9-tomador'!$B$2:$B$184,1,FALSE))</f>
        <v>XP Investimentos</v>
      </c>
    </row>
    <row r="928" spans="1:6" ht="12.75" customHeight="1" x14ac:dyDescent="0.3">
      <c r="A928" s="13" t="s">
        <v>746</v>
      </c>
      <c r="B928" s="14">
        <v>9</v>
      </c>
      <c r="C928" s="13" t="s">
        <v>160</v>
      </c>
      <c r="D928" s="15">
        <v>43591</v>
      </c>
      <c r="F928" t="str">
        <f>IF(B928=4,VLOOKUP(C928,'4-emissor'!$B$4:$B$215,1,FALSE),VLOOKUP(C928,'9-tomador'!$B$2:$B$184,1,FALSE))</f>
        <v>XP Investimentos</v>
      </c>
    </row>
    <row r="929" spans="1:6" ht="12.75" customHeight="1" x14ac:dyDescent="0.3">
      <c r="A929" s="13" t="s">
        <v>747</v>
      </c>
      <c r="B929" s="14">
        <v>4</v>
      </c>
      <c r="C929" s="13" t="s">
        <v>160</v>
      </c>
      <c r="D929" s="15">
        <v>43598</v>
      </c>
      <c r="F929" t="str">
        <f>IF(B929=4,VLOOKUP(C929,'4-emissor'!$B$4:$B$215,1,FALSE),VLOOKUP(C929,'9-tomador'!$B$2:$B$184,1,FALSE))</f>
        <v>XP Investimentos</v>
      </c>
    </row>
    <row r="930" spans="1:6" ht="12.75" customHeight="1" x14ac:dyDescent="0.3">
      <c r="A930" s="13" t="s">
        <v>747</v>
      </c>
      <c r="B930" s="14">
        <v>9</v>
      </c>
      <c r="C930" s="13" t="s">
        <v>275</v>
      </c>
      <c r="D930" s="15">
        <v>43598</v>
      </c>
      <c r="F930" t="str">
        <f>IF(B930=4,VLOOKUP(C930,'4-emissor'!$B$4:$B$215,1,FALSE),VLOOKUP(C930,'9-tomador'!$B$2:$B$184,1,FALSE))</f>
        <v>FII</v>
      </c>
    </row>
    <row r="931" spans="1:6" ht="12.75" customHeight="1" x14ac:dyDescent="0.3">
      <c r="A931" s="13" t="s">
        <v>748</v>
      </c>
      <c r="B931" s="14">
        <v>4</v>
      </c>
      <c r="C931" s="13" t="s">
        <v>160</v>
      </c>
      <c r="D931" s="15">
        <v>43362</v>
      </c>
      <c r="F931" t="str">
        <f>IF(B931=4,VLOOKUP(C931,'4-emissor'!$B$4:$B$215,1,FALSE),VLOOKUP(C931,'9-tomador'!$B$2:$B$184,1,FALSE))</f>
        <v>XP Investimentos</v>
      </c>
    </row>
    <row r="932" spans="1:6" ht="12.75" customHeight="1" x14ac:dyDescent="0.3">
      <c r="A932" s="13" t="s">
        <v>748</v>
      </c>
      <c r="B932" s="14">
        <v>9</v>
      </c>
      <c r="C932" s="13" t="s">
        <v>160</v>
      </c>
      <c r="D932" s="15">
        <v>43362</v>
      </c>
      <c r="F932" t="str">
        <f>IF(B932=4,VLOOKUP(C932,'4-emissor'!$B$4:$B$215,1,FALSE),VLOOKUP(C932,'9-tomador'!$B$2:$B$184,1,FALSE))</f>
        <v>XP Investimentos</v>
      </c>
    </row>
    <row r="933" spans="1:6" ht="12.75" customHeight="1" x14ac:dyDescent="0.3">
      <c r="A933" s="13" t="s">
        <v>749</v>
      </c>
      <c r="B933" s="14">
        <v>9</v>
      </c>
      <c r="C933" s="13" t="s">
        <v>275</v>
      </c>
      <c r="D933" s="15">
        <v>43388</v>
      </c>
      <c r="F933" t="str">
        <f>IF(B933=4,VLOOKUP(C933,'4-emissor'!$B$4:$B$215,1,FALSE),VLOOKUP(C933,'9-tomador'!$B$2:$B$184,1,FALSE))</f>
        <v>FII</v>
      </c>
    </row>
    <row r="934" spans="1:6" ht="12.75" customHeight="1" x14ac:dyDescent="0.3">
      <c r="A934" s="13" t="s">
        <v>750</v>
      </c>
      <c r="B934" s="14">
        <v>4</v>
      </c>
      <c r="C934" s="13" t="s">
        <v>8</v>
      </c>
      <c r="D934" s="15">
        <v>43056</v>
      </c>
      <c r="F934" t="str">
        <f>IF(B934=4,VLOOKUP(C934,'4-emissor'!$B$4:$B$215,1,FALSE),VLOOKUP(C934,'9-tomador'!$B$2:$B$184,1,FALSE))</f>
        <v>Santander</v>
      </c>
    </row>
    <row r="935" spans="1:6" ht="12.75" customHeight="1" x14ac:dyDescent="0.3">
      <c r="A935" s="13" t="s">
        <v>750</v>
      </c>
      <c r="B935" s="14">
        <v>4</v>
      </c>
      <c r="C935" s="13" t="s">
        <v>162</v>
      </c>
      <c r="D935" s="15">
        <v>43157</v>
      </c>
      <c r="F935" t="str">
        <f>IF(B935=4,VLOOKUP(C935,'4-emissor'!$B$4:$B$215,1,FALSE),VLOOKUP(C935,'9-tomador'!$B$2:$B$184,1,FALSE))</f>
        <v>Eletrozema S/A</v>
      </c>
    </row>
    <row r="936" spans="1:6" ht="12.75" customHeight="1" x14ac:dyDescent="0.3">
      <c r="A936" s="13" t="s">
        <v>750</v>
      </c>
      <c r="B936" s="14">
        <v>9</v>
      </c>
      <c r="C936" s="13" t="s">
        <v>162</v>
      </c>
      <c r="D936" s="15">
        <v>43157</v>
      </c>
      <c r="F936" t="str">
        <f>IF(B936=4,VLOOKUP(C936,'4-emissor'!$B$4:$B$215,1,FALSE),VLOOKUP(C936,'9-tomador'!$B$2:$B$184,1,FALSE))</f>
        <v>Eletrozema S/A</v>
      </c>
    </row>
    <row r="937" spans="1:6" ht="12.75" customHeight="1" x14ac:dyDescent="0.3">
      <c r="A937" s="13" t="s">
        <v>751</v>
      </c>
      <c r="B937" s="14">
        <v>4</v>
      </c>
      <c r="C937" s="13" t="s">
        <v>12</v>
      </c>
      <c r="D937" s="15">
        <v>43270</v>
      </c>
      <c r="F937" t="str">
        <f>IF(B937=4,VLOOKUP(C937,'4-emissor'!$B$4:$B$215,1,FALSE),VLOOKUP(C937,'9-tomador'!$B$2:$B$184,1,FALSE))</f>
        <v>BB</v>
      </c>
    </row>
    <row r="938" spans="1:6" ht="12.75" customHeight="1" x14ac:dyDescent="0.3">
      <c r="A938" s="13" t="s">
        <v>751</v>
      </c>
      <c r="B938" s="14">
        <v>9</v>
      </c>
      <c r="C938" s="13" t="s">
        <v>12</v>
      </c>
      <c r="D938" s="15">
        <v>43270</v>
      </c>
      <c r="F938" t="str">
        <f>IF(B938=4,VLOOKUP(C938,'4-emissor'!$B$4:$B$215,1,FALSE),VLOOKUP(C938,'9-tomador'!$B$2:$B$184,1,FALSE))</f>
        <v>BB</v>
      </c>
    </row>
    <row r="939" spans="1:6" ht="12.75" customHeight="1" x14ac:dyDescent="0.3">
      <c r="A939" s="13" t="s">
        <v>752</v>
      </c>
      <c r="B939" s="14">
        <v>4</v>
      </c>
      <c r="C939" s="13" t="s">
        <v>77</v>
      </c>
      <c r="D939" s="15">
        <v>42219</v>
      </c>
      <c r="F939" t="str">
        <f>IF(B939=4,VLOOKUP(C939,'4-emissor'!$B$4:$B$215,1,FALSE),VLOOKUP(C939,'9-tomador'!$B$2:$B$184,1,FALSE))</f>
        <v>Tesouro</v>
      </c>
    </row>
    <row r="940" spans="1:6" ht="12.75" customHeight="1" x14ac:dyDescent="0.3">
      <c r="A940" s="13" t="s">
        <v>752</v>
      </c>
      <c r="B940" s="14">
        <v>4</v>
      </c>
      <c r="C940" s="13" t="s">
        <v>87</v>
      </c>
      <c r="D940" s="15">
        <v>42048</v>
      </c>
      <c r="F940" t="str">
        <f>IF(B940=4,VLOOKUP(C940,'4-emissor'!$B$4:$B$215,1,FALSE),VLOOKUP(C940,'9-tomador'!$B$2:$B$184,1,FALSE))</f>
        <v>BTG</v>
      </c>
    </row>
    <row r="941" spans="1:6" ht="12.75" customHeight="1" x14ac:dyDescent="0.3">
      <c r="A941" s="13" t="s">
        <v>752</v>
      </c>
      <c r="B941" s="14">
        <v>9</v>
      </c>
      <c r="C941" s="13" t="s">
        <v>87</v>
      </c>
      <c r="D941" s="15">
        <v>42048</v>
      </c>
      <c r="F941" t="str">
        <f>IF(B941=4,VLOOKUP(C941,'4-emissor'!$B$4:$B$215,1,FALSE),VLOOKUP(C941,'9-tomador'!$B$2:$B$184,1,FALSE))</f>
        <v>BTG</v>
      </c>
    </row>
    <row r="942" spans="1:6" ht="12.75" customHeight="1" x14ac:dyDescent="0.3">
      <c r="A942" s="13" t="s">
        <v>753</v>
      </c>
      <c r="B942" s="14">
        <v>4</v>
      </c>
      <c r="C942" s="13" t="s">
        <v>163</v>
      </c>
      <c r="D942" s="15">
        <v>42965</v>
      </c>
      <c r="F942" t="str">
        <f>IF(B942=4,VLOOKUP(C942,'4-emissor'!$B$4:$B$215,1,FALSE),VLOOKUP(C942,'9-tomador'!$B$2:$B$184,1,FALSE))</f>
        <v xml:space="preserve">CAB CUIABA S/A </v>
      </c>
    </row>
    <row r="943" spans="1:6" ht="12.75" customHeight="1" x14ac:dyDescent="0.3">
      <c r="A943" s="13" t="s">
        <v>753</v>
      </c>
      <c r="B943" s="14">
        <v>9</v>
      </c>
      <c r="C943" s="13" t="s">
        <v>163</v>
      </c>
      <c r="D943" s="15">
        <v>42965</v>
      </c>
      <c r="F943" t="str">
        <f>IF(B943=4,VLOOKUP(C943,'4-emissor'!$B$4:$B$215,1,FALSE),VLOOKUP(C943,'9-tomador'!$B$2:$B$184,1,FALSE))</f>
        <v xml:space="preserve">CAB CUIABA S/A </v>
      </c>
    </row>
    <row r="944" spans="1:6" ht="12.75" customHeight="1" x14ac:dyDescent="0.3">
      <c r="A944" s="13" t="s">
        <v>754</v>
      </c>
      <c r="B944" s="14">
        <v>4</v>
      </c>
      <c r="C944" s="13" t="s">
        <v>2</v>
      </c>
      <c r="D944" s="15">
        <v>42453</v>
      </c>
      <c r="F944" t="str">
        <f>IF(B944=4,VLOOKUP(C944,'4-emissor'!$B$4:$B$215,1,FALSE),VLOOKUP(C944,'9-tomador'!$B$2:$B$184,1,FALSE))</f>
        <v>BNY Mellon</v>
      </c>
    </row>
    <row r="945" spans="1:6" ht="12.75" customHeight="1" x14ac:dyDescent="0.3">
      <c r="A945" s="13" t="s">
        <v>755</v>
      </c>
      <c r="B945" s="14">
        <v>4</v>
      </c>
      <c r="C945" s="13" t="s">
        <v>2</v>
      </c>
      <c r="D945" s="15">
        <v>42453</v>
      </c>
      <c r="F945" t="str">
        <f>IF(B945=4,VLOOKUP(C945,'4-emissor'!$B$4:$B$215,1,FALSE),VLOOKUP(C945,'9-tomador'!$B$2:$B$184,1,FALSE))</f>
        <v>BNY Mellon</v>
      </c>
    </row>
    <row r="946" spans="1:6" ht="12.75" customHeight="1" x14ac:dyDescent="0.3">
      <c r="A946" s="13" t="s">
        <v>756</v>
      </c>
      <c r="B946" s="14">
        <v>4</v>
      </c>
      <c r="C946" s="13" t="s">
        <v>53</v>
      </c>
      <c r="D946" s="15">
        <v>42530</v>
      </c>
      <c r="F946" t="e">
        <f>IF(B946=4,VLOOKUP(C946,'4-emissor'!$B$4:$B$215,1,FALSE),VLOOKUP(C946,'9-tomador'!$B$2:$B$184,1,FALSE))</f>
        <v>#N/A</v>
      </c>
    </row>
    <row r="947" spans="1:6" ht="12.75" customHeight="1" x14ac:dyDescent="0.3">
      <c r="A947" s="13" t="s">
        <v>756</v>
      </c>
      <c r="B947" s="14">
        <v>9</v>
      </c>
      <c r="C947" s="13" t="s">
        <v>111</v>
      </c>
      <c r="D947" s="15">
        <v>43326</v>
      </c>
      <c r="F947" t="str">
        <f>IF(B947=4,VLOOKUP(C947,'4-emissor'!$B$4:$B$215,1,FALSE),VLOOKUP(C947,'9-tomador'!$B$2:$B$184,1,FALSE))</f>
        <v>Light</v>
      </c>
    </row>
    <row r="948" spans="1:6" ht="12.75" customHeight="1" x14ac:dyDescent="0.3">
      <c r="A948" s="13" t="s">
        <v>757</v>
      </c>
      <c r="B948" s="14">
        <v>9</v>
      </c>
      <c r="C948" s="13" t="s">
        <v>289</v>
      </c>
      <c r="D948" s="15">
        <v>43334</v>
      </c>
      <c r="F948" t="e">
        <f>IF(B948=4,VLOOKUP(C948,'4-emissor'!$B$4:$B$215,1,FALSE),VLOOKUP(C948,'9-tomador'!$B$2:$B$184,1,FALSE))</f>
        <v>#N/A</v>
      </c>
    </row>
    <row r="949" spans="1:6" ht="12.75" customHeight="1" x14ac:dyDescent="0.3">
      <c r="A949" s="13" t="s">
        <v>758</v>
      </c>
      <c r="B949" s="14">
        <v>9</v>
      </c>
      <c r="C949" s="13" t="s">
        <v>61</v>
      </c>
      <c r="D949" s="15">
        <v>42717</v>
      </c>
      <c r="F949" t="str">
        <f>IF(B949=4,VLOOKUP(C949,'4-emissor'!$B$4:$B$215,1,FALSE),VLOOKUP(C949,'9-tomador'!$B$2:$B$184,1,FALSE))</f>
        <v>Sonae Sierra</v>
      </c>
    </row>
    <row r="950" spans="1:6" ht="12.75" customHeight="1" x14ac:dyDescent="0.3">
      <c r="A950" s="13" t="s">
        <v>758</v>
      </c>
      <c r="B950" s="14">
        <v>9</v>
      </c>
      <c r="C950" s="13" t="s">
        <v>2</v>
      </c>
      <c r="D950" s="15">
        <v>43007</v>
      </c>
      <c r="F950" t="str">
        <f>IF(B950=4,VLOOKUP(C950,'4-emissor'!$B$4:$B$215,1,FALSE),VLOOKUP(C950,'9-tomador'!$B$2:$B$184,1,FALSE))</f>
        <v>BNY Mellon</v>
      </c>
    </row>
    <row r="951" spans="1:6" ht="12.75" customHeight="1" x14ac:dyDescent="0.3">
      <c r="A951" s="13" t="s">
        <v>759</v>
      </c>
      <c r="B951" s="14">
        <v>9</v>
      </c>
      <c r="C951" s="13" t="s">
        <v>77</v>
      </c>
      <c r="D951" s="15">
        <v>42867</v>
      </c>
      <c r="F951" t="str">
        <f>IF(B951=4,VLOOKUP(C951,'4-emissor'!$B$4:$B$215,1,FALSE),VLOOKUP(C951,'9-tomador'!$B$2:$B$184,1,FALSE))</f>
        <v>Tesouro</v>
      </c>
    </row>
    <row r="952" spans="1:6" ht="12.75" customHeight="1" x14ac:dyDescent="0.3">
      <c r="A952" s="13" t="s">
        <v>760</v>
      </c>
      <c r="B952" s="14">
        <v>4</v>
      </c>
      <c r="C952" s="13" t="s">
        <v>2</v>
      </c>
      <c r="D952" s="15">
        <v>43045</v>
      </c>
      <c r="F952" t="str">
        <f>IF(B952=4,VLOOKUP(C952,'4-emissor'!$B$4:$B$215,1,FALSE),VLOOKUP(C952,'9-tomador'!$B$2:$B$184,1,FALSE))</f>
        <v>BNY Mellon</v>
      </c>
    </row>
    <row r="953" spans="1:6" ht="12.75" customHeight="1" x14ac:dyDescent="0.3">
      <c r="A953" s="13" t="s">
        <v>760</v>
      </c>
      <c r="B953" s="14">
        <v>9</v>
      </c>
      <c r="C953" s="13" t="s">
        <v>2</v>
      </c>
      <c r="D953" s="15">
        <v>43045</v>
      </c>
      <c r="F953" t="str">
        <f>IF(B953=4,VLOOKUP(C953,'4-emissor'!$B$4:$B$215,1,FALSE),VLOOKUP(C953,'9-tomador'!$B$2:$B$184,1,FALSE))</f>
        <v>BNY Mellon</v>
      </c>
    </row>
    <row r="954" spans="1:6" ht="12.75" customHeight="1" x14ac:dyDescent="0.3">
      <c r="A954" s="13" t="s">
        <v>761</v>
      </c>
      <c r="B954" s="14">
        <v>4</v>
      </c>
      <c r="C954" s="13" t="s">
        <v>2</v>
      </c>
      <c r="D954" s="15">
        <v>43157</v>
      </c>
      <c r="F954" t="str">
        <f>IF(B954=4,VLOOKUP(C954,'4-emissor'!$B$4:$B$215,1,FALSE),VLOOKUP(C954,'9-tomador'!$B$2:$B$184,1,FALSE))</f>
        <v>BNY Mellon</v>
      </c>
    </row>
    <row r="955" spans="1:6" ht="12.75" customHeight="1" x14ac:dyDescent="0.3">
      <c r="A955" s="13" t="s">
        <v>761</v>
      </c>
      <c r="B955" s="14">
        <v>9</v>
      </c>
      <c r="C955" s="13" t="s">
        <v>2</v>
      </c>
      <c r="D955" s="15">
        <v>43157</v>
      </c>
      <c r="F955" t="str">
        <f>IF(B955=4,VLOOKUP(C955,'4-emissor'!$B$4:$B$215,1,FALSE),VLOOKUP(C955,'9-tomador'!$B$2:$B$184,1,FALSE))</f>
        <v>BNY Mellon</v>
      </c>
    </row>
    <row r="956" spans="1:6" ht="12.75" customHeight="1" x14ac:dyDescent="0.3">
      <c r="A956" s="13" t="s">
        <v>762</v>
      </c>
      <c r="B956" s="14">
        <v>4</v>
      </c>
      <c r="C956" s="13" t="s">
        <v>164</v>
      </c>
      <c r="D956" s="15">
        <v>42237</v>
      </c>
      <c r="F956" t="str">
        <f>IF(B956=4,VLOOKUP(C956,'4-emissor'!$B$4:$B$215,1,FALSE),VLOOKUP(C956,'9-tomador'!$B$2:$B$184,1,FALSE))</f>
        <v>Rota das Bandeiras</v>
      </c>
    </row>
    <row r="957" spans="1:6" ht="12.75" customHeight="1" x14ac:dyDescent="0.3">
      <c r="A957" s="13" t="s">
        <v>762</v>
      </c>
      <c r="B957" s="14">
        <v>9</v>
      </c>
      <c r="C957" s="13" t="s">
        <v>164</v>
      </c>
      <c r="D957" s="15">
        <v>42237</v>
      </c>
      <c r="F957" t="str">
        <f>IF(B957=4,VLOOKUP(C957,'4-emissor'!$B$4:$B$215,1,FALSE),VLOOKUP(C957,'9-tomador'!$B$2:$B$184,1,FALSE))</f>
        <v>Rota das Bandeiras</v>
      </c>
    </row>
    <row r="958" spans="1:6" ht="12.75" customHeight="1" x14ac:dyDescent="0.3">
      <c r="A958" s="13" t="s">
        <v>763</v>
      </c>
      <c r="B958" s="14">
        <v>4</v>
      </c>
      <c r="C958" s="13" t="s">
        <v>164</v>
      </c>
      <c r="D958" s="15">
        <v>42237</v>
      </c>
      <c r="F958" t="str">
        <f>IF(B958=4,VLOOKUP(C958,'4-emissor'!$B$4:$B$215,1,FALSE),VLOOKUP(C958,'9-tomador'!$B$2:$B$184,1,FALSE))</f>
        <v>Rota das Bandeiras</v>
      </c>
    </row>
    <row r="959" spans="1:6" ht="12.75" customHeight="1" x14ac:dyDescent="0.3">
      <c r="A959" s="13" t="s">
        <v>763</v>
      </c>
      <c r="B959" s="14">
        <v>9</v>
      </c>
      <c r="C959" s="13" t="s">
        <v>164</v>
      </c>
      <c r="D959" s="15">
        <v>42237</v>
      </c>
      <c r="F959" t="str">
        <f>IF(B959=4,VLOOKUP(C959,'4-emissor'!$B$4:$B$215,1,FALSE),VLOOKUP(C959,'9-tomador'!$B$2:$B$184,1,FALSE))</f>
        <v>Rota das Bandeiras</v>
      </c>
    </row>
    <row r="960" spans="1:6" ht="12.75" customHeight="1" x14ac:dyDescent="0.3">
      <c r="A960" s="13" t="s">
        <v>764</v>
      </c>
      <c r="B960" s="14">
        <v>4</v>
      </c>
      <c r="C960" s="13" t="s">
        <v>117</v>
      </c>
      <c r="D960" s="15">
        <v>42048</v>
      </c>
      <c r="F960" t="str">
        <f>IF(B960=4,VLOOKUP(C960,'4-emissor'!$B$4:$B$215,1,FALSE),VLOOKUP(C960,'9-tomador'!$B$2:$B$184,1,FALSE))</f>
        <v>CSHG</v>
      </c>
    </row>
    <row r="961" spans="1:6" ht="12.75" customHeight="1" x14ac:dyDescent="0.3">
      <c r="A961" s="13" t="s">
        <v>764</v>
      </c>
      <c r="B961" s="14">
        <v>9</v>
      </c>
      <c r="C961" s="13" t="s">
        <v>117</v>
      </c>
      <c r="D961" s="15">
        <v>42048</v>
      </c>
      <c r="F961" t="str">
        <f>IF(B961=4,VLOOKUP(C961,'4-emissor'!$B$4:$B$215,1,FALSE),VLOOKUP(C961,'9-tomador'!$B$2:$B$184,1,FALSE))</f>
        <v>CSHG</v>
      </c>
    </row>
    <row r="962" spans="1:6" ht="12.75" customHeight="1" x14ac:dyDescent="0.3">
      <c r="A962" s="13" t="s">
        <v>765</v>
      </c>
      <c r="B962" s="14">
        <v>4</v>
      </c>
      <c r="C962" s="13" t="s">
        <v>12</v>
      </c>
      <c r="D962" s="15">
        <v>42048</v>
      </c>
      <c r="F962" t="str">
        <f>IF(B962=4,VLOOKUP(C962,'4-emissor'!$B$4:$B$215,1,FALSE),VLOOKUP(C962,'9-tomador'!$B$2:$B$184,1,FALSE))</f>
        <v>BB</v>
      </c>
    </row>
    <row r="963" spans="1:6" ht="12.75" customHeight="1" x14ac:dyDescent="0.3">
      <c r="A963" s="13" t="s">
        <v>765</v>
      </c>
      <c r="B963" s="14">
        <v>9</v>
      </c>
      <c r="C963" s="13" t="s">
        <v>12</v>
      </c>
      <c r="D963" s="15">
        <v>42048</v>
      </c>
      <c r="F963" t="str">
        <f>IF(B963=4,VLOOKUP(C963,'4-emissor'!$B$4:$B$215,1,FALSE),VLOOKUP(C963,'9-tomador'!$B$2:$B$184,1,FALSE))</f>
        <v>BB</v>
      </c>
    </row>
    <row r="964" spans="1:6" ht="12.75" customHeight="1" x14ac:dyDescent="0.3">
      <c r="A964" s="13" t="s">
        <v>766</v>
      </c>
      <c r="B964" s="14">
        <v>4</v>
      </c>
      <c r="C964" s="13" t="s">
        <v>91</v>
      </c>
      <c r="D964" s="15">
        <v>43157</v>
      </c>
      <c r="F964" t="str">
        <f>IF(B964=4,VLOOKUP(C964,'4-emissor'!$B$4:$B$215,1,FALSE),VLOOKUP(C964,'9-tomador'!$B$2:$B$184,1,FALSE))</f>
        <v>Safra</v>
      </c>
    </row>
    <row r="965" spans="1:6" ht="12.75" customHeight="1" x14ac:dyDescent="0.3">
      <c r="A965" s="13" t="s">
        <v>766</v>
      </c>
      <c r="B965" s="14">
        <v>9</v>
      </c>
      <c r="C965" s="13" t="s">
        <v>91</v>
      </c>
      <c r="D965" s="15">
        <v>43157</v>
      </c>
      <c r="F965" t="str">
        <f>IF(B965=4,VLOOKUP(C965,'4-emissor'!$B$4:$B$215,1,FALSE),VLOOKUP(C965,'9-tomador'!$B$2:$B$184,1,FALSE))</f>
        <v>Safra</v>
      </c>
    </row>
    <row r="966" spans="1:6" ht="12.75" customHeight="1" x14ac:dyDescent="0.3">
      <c r="A966" s="13" t="s">
        <v>767</v>
      </c>
      <c r="B966" s="14">
        <v>4</v>
      </c>
      <c r="C966" s="13" t="s">
        <v>6</v>
      </c>
      <c r="D966" s="15">
        <v>42048</v>
      </c>
      <c r="F966" t="str">
        <f>IF(B966=4,VLOOKUP(C966,'4-emissor'!$B$4:$B$215,1,FALSE),VLOOKUP(C966,'9-tomador'!$B$2:$B$184,1,FALSE))</f>
        <v>Bradesco</v>
      </c>
    </row>
    <row r="967" spans="1:6" ht="12.75" customHeight="1" x14ac:dyDescent="0.3">
      <c r="A967" s="13" t="s">
        <v>767</v>
      </c>
      <c r="B967" s="14">
        <v>9</v>
      </c>
      <c r="C967" s="13" t="s">
        <v>6</v>
      </c>
      <c r="D967" s="15">
        <v>42048</v>
      </c>
      <c r="F967" t="str">
        <f>IF(B967=4,VLOOKUP(C967,'4-emissor'!$B$4:$B$215,1,FALSE),VLOOKUP(C967,'9-tomador'!$B$2:$B$184,1,FALSE))</f>
        <v>Bradesco</v>
      </c>
    </row>
    <row r="968" spans="1:6" ht="12.75" customHeight="1" x14ac:dyDescent="0.3">
      <c r="A968" s="13" t="s">
        <v>768</v>
      </c>
      <c r="B968" s="14">
        <v>4</v>
      </c>
      <c r="C968" s="13" t="s">
        <v>4</v>
      </c>
      <c r="D968" s="15">
        <v>42048</v>
      </c>
      <c r="F968" t="str">
        <f>IF(B968=4,VLOOKUP(C968,'4-emissor'!$B$4:$B$215,1,FALSE),VLOOKUP(C968,'9-tomador'!$B$2:$B$184,1,FALSE))</f>
        <v>CEF</v>
      </c>
    </row>
    <row r="969" spans="1:6" ht="12.75" customHeight="1" x14ac:dyDescent="0.3">
      <c r="A969" s="13" t="s">
        <v>768</v>
      </c>
      <c r="B969" s="14">
        <v>9</v>
      </c>
      <c r="C969" s="13" t="s">
        <v>4</v>
      </c>
      <c r="D969" s="15">
        <v>42048</v>
      </c>
      <c r="F969" t="str">
        <f>IF(B969=4,VLOOKUP(C969,'4-emissor'!$B$4:$B$215,1,FALSE),VLOOKUP(C969,'9-tomador'!$B$2:$B$184,1,FALSE))</f>
        <v>CEF</v>
      </c>
    </row>
    <row r="970" spans="1:6" ht="12.75" customHeight="1" x14ac:dyDescent="0.3">
      <c r="A970" s="13" t="s">
        <v>769</v>
      </c>
      <c r="B970" s="14">
        <v>4</v>
      </c>
      <c r="C970" s="13" t="s">
        <v>5</v>
      </c>
      <c r="D970" s="15">
        <v>42048</v>
      </c>
      <c r="F970" t="str">
        <f>IF(B970=4,VLOOKUP(C970,'4-emissor'!$B$4:$B$215,1,FALSE),VLOOKUP(C970,'9-tomador'!$B$2:$B$184,1,FALSE))</f>
        <v>HSBC</v>
      </c>
    </row>
    <row r="971" spans="1:6" ht="12.75" customHeight="1" x14ac:dyDescent="0.3">
      <c r="A971" s="13" t="s">
        <v>769</v>
      </c>
      <c r="B971" s="14">
        <v>9</v>
      </c>
      <c r="C971" s="13" t="s">
        <v>5</v>
      </c>
      <c r="D971" s="15">
        <v>42048</v>
      </c>
      <c r="F971" t="str">
        <f>IF(B971=4,VLOOKUP(C971,'4-emissor'!$B$4:$B$215,1,FALSE),VLOOKUP(C971,'9-tomador'!$B$2:$B$184,1,FALSE))</f>
        <v>HSBC</v>
      </c>
    </row>
    <row r="972" spans="1:6" ht="12.75" customHeight="1" x14ac:dyDescent="0.3">
      <c r="A972" s="13" t="s">
        <v>770</v>
      </c>
      <c r="B972" s="14">
        <v>4</v>
      </c>
      <c r="C972" s="13" t="s">
        <v>8</v>
      </c>
      <c r="D972" s="15">
        <v>42048</v>
      </c>
      <c r="F972" t="str">
        <f>IF(B972=4,VLOOKUP(C972,'4-emissor'!$B$4:$B$215,1,FALSE),VLOOKUP(C972,'9-tomador'!$B$2:$B$184,1,FALSE))</f>
        <v>Santander</v>
      </c>
    </row>
    <row r="973" spans="1:6" ht="12.75" customHeight="1" x14ac:dyDescent="0.3">
      <c r="A973" s="13" t="s">
        <v>770</v>
      </c>
      <c r="B973" s="14">
        <v>9</v>
      </c>
      <c r="C973" s="13" t="s">
        <v>8</v>
      </c>
      <c r="D973" s="15">
        <v>42048</v>
      </c>
      <c r="F973" t="str">
        <f>IF(B973=4,VLOOKUP(C973,'4-emissor'!$B$4:$B$215,1,FALSE),VLOOKUP(C973,'9-tomador'!$B$2:$B$184,1,FALSE))</f>
        <v>Santander</v>
      </c>
    </row>
    <row r="974" spans="1:6" ht="12.75" customHeight="1" x14ac:dyDescent="0.3">
      <c r="A974" s="13" t="s">
        <v>771</v>
      </c>
      <c r="B974" s="14">
        <v>4</v>
      </c>
      <c r="C974" s="13" t="s">
        <v>4</v>
      </c>
      <c r="D974" s="15">
        <v>42587</v>
      </c>
      <c r="F974" t="str">
        <f>IF(B974=4,VLOOKUP(C974,'4-emissor'!$B$4:$B$215,1,FALSE),VLOOKUP(C974,'9-tomador'!$B$2:$B$184,1,FALSE))</f>
        <v>CEF</v>
      </c>
    </row>
    <row r="975" spans="1:6" ht="12.75" customHeight="1" x14ac:dyDescent="0.3">
      <c r="A975" s="13" t="s">
        <v>771</v>
      </c>
      <c r="B975" s="14">
        <v>9</v>
      </c>
      <c r="C975" s="13" t="s">
        <v>4</v>
      </c>
      <c r="D975" s="15">
        <v>42587</v>
      </c>
      <c r="F975" t="str">
        <f>IF(B975=4,VLOOKUP(C975,'4-emissor'!$B$4:$B$215,1,FALSE),VLOOKUP(C975,'9-tomador'!$B$2:$B$184,1,FALSE))</f>
        <v>CEF</v>
      </c>
    </row>
    <row r="976" spans="1:6" ht="12.75" customHeight="1" x14ac:dyDescent="0.3">
      <c r="A976" s="13" t="s">
        <v>772</v>
      </c>
      <c r="B976" s="14">
        <v>4</v>
      </c>
      <c r="C976" s="13" t="s">
        <v>290</v>
      </c>
      <c r="D976" s="15">
        <v>42838</v>
      </c>
      <c r="F976" t="str">
        <f>IF(B976=4,VLOOKUP(C976,'4-emissor'!$B$4:$B$215,1,FALSE),VLOOKUP(C976,'9-tomador'!$B$2:$B$184,1,FALSE))</f>
        <v>Celg</v>
      </c>
    </row>
    <row r="977" spans="1:6" ht="12.75" customHeight="1" x14ac:dyDescent="0.3">
      <c r="A977" s="13" t="s">
        <v>772</v>
      </c>
      <c r="B977" s="14">
        <v>9</v>
      </c>
      <c r="C977" s="13" t="s">
        <v>165</v>
      </c>
      <c r="D977" s="15">
        <v>42838</v>
      </c>
      <c r="F977" t="str">
        <f>IF(B977=4,VLOOKUP(C977,'4-emissor'!$B$4:$B$215,1,FALSE),VLOOKUP(C977,'9-tomador'!$B$2:$B$184,1,FALSE))</f>
        <v>CELG SA</v>
      </c>
    </row>
    <row r="978" spans="1:6" ht="12.75" customHeight="1" x14ac:dyDescent="0.3">
      <c r="A978" s="13" t="s">
        <v>773</v>
      </c>
      <c r="B978" s="14">
        <v>4</v>
      </c>
      <c r="C978" s="13" t="s">
        <v>290</v>
      </c>
      <c r="D978" s="15">
        <v>42583</v>
      </c>
      <c r="F978" t="str">
        <f>IF(B978=4,VLOOKUP(C978,'4-emissor'!$B$4:$B$215,1,FALSE),VLOOKUP(C978,'9-tomador'!$B$2:$B$184,1,FALSE))</f>
        <v>Celg</v>
      </c>
    </row>
    <row r="979" spans="1:6" ht="12.75" customHeight="1" x14ac:dyDescent="0.3">
      <c r="A979" s="13" t="s">
        <v>773</v>
      </c>
      <c r="B979" s="14">
        <v>9</v>
      </c>
      <c r="C979" s="13" t="s">
        <v>165</v>
      </c>
      <c r="D979" s="15">
        <v>42585</v>
      </c>
      <c r="F979" t="str">
        <f>IF(B979=4,VLOOKUP(C979,'4-emissor'!$B$4:$B$215,1,FALSE),VLOOKUP(C979,'9-tomador'!$B$2:$B$184,1,FALSE))</f>
        <v>CELG SA</v>
      </c>
    </row>
    <row r="980" spans="1:6" ht="12.75" customHeight="1" x14ac:dyDescent="0.3">
      <c r="A980" s="13" t="s">
        <v>774</v>
      </c>
      <c r="B980" s="14">
        <v>4</v>
      </c>
      <c r="C980" s="13" t="s">
        <v>75</v>
      </c>
      <c r="D980" s="15">
        <v>42048</v>
      </c>
      <c r="F980" t="str">
        <f>IF(B980=4,VLOOKUP(C980,'4-emissor'!$B$4:$B$215,1,FALSE),VLOOKUP(C980,'9-tomador'!$B$2:$B$184,1,FALSE))</f>
        <v>BTG Pactual</v>
      </c>
    </row>
    <row r="981" spans="1:6" ht="12.75" customHeight="1" x14ac:dyDescent="0.3">
      <c r="A981" s="13" t="s">
        <v>774</v>
      </c>
      <c r="B981" s="14">
        <v>9</v>
      </c>
      <c r="C981" s="13" t="s">
        <v>75</v>
      </c>
      <c r="D981" s="15">
        <v>42048</v>
      </c>
      <c r="F981" t="str">
        <f>IF(B981=4,VLOOKUP(C981,'4-emissor'!$B$4:$B$215,1,FALSE),VLOOKUP(C981,'9-tomador'!$B$2:$B$184,1,FALSE))</f>
        <v>BTG Pactual</v>
      </c>
    </row>
    <row r="982" spans="1:6" ht="12.75" customHeight="1" x14ac:dyDescent="0.3">
      <c r="A982" s="13" t="s">
        <v>775</v>
      </c>
      <c r="B982" s="14">
        <v>4</v>
      </c>
      <c r="C982" s="13" t="s">
        <v>75</v>
      </c>
      <c r="D982" s="15">
        <v>42048</v>
      </c>
      <c r="F982" t="str">
        <f>IF(B982=4,VLOOKUP(C982,'4-emissor'!$B$4:$B$215,1,FALSE),VLOOKUP(C982,'9-tomador'!$B$2:$B$184,1,FALSE))</f>
        <v>BTG Pactual</v>
      </c>
    </row>
    <row r="983" spans="1:6" ht="12.75" customHeight="1" x14ac:dyDescent="0.3">
      <c r="A983" s="13" t="s">
        <v>775</v>
      </c>
      <c r="B983" s="14">
        <v>9</v>
      </c>
      <c r="C983" s="13" t="s">
        <v>75</v>
      </c>
      <c r="D983" s="15">
        <v>42048</v>
      </c>
      <c r="F983" t="str">
        <f>IF(B983=4,VLOOKUP(C983,'4-emissor'!$B$4:$B$215,1,FALSE),VLOOKUP(C983,'9-tomador'!$B$2:$B$184,1,FALSE))</f>
        <v>BTG Pactual</v>
      </c>
    </row>
    <row r="984" spans="1:6" ht="12.75" customHeight="1" x14ac:dyDescent="0.3">
      <c r="A984" s="13" t="s">
        <v>776</v>
      </c>
      <c r="B984" s="14">
        <v>9</v>
      </c>
      <c r="C984" s="13" t="s">
        <v>77</v>
      </c>
      <c r="D984" s="15">
        <v>42717</v>
      </c>
      <c r="F984" t="str">
        <f>IF(B984=4,VLOOKUP(C984,'4-emissor'!$B$4:$B$215,1,FALSE),VLOOKUP(C984,'9-tomador'!$B$2:$B$184,1,FALSE))</f>
        <v>Tesouro</v>
      </c>
    </row>
    <row r="985" spans="1:6" ht="12.75" customHeight="1" x14ac:dyDescent="0.3">
      <c r="A985" s="13" t="s">
        <v>777</v>
      </c>
      <c r="B985" s="14">
        <v>4</v>
      </c>
      <c r="C985" s="13" t="s">
        <v>96</v>
      </c>
      <c r="D985" s="15">
        <v>42949</v>
      </c>
      <c r="F985" t="str">
        <f>IF(B985=4,VLOOKUP(C985,'4-emissor'!$B$4:$B$215,1,FALSE),VLOOKUP(C985,'9-tomador'!$B$2:$B$184,1,FALSE))</f>
        <v>Copel</v>
      </c>
    </row>
    <row r="986" spans="1:6" ht="12.75" customHeight="1" x14ac:dyDescent="0.3">
      <c r="A986" s="13" t="s">
        <v>777</v>
      </c>
      <c r="B986" s="14">
        <v>9</v>
      </c>
      <c r="C986" s="13" t="s">
        <v>96</v>
      </c>
      <c r="D986" s="15">
        <v>42949</v>
      </c>
      <c r="F986" t="str">
        <f>IF(B986=4,VLOOKUP(C986,'4-emissor'!$B$4:$B$215,1,FALSE),VLOOKUP(C986,'9-tomador'!$B$2:$B$184,1,FALSE))</f>
        <v>Copel</v>
      </c>
    </row>
    <row r="987" spans="1:6" ht="12.75" customHeight="1" x14ac:dyDescent="0.3">
      <c r="A987" s="13" t="s">
        <v>778</v>
      </c>
      <c r="B987" s="14">
        <v>4</v>
      </c>
      <c r="C987" s="13" t="s">
        <v>2</v>
      </c>
      <c r="D987" s="15">
        <v>42048</v>
      </c>
      <c r="F987" t="str">
        <f>IF(B987=4,VLOOKUP(C987,'4-emissor'!$B$4:$B$215,1,FALSE),VLOOKUP(C987,'9-tomador'!$B$2:$B$184,1,FALSE))</f>
        <v>BNY Mellon</v>
      </c>
    </row>
    <row r="988" spans="1:6" ht="12.75" customHeight="1" x14ac:dyDescent="0.3">
      <c r="A988" s="13" t="s">
        <v>778</v>
      </c>
      <c r="B988" s="14">
        <v>9</v>
      </c>
      <c r="C988" s="13" t="s">
        <v>2</v>
      </c>
      <c r="D988" s="15">
        <v>42048</v>
      </c>
      <c r="F988" t="str">
        <f>IF(B988=4,VLOOKUP(C988,'4-emissor'!$B$4:$B$215,1,FALSE),VLOOKUP(C988,'9-tomador'!$B$2:$B$184,1,FALSE))</f>
        <v>BNY Mellon</v>
      </c>
    </row>
    <row r="989" spans="1:6" ht="12.75" customHeight="1" x14ac:dyDescent="0.3">
      <c r="A989" s="13" t="s">
        <v>779</v>
      </c>
      <c r="B989" s="14">
        <v>4</v>
      </c>
      <c r="C989" s="13" t="s">
        <v>166</v>
      </c>
      <c r="D989" s="15">
        <v>43621</v>
      </c>
      <c r="F989" t="str">
        <f>IF(B989=4,VLOOKUP(C989,'4-emissor'!$B$4:$B$215,1,FALSE),VLOOKUP(C989,'9-tomador'!$B$2:$B$184,1,FALSE))</f>
        <v>JHSF Malls</v>
      </c>
    </row>
    <row r="990" spans="1:6" ht="12.75" customHeight="1" x14ac:dyDescent="0.3">
      <c r="A990" s="13" t="s">
        <v>779</v>
      </c>
      <c r="B990" s="14">
        <v>9</v>
      </c>
      <c r="C990" s="13" t="s">
        <v>166</v>
      </c>
      <c r="D990" s="15">
        <v>43621</v>
      </c>
      <c r="F990" t="str">
        <f>IF(B990=4,VLOOKUP(C990,'4-emissor'!$B$4:$B$215,1,FALSE),VLOOKUP(C990,'9-tomador'!$B$2:$B$184,1,FALSE))</f>
        <v>JHSF Malls</v>
      </c>
    </row>
    <row r="991" spans="1:6" ht="12.75" customHeight="1" x14ac:dyDescent="0.3">
      <c r="A991" s="13" t="s">
        <v>780</v>
      </c>
      <c r="B991" s="14">
        <v>4</v>
      </c>
      <c r="C991" s="13" t="s">
        <v>166</v>
      </c>
      <c r="D991" s="15">
        <v>43621</v>
      </c>
      <c r="F991" t="str">
        <f>IF(B991=4,VLOOKUP(C991,'4-emissor'!$B$4:$B$215,1,FALSE),VLOOKUP(C991,'9-tomador'!$B$2:$B$184,1,FALSE))</f>
        <v>JHSF Malls</v>
      </c>
    </row>
    <row r="992" spans="1:6" ht="12.75" customHeight="1" x14ac:dyDescent="0.3">
      <c r="A992" s="13" t="s">
        <v>780</v>
      </c>
      <c r="B992" s="14">
        <v>9</v>
      </c>
      <c r="C992" s="13" t="s">
        <v>166</v>
      </c>
      <c r="D992" s="15">
        <v>43621</v>
      </c>
      <c r="F992" t="str">
        <f>IF(B992=4,VLOOKUP(C992,'4-emissor'!$B$4:$B$215,1,FALSE),VLOOKUP(C992,'9-tomador'!$B$2:$B$184,1,FALSE))</f>
        <v>JHSF Malls</v>
      </c>
    </row>
    <row r="993" spans="1:6" ht="12.75" customHeight="1" x14ac:dyDescent="0.3">
      <c r="A993" s="13" t="s">
        <v>781</v>
      </c>
      <c r="B993" s="14">
        <v>4</v>
      </c>
      <c r="C993" s="13" t="s">
        <v>166</v>
      </c>
      <c r="D993" s="15">
        <v>43621</v>
      </c>
      <c r="F993" t="str">
        <f>IF(B993=4,VLOOKUP(C993,'4-emissor'!$B$4:$B$215,1,FALSE),VLOOKUP(C993,'9-tomador'!$B$2:$B$184,1,FALSE))</f>
        <v>JHSF Malls</v>
      </c>
    </row>
    <row r="994" spans="1:6" ht="12.75" customHeight="1" x14ac:dyDescent="0.3">
      <c r="A994" s="13" t="s">
        <v>781</v>
      </c>
      <c r="B994" s="14">
        <v>9</v>
      </c>
      <c r="C994" s="13" t="s">
        <v>166</v>
      </c>
      <c r="D994" s="15">
        <v>43621</v>
      </c>
      <c r="F994" t="str">
        <f>IF(B994=4,VLOOKUP(C994,'4-emissor'!$B$4:$B$215,1,FALSE),VLOOKUP(C994,'9-tomador'!$B$2:$B$184,1,FALSE))</f>
        <v>JHSF Malls</v>
      </c>
    </row>
    <row r="995" spans="1:6" ht="12.75" customHeight="1" x14ac:dyDescent="0.3">
      <c r="A995" s="13" t="s">
        <v>782</v>
      </c>
      <c r="B995" s="14">
        <v>4</v>
      </c>
      <c r="C995" s="13" t="s">
        <v>930</v>
      </c>
      <c r="D995" s="15">
        <v>43535</v>
      </c>
      <c r="F995" t="str">
        <f>IF(B995=4,VLOOKUP(C995,'4-emissor'!$B$4:$B$215,1,FALSE),VLOOKUP(C995,'9-tomador'!$B$2:$B$184,1,FALSE))</f>
        <v>Habitasec-30</v>
      </c>
    </row>
    <row r="996" spans="1:6" ht="12.75" customHeight="1" x14ac:dyDescent="0.3">
      <c r="A996" s="13" t="s">
        <v>782</v>
      </c>
      <c r="B996" s="14">
        <v>9</v>
      </c>
      <c r="C996" s="13" t="s">
        <v>57</v>
      </c>
      <c r="D996" s="15">
        <v>43535</v>
      </c>
      <c r="F996" t="str">
        <f>IF(B996=4,VLOOKUP(C996,'4-emissor'!$B$4:$B$215,1,FALSE),VLOOKUP(C996,'9-tomador'!$B$2:$B$184,1,FALSE))</f>
        <v>JPS</v>
      </c>
    </row>
    <row r="997" spans="1:6" ht="12.75" customHeight="1" x14ac:dyDescent="0.3">
      <c r="A997" s="13" t="s">
        <v>783</v>
      </c>
      <c r="B997" s="14">
        <v>4</v>
      </c>
      <c r="C997" s="13" t="s">
        <v>120</v>
      </c>
      <c r="D997" s="15">
        <v>43592</v>
      </c>
      <c r="F997" t="str">
        <f>IF(B997=4,VLOOKUP(C997,'4-emissor'!$B$4:$B$215,1,FALSE),VLOOKUP(C997,'9-tomador'!$B$2:$B$184,1,FALSE))</f>
        <v>Habitasec-13</v>
      </c>
    </row>
    <row r="998" spans="1:6" ht="12.75" customHeight="1" x14ac:dyDescent="0.3">
      <c r="A998" s="13" t="s">
        <v>783</v>
      </c>
      <c r="B998" s="14">
        <v>9</v>
      </c>
      <c r="C998" s="13" t="s">
        <v>13</v>
      </c>
      <c r="D998" s="15">
        <v>43592</v>
      </c>
      <c r="F998" t="str">
        <f>IF(B998=4,VLOOKUP(C998,'4-emissor'!$B$4:$B$215,1,FALSE),VLOOKUP(C998,'9-tomador'!$B$2:$B$184,1,FALSE))</f>
        <v>Urbplan</v>
      </c>
    </row>
    <row r="999" spans="1:6" ht="12.75" customHeight="1" x14ac:dyDescent="0.3">
      <c r="A999" s="13" t="s">
        <v>784</v>
      </c>
      <c r="B999" s="14">
        <v>4</v>
      </c>
      <c r="C999" s="13" t="s">
        <v>167</v>
      </c>
      <c r="D999" s="15">
        <v>42048</v>
      </c>
      <c r="F999" t="str">
        <f>IF(B999=4,VLOOKUP(C999,'4-emissor'!$B$4:$B$215,1,FALSE),VLOOKUP(C999,'9-tomador'!$B$2:$B$184,1,FALSE))</f>
        <v>Caixa</v>
      </c>
    </row>
    <row r="1000" spans="1:6" ht="12.75" customHeight="1" x14ac:dyDescent="0.3">
      <c r="A1000" s="13" t="s">
        <v>784</v>
      </c>
      <c r="B1000" s="14">
        <v>9</v>
      </c>
      <c r="C1000" s="13" t="s">
        <v>167</v>
      </c>
      <c r="D1000" s="15">
        <v>42048</v>
      </c>
      <c r="F1000" t="str">
        <f>IF(B1000=4,VLOOKUP(C1000,'4-emissor'!$B$4:$B$215,1,FALSE),VLOOKUP(C1000,'9-tomador'!$B$2:$B$184,1,FALSE))</f>
        <v>Caixa</v>
      </c>
    </row>
    <row r="1001" spans="1:6" ht="12.75" customHeight="1" x14ac:dyDescent="0.3">
      <c r="A1001" s="13" t="s">
        <v>785</v>
      </c>
      <c r="B1001" s="14">
        <v>4</v>
      </c>
      <c r="C1001" s="13" t="s">
        <v>167</v>
      </c>
      <c r="D1001" s="15">
        <v>42048</v>
      </c>
      <c r="F1001" t="str">
        <f>IF(B1001=4,VLOOKUP(C1001,'4-emissor'!$B$4:$B$215,1,FALSE),VLOOKUP(C1001,'9-tomador'!$B$2:$B$184,1,FALSE))</f>
        <v>Caixa</v>
      </c>
    </row>
    <row r="1002" spans="1:6" ht="12.75" customHeight="1" x14ac:dyDescent="0.3">
      <c r="A1002" s="13" t="s">
        <v>785</v>
      </c>
      <c r="B1002" s="14">
        <v>9</v>
      </c>
      <c r="C1002" s="13" t="s">
        <v>167</v>
      </c>
      <c r="D1002" s="15">
        <v>42048</v>
      </c>
      <c r="F1002" t="str">
        <f>IF(B1002=4,VLOOKUP(C1002,'4-emissor'!$B$4:$B$215,1,FALSE),VLOOKUP(C1002,'9-tomador'!$B$2:$B$184,1,FALSE))</f>
        <v>Caixa</v>
      </c>
    </row>
    <row r="1003" spans="1:6" ht="12.75" customHeight="1" x14ac:dyDescent="0.3">
      <c r="A1003" s="13" t="s">
        <v>786</v>
      </c>
      <c r="B1003" s="14">
        <v>4</v>
      </c>
      <c r="C1003" s="13" t="s">
        <v>168</v>
      </c>
      <c r="D1003" s="15">
        <v>43595</v>
      </c>
      <c r="F1003" t="str">
        <f>IF(B1003=4,VLOOKUP(C1003,'4-emissor'!$B$4:$B$215,1,FALSE),VLOOKUP(C1003,'9-tomador'!$B$2:$B$184,1,FALSE))</f>
        <v>Iguá Saneamento S.A.</v>
      </c>
    </row>
    <row r="1004" spans="1:6" ht="12.75" customHeight="1" x14ac:dyDescent="0.3">
      <c r="A1004" s="13" t="s">
        <v>786</v>
      </c>
      <c r="B1004" s="14">
        <v>9</v>
      </c>
      <c r="C1004" s="13" t="s">
        <v>168</v>
      </c>
      <c r="D1004" s="15">
        <v>43595</v>
      </c>
      <c r="F1004" t="str">
        <f>IF(B1004=4,VLOOKUP(C1004,'4-emissor'!$B$4:$B$215,1,FALSE),VLOOKUP(C1004,'9-tomador'!$B$2:$B$184,1,FALSE))</f>
        <v>Iguá Saneamento S.A.</v>
      </c>
    </row>
    <row r="1005" spans="1:6" ht="12.75" customHeight="1" x14ac:dyDescent="0.3">
      <c r="A1005" s="13" t="s">
        <v>787</v>
      </c>
      <c r="B1005" s="14">
        <v>4</v>
      </c>
      <c r="C1005" s="13" t="s">
        <v>169</v>
      </c>
      <c r="D1005" s="15">
        <v>43595</v>
      </c>
      <c r="F1005" t="str">
        <f>IF(B1005=4,VLOOKUP(C1005,'4-emissor'!$B$4:$B$215,1,FALSE),VLOOKUP(C1005,'9-tomador'!$B$2:$B$184,1,FALSE))</f>
        <v>Casan S.A.</v>
      </c>
    </row>
    <row r="1006" spans="1:6" ht="12.75" customHeight="1" x14ac:dyDescent="0.3">
      <c r="A1006" s="13" t="s">
        <v>787</v>
      </c>
      <c r="B1006" s="14">
        <v>9</v>
      </c>
      <c r="C1006" s="13" t="s">
        <v>169</v>
      </c>
      <c r="D1006" s="15">
        <v>43595</v>
      </c>
      <c r="F1006" t="str">
        <f>IF(B1006=4,VLOOKUP(C1006,'4-emissor'!$B$4:$B$215,1,FALSE),VLOOKUP(C1006,'9-tomador'!$B$2:$B$184,1,FALSE))</f>
        <v>Casan S.A.</v>
      </c>
    </row>
    <row r="1007" spans="1:6" ht="12.75" customHeight="1" x14ac:dyDescent="0.3">
      <c r="A1007" s="13" t="s">
        <v>788</v>
      </c>
      <c r="B1007" s="14">
        <v>4</v>
      </c>
      <c r="C1007" s="13" t="s">
        <v>291</v>
      </c>
      <c r="D1007" s="15">
        <v>43609</v>
      </c>
      <c r="F1007" t="str">
        <f>IF(B1007=4,VLOOKUP(C1007,'4-emissor'!$B$4:$B$215,1,FALSE),VLOOKUP(C1007,'9-tomador'!$B$2:$B$184,1,FALSE))</f>
        <v>Omega Geração de Energia S.A.</v>
      </c>
    </row>
    <row r="1008" spans="1:6" ht="12.75" customHeight="1" x14ac:dyDescent="0.3">
      <c r="A1008" s="13" t="s">
        <v>788</v>
      </c>
      <c r="B1008" s="14">
        <v>9</v>
      </c>
      <c r="C1008" s="13" t="s">
        <v>170</v>
      </c>
      <c r="D1008" s="15">
        <v>43609</v>
      </c>
      <c r="F1008" t="str">
        <f>IF(B1008=4,VLOOKUP(C1008,'4-emissor'!$B$4:$B$215,1,FALSE),VLOOKUP(C1008,'9-tomador'!$B$2:$B$184,1,FALSE))</f>
        <v>Omega Geração S.A.</v>
      </c>
    </row>
    <row r="1009" spans="1:6" ht="12.75" customHeight="1" x14ac:dyDescent="0.3">
      <c r="A1009" s="13" t="s">
        <v>789</v>
      </c>
      <c r="B1009" s="14">
        <v>4</v>
      </c>
      <c r="C1009" s="13" t="s">
        <v>291</v>
      </c>
      <c r="D1009" s="15">
        <v>43609</v>
      </c>
      <c r="F1009" t="str">
        <f>IF(B1009=4,VLOOKUP(C1009,'4-emissor'!$B$4:$B$215,1,FALSE),VLOOKUP(C1009,'9-tomador'!$B$2:$B$184,1,FALSE))</f>
        <v>Omega Geração de Energia S.A.</v>
      </c>
    </row>
    <row r="1010" spans="1:6" ht="12.75" customHeight="1" x14ac:dyDescent="0.3">
      <c r="A1010" s="13" t="s">
        <v>789</v>
      </c>
      <c r="B1010" s="14">
        <v>9</v>
      </c>
      <c r="C1010" s="13" t="s">
        <v>170</v>
      </c>
      <c r="D1010" s="15">
        <v>43609</v>
      </c>
      <c r="F1010" t="str">
        <f>IF(B1010=4,VLOOKUP(C1010,'4-emissor'!$B$4:$B$215,1,FALSE),VLOOKUP(C1010,'9-tomador'!$B$2:$B$184,1,FALSE))</f>
        <v>Omega Geração S.A.</v>
      </c>
    </row>
    <row r="1011" spans="1:6" ht="12.75" customHeight="1" x14ac:dyDescent="0.3">
      <c r="A1011" s="13" t="s">
        <v>790</v>
      </c>
      <c r="B1011" s="14">
        <v>4</v>
      </c>
      <c r="C1011" s="13" t="s">
        <v>291</v>
      </c>
      <c r="D1011" s="15">
        <v>43609</v>
      </c>
      <c r="F1011" t="str">
        <f>IF(B1011=4,VLOOKUP(C1011,'4-emissor'!$B$4:$B$215,1,FALSE),VLOOKUP(C1011,'9-tomador'!$B$2:$B$184,1,FALSE))</f>
        <v>Omega Geração de Energia S.A.</v>
      </c>
    </row>
    <row r="1012" spans="1:6" ht="12.75" customHeight="1" x14ac:dyDescent="0.3">
      <c r="A1012" s="13" t="s">
        <v>790</v>
      </c>
      <c r="B1012" s="14">
        <v>9</v>
      </c>
      <c r="C1012" s="13" t="s">
        <v>170</v>
      </c>
      <c r="D1012" s="15">
        <v>43609</v>
      </c>
      <c r="F1012" t="str">
        <f>IF(B1012=4,VLOOKUP(C1012,'4-emissor'!$B$4:$B$215,1,FALSE),VLOOKUP(C1012,'9-tomador'!$B$2:$B$184,1,FALSE))</f>
        <v>Omega Geração S.A.</v>
      </c>
    </row>
    <row r="1013" spans="1:6" ht="12.75" customHeight="1" x14ac:dyDescent="0.3">
      <c r="A1013" s="13" t="s">
        <v>791</v>
      </c>
      <c r="B1013" s="14">
        <v>4</v>
      </c>
      <c r="C1013" s="13" t="s">
        <v>291</v>
      </c>
      <c r="D1013" s="15">
        <v>43609</v>
      </c>
      <c r="F1013" t="str">
        <f>IF(B1013=4,VLOOKUP(C1013,'4-emissor'!$B$4:$B$215,1,FALSE),VLOOKUP(C1013,'9-tomador'!$B$2:$B$184,1,FALSE))</f>
        <v>Omega Geração de Energia S.A.</v>
      </c>
    </row>
    <row r="1014" spans="1:6" ht="12.75" customHeight="1" x14ac:dyDescent="0.3">
      <c r="A1014" s="13" t="s">
        <v>791</v>
      </c>
      <c r="B1014" s="14">
        <v>9</v>
      </c>
      <c r="C1014" s="13" t="s">
        <v>170</v>
      </c>
      <c r="D1014" s="15">
        <v>43609</v>
      </c>
      <c r="F1014" t="str">
        <f>IF(B1014=4,VLOOKUP(C1014,'4-emissor'!$B$4:$B$215,1,FALSE),VLOOKUP(C1014,'9-tomador'!$B$2:$B$184,1,FALSE))</f>
        <v>Omega Geração S.A.</v>
      </c>
    </row>
    <row r="1015" spans="1:6" ht="12.75" customHeight="1" x14ac:dyDescent="0.3">
      <c r="A1015" s="13" t="s">
        <v>792</v>
      </c>
      <c r="B1015" s="14">
        <v>4</v>
      </c>
      <c r="C1015" s="13" t="s">
        <v>129</v>
      </c>
      <c r="D1015" s="15">
        <v>43553</v>
      </c>
      <c r="F1015" t="str">
        <f>IF(B1015=4,VLOOKUP(C1015,'4-emissor'!$B$4:$B$215,1,FALSE),VLOOKUP(C1015,'9-tomador'!$B$2:$B$184,1,FALSE))</f>
        <v>Restoque</v>
      </c>
    </row>
    <row r="1016" spans="1:6" ht="12.75" customHeight="1" x14ac:dyDescent="0.3">
      <c r="A1016" s="13" t="s">
        <v>792</v>
      </c>
      <c r="B1016" s="14">
        <v>9</v>
      </c>
      <c r="C1016" s="13" t="s">
        <v>129</v>
      </c>
      <c r="D1016" s="15">
        <v>43553</v>
      </c>
      <c r="F1016" t="str">
        <f>IF(B1016=4,VLOOKUP(C1016,'4-emissor'!$B$4:$B$215,1,FALSE),VLOOKUP(C1016,'9-tomador'!$B$2:$B$184,1,FALSE))</f>
        <v>Restoque</v>
      </c>
    </row>
    <row r="1017" spans="1:6" ht="12.75" customHeight="1" x14ac:dyDescent="0.3">
      <c r="A1017" s="13" t="s">
        <v>793</v>
      </c>
      <c r="B1017" s="14">
        <v>4</v>
      </c>
      <c r="C1017" s="13" t="s">
        <v>77</v>
      </c>
      <c r="D1017" s="15">
        <v>42502</v>
      </c>
      <c r="F1017" t="str">
        <f>IF(B1017=4,VLOOKUP(C1017,'4-emissor'!$B$4:$B$215,1,FALSE),VLOOKUP(C1017,'9-tomador'!$B$2:$B$184,1,FALSE))</f>
        <v>Tesouro</v>
      </c>
    </row>
    <row r="1018" spans="1:6" ht="12.75" customHeight="1" x14ac:dyDescent="0.3">
      <c r="A1018" s="13" t="s">
        <v>793</v>
      </c>
      <c r="B1018" s="14">
        <v>9</v>
      </c>
      <c r="C1018" s="13" t="s">
        <v>77</v>
      </c>
      <c r="D1018" s="15">
        <v>42502</v>
      </c>
      <c r="F1018" t="str">
        <f>IF(B1018=4,VLOOKUP(C1018,'4-emissor'!$B$4:$B$215,1,FALSE),VLOOKUP(C1018,'9-tomador'!$B$2:$B$184,1,FALSE))</f>
        <v>Tesouro</v>
      </c>
    </row>
    <row r="1019" spans="1:6" ht="12.75" customHeight="1" x14ac:dyDescent="0.3">
      <c r="A1019" s="13" t="s">
        <v>794</v>
      </c>
      <c r="B1019" s="14">
        <v>4</v>
      </c>
      <c r="C1019" s="13" t="s">
        <v>167</v>
      </c>
      <c r="D1019" s="15">
        <v>42048</v>
      </c>
      <c r="F1019" t="str">
        <f>IF(B1019=4,VLOOKUP(C1019,'4-emissor'!$B$4:$B$215,1,FALSE),VLOOKUP(C1019,'9-tomador'!$B$2:$B$184,1,FALSE))</f>
        <v>Caixa</v>
      </c>
    </row>
    <row r="1020" spans="1:6" ht="12.75" customHeight="1" x14ac:dyDescent="0.3">
      <c r="A1020" s="13" t="s">
        <v>794</v>
      </c>
      <c r="B1020" s="14">
        <v>9</v>
      </c>
      <c r="C1020" s="13" t="s">
        <v>167</v>
      </c>
      <c r="D1020" s="15">
        <v>42048</v>
      </c>
      <c r="F1020" t="str">
        <f>IF(B1020=4,VLOOKUP(C1020,'4-emissor'!$B$4:$B$215,1,FALSE),VLOOKUP(C1020,'9-tomador'!$B$2:$B$184,1,FALSE))</f>
        <v>Caixa</v>
      </c>
    </row>
    <row r="1021" spans="1:6" ht="12.75" customHeight="1" x14ac:dyDescent="0.3">
      <c r="A1021" s="13" t="s">
        <v>795</v>
      </c>
      <c r="B1021" s="14">
        <v>4</v>
      </c>
      <c r="C1021" s="13" t="s">
        <v>108</v>
      </c>
      <c r="D1021" s="15">
        <v>42048</v>
      </c>
      <c r="F1021" t="str">
        <f>IF(B1021=4,VLOOKUP(C1021,'4-emissor'!$B$4:$B$215,1,FALSE),VLOOKUP(C1021,'9-tomador'!$B$2:$B$184,1,FALSE))</f>
        <v>Rio Bravo</v>
      </c>
    </row>
    <row r="1022" spans="1:6" ht="12.75" customHeight="1" x14ac:dyDescent="0.3">
      <c r="A1022" s="13" t="s">
        <v>795</v>
      </c>
      <c r="B1022" s="14">
        <v>9</v>
      </c>
      <c r="C1022" s="13" t="s">
        <v>108</v>
      </c>
      <c r="D1022" s="15">
        <v>42048</v>
      </c>
      <c r="F1022" t="str">
        <f>IF(B1022=4,VLOOKUP(C1022,'4-emissor'!$B$4:$B$215,1,FALSE),VLOOKUP(C1022,'9-tomador'!$B$2:$B$184,1,FALSE))</f>
        <v>Rio Bravo</v>
      </c>
    </row>
    <row r="1023" spans="1:6" ht="12.75" customHeight="1" x14ac:dyDescent="0.3">
      <c r="A1023" s="13" t="s">
        <v>796</v>
      </c>
      <c r="B1023" s="14">
        <v>4</v>
      </c>
      <c r="C1023" s="13" t="s">
        <v>58</v>
      </c>
      <c r="D1023" s="15">
        <v>42429</v>
      </c>
      <c r="F1023" t="str">
        <f>IF(B1023=4,VLOOKUP(C1023,'4-emissor'!$B$4:$B$215,1,FALSE),VLOOKUP(C1023,'9-tomador'!$B$2:$B$184,1,FALSE))</f>
        <v>Ecopistas</v>
      </c>
    </row>
    <row r="1024" spans="1:6" ht="12.75" customHeight="1" x14ac:dyDescent="0.3">
      <c r="A1024" s="13" t="s">
        <v>796</v>
      </c>
      <c r="B1024" s="14">
        <v>9</v>
      </c>
      <c r="C1024" s="13" t="s">
        <v>58</v>
      </c>
      <c r="D1024" s="15">
        <v>42429</v>
      </c>
      <c r="F1024" t="str">
        <f>IF(B1024=4,VLOOKUP(C1024,'4-emissor'!$B$4:$B$215,1,FALSE),VLOOKUP(C1024,'9-tomador'!$B$2:$B$184,1,FALSE))</f>
        <v>Ecopistas</v>
      </c>
    </row>
    <row r="1025" spans="1:6" ht="12.75" customHeight="1" x14ac:dyDescent="0.3">
      <c r="A1025" s="13" t="s">
        <v>797</v>
      </c>
      <c r="B1025" s="14">
        <v>4</v>
      </c>
      <c r="C1025" s="13" t="s">
        <v>58</v>
      </c>
      <c r="D1025" s="15">
        <v>42429</v>
      </c>
      <c r="F1025" t="str">
        <f>IF(B1025=4,VLOOKUP(C1025,'4-emissor'!$B$4:$B$215,1,FALSE),VLOOKUP(C1025,'9-tomador'!$B$2:$B$184,1,FALSE))</f>
        <v>Ecopistas</v>
      </c>
    </row>
    <row r="1026" spans="1:6" ht="12.75" customHeight="1" x14ac:dyDescent="0.3">
      <c r="A1026" s="13" t="s">
        <v>797</v>
      </c>
      <c r="B1026" s="14">
        <v>9</v>
      </c>
      <c r="C1026" s="13" t="s">
        <v>58</v>
      </c>
      <c r="D1026" s="15">
        <v>42429</v>
      </c>
      <c r="F1026" t="str">
        <f>IF(B1026=4,VLOOKUP(C1026,'4-emissor'!$B$4:$B$215,1,FALSE),VLOOKUP(C1026,'9-tomador'!$B$2:$B$184,1,FALSE))</f>
        <v>Ecopistas</v>
      </c>
    </row>
    <row r="1027" spans="1:6" ht="12.75" customHeight="1" x14ac:dyDescent="0.3">
      <c r="A1027" s="13" t="s">
        <v>798</v>
      </c>
      <c r="B1027" s="14">
        <v>4</v>
      </c>
      <c r="C1027" s="13" t="s">
        <v>58</v>
      </c>
      <c r="D1027" s="15">
        <v>42429</v>
      </c>
      <c r="F1027" t="str">
        <f>IF(B1027=4,VLOOKUP(C1027,'4-emissor'!$B$4:$B$215,1,FALSE),VLOOKUP(C1027,'9-tomador'!$B$2:$B$184,1,FALSE))</f>
        <v>Ecopistas</v>
      </c>
    </row>
    <row r="1028" spans="1:6" ht="12.75" customHeight="1" x14ac:dyDescent="0.3">
      <c r="A1028" s="13" t="s">
        <v>798</v>
      </c>
      <c r="B1028" s="14">
        <v>9</v>
      </c>
      <c r="C1028" s="13" t="s">
        <v>58</v>
      </c>
      <c r="D1028" s="15">
        <v>42429</v>
      </c>
      <c r="F1028" t="str">
        <f>IF(B1028=4,VLOOKUP(C1028,'4-emissor'!$B$4:$B$215,1,FALSE),VLOOKUP(C1028,'9-tomador'!$B$2:$B$184,1,FALSE))</f>
        <v>Ecopistas</v>
      </c>
    </row>
    <row r="1029" spans="1:6" ht="12.75" customHeight="1" x14ac:dyDescent="0.3">
      <c r="A1029" s="13" t="s">
        <v>799</v>
      </c>
      <c r="B1029" s="14">
        <v>4</v>
      </c>
      <c r="C1029" s="13" t="s">
        <v>58</v>
      </c>
      <c r="D1029" s="15">
        <v>42429</v>
      </c>
      <c r="F1029" t="str">
        <f>IF(B1029=4,VLOOKUP(C1029,'4-emissor'!$B$4:$B$215,1,FALSE),VLOOKUP(C1029,'9-tomador'!$B$2:$B$184,1,FALSE))</f>
        <v>Ecopistas</v>
      </c>
    </row>
    <row r="1030" spans="1:6" ht="12.75" customHeight="1" x14ac:dyDescent="0.3">
      <c r="A1030" s="13" t="s">
        <v>799</v>
      </c>
      <c r="B1030" s="14">
        <v>9</v>
      </c>
      <c r="C1030" s="13" t="s">
        <v>58</v>
      </c>
      <c r="D1030" s="15">
        <v>42429</v>
      </c>
      <c r="F1030" t="str">
        <f>IF(B1030=4,VLOOKUP(C1030,'4-emissor'!$B$4:$B$215,1,FALSE),VLOOKUP(C1030,'9-tomador'!$B$2:$B$184,1,FALSE))</f>
        <v>Ecopistas</v>
      </c>
    </row>
    <row r="1031" spans="1:6" ht="12.75" customHeight="1" x14ac:dyDescent="0.3">
      <c r="A1031" s="13" t="s">
        <v>800</v>
      </c>
      <c r="B1031" s="14">
        <v>4</v>
      </c>
      <c r="C1031" s="13" t="s">
        <v>35</v>
      </c>
      <c r="D1031" s="15">
        <v>42048</v>
      </c>
      <c r="F1031" t="str">
        <f>IF(B1031=4,VLOOKUP(C1031,'4-emissor'!$B$4:$B$215,1,FALSE),VLOOKUP(C1031,'9-tomador'!$B$2:$B$184,1,FALSE))</f>
        <v>Oliveira Trust</v>
      </c>
    </row>
    <row r="1032" spans="1:6" ht="12.75" customHeight="1" x14ac:dyDescent="0.3">
      <c r="A1032" s="13" t="s">
        <v>800</v>
      </c>
      <c r="B1032" s="14">
        <v>9</v>
      </c>
      <c r="C1032" s="13" t="s">
        <v>35</v>
      </c>
      <c r="D1032" s="15">
        <v>42048</v>
      </c>
      <c r="F1032" t="str">
        <f>IF(B1032=4,VLOOKUP(C1032,'4-emissor'!$B$4:$B$215,1,FALSE),VLOOKUP(C1032,'9-tomador'!$B$2:$B$184,1,FALSE))</f>
        <v>Oliveira Trust</v>
      </c>
    </row>
    <row r="1033" spans="1:6" ht="12.75" customHeight="1" x14ac:dyDescent="0.3">
      <c r="A1033" s="13" t="s">
        <v>801</v>
      </c>
      <c r="B1033" s="14">
        <v>4</v>
      </c>
      <c r="C1033" s="13" t="s">
        <v>75</v>
      </c>
      <c r="D1033" s="15">
        <v>42048</v>
      </c>
      <c r="F1033" t="str">
        <f>IF(B1033=4,VLOOKUP(C1033,'4-emissor'!$B$4:$B$215,1,FALSE),VLOOKUP(C1033,'9-tomador'!$B$2:$B$184,1,FALSE))</f>
        <v>BTG Pactual</v>
      </c>
    </row>
    <row r="1034" spans="1:6" ht="12.75" customHeight="1" x14ac:dyDescent="0.3">
      <c r="A1034" s="13" t="s">
        <v>801</v>
      </c>
      <c r="B1034" s="14">
        <v>9</v>
      </c>
      <c r="C1034" s="13" t="s">
        <v>75</v>
      </c>
      <c r="D1034" s="15">
        <v>42048</v>
      </c>
      <c r="F1034" t="str">
        <f>IF(B1034=4,VLOOKUP(C1034,'4-emissor'!$B$4:$B$215,1,FALSE),VLOOKUP(C1034,'9-tomador'!$B$2:$B$184,1,FALSE))</f>
        <v>BTG Pactual</v>
      </c>
    </row>
    <row r="1035" spans="1:6" ht="12.75" customHeight="1" x14ac:dyDescent="0.3">
      <c r="A1035" s="13" t="s">
        <v>802</v>
      </c>
      <c r="B1035" s="14">
        <v>4</v>
      </c>
      <c r="C1035" s="13" t="s">
        <v>64</v>
      </c>
      <c r="D1035" s="15">
        <v>42429</v>
      </c>
      <c r="F1035" t="str">
        <f>IF(B1035=4,VLOOKUP(C1035,'4-emissor'!$B$4:$B$215,1,FALSE),VLOOKUP(C1035,'9-tomador'!$B$2:$B$184,1,FALSE))</f>
        <v>Elektro</v>
      </c>
    </row>
    <row r="1036" spans="1:6" ht="12.75" customHeight="1" x14ac:dyDescent="0.3">
      <c r="A1036" s="13" t="s">
        <v>802</v>
      </c>
      <c r="B1036" s="14">
        <v>9</v>
      </c>
      <c r="C1036" s="13" t="s">
        <v>64</v>
      </c>
      <c r="D1036" s="15">
        <v>42429</v>
      </c>
      <c r="F1036" t="str">
        <f>IF(B1036=4,VLOOKUP(C1036,'4-emissor'!$B$4:$B$215,1,FALSE),VLOOKUP(C1036,'9-tomador'!$B$2:$B$184,1,FALSE))</f>
        <v>Elektro</v>
      </c>
    </row>
    <row r="1037" spans="1:6" ht="12.75" customHeight="1" x14ac:dyDescent="0.3">
      <c r="A1037" s="13" t="s">
        <v>803</v>
      </c>
      <c r="B1037" s="14">
        <v>4</v>
      </c>
      <c r="C1037" s="13" t="s">
        <v>105</v>
      </c>
      <c r="D1037" s="15">
        <v>43081</v>
      </c>
      <c r="F1037" t="str">
        <f>IF(B1037=4,VLOOKUP(C1037,'4-emissor'!$B$4:$B$215,1,FALSE),VLOOKUP(C1037,'9-tomador'!$B$2:$B$184,1,FALSE))</f>
        <v>Equatorial Energia S/A</v>
      </c>
    </row>
    <row r="1038" spans="1:6" ht="12.75" customHeight="1" x14ac:dyDescent="0.3">
      <c r="A1038" s="13" t="s">
        <v>803</v>
      </c>
      <c r="B1038" s="14">
        <v>9</v>
      </c>
      <c r="C1038" s="13" t="s">
        <v>105</v>
      </c>
      <c r="D1038" s="15">
        <v>43081</v>
      </c>
      <c r="F1038" t="str">
        <f>IF(B1038=4,VLOOKUP(C1038,'4-emissor'!$B$4:$B$215,1,FALSE),VLOOKUP(C1038,'9-tomador'!$B$2:$B$184,1,FALSE))</f>
        <v>Equatorial Energia S/A</v>
      </c>
    </row>
    <row r="1039" spans="1:6" ht="12.75" customHeight="1" x14ac:dyDescent="0.3">
      <c r="A1039" s="13" t="s">
        <v>804</v>
      </c>
      <c r="B1039" s="14">
        <v>4</v>
      </c>
      <c r="C1039" s="13" t="s">
        <v>106</v>
      </c>
      <c r="D1039" s="15">
        <v>43607</v>
      </c>
      <c r="F1039" t="str">
        <f>IF(B1039=4,VLOOKUP(C1039,'4-emissor'!$B$4:$B$215,1,FALSE),VLOOKUP(C1039,'9-tomador'!$B$2:$B$184,1,FALSE))</f>
        <v>Ecorodovias</v>
      </c>
    </row>
    <row r="1040" spans="1:6" ht="12.75" customHeight="1" x14ac:dyDescent="0.3">
      <c r="A1040" s="13" t="s">
        <v>804</v>
      </c>
      <c r="B1040" s="14">
        <v>9</v>
      </c>
      <c r="C1040" s="13" t="s">
        <v>106</v>
      </c>
      <c r="D1040" s="15">
        <v>43607</v>
      </c>
      <c r="F1040" t="str">
        <f>IF(B1040=4,VLOOKUP(C1040,'4-emissor'!$B$4:$B$215,1,FALSE),VLOOKUP(C1040,'9-tomador'!$B$2:$B$184,1,FALSE))</f>
        <v>Ecorodovias</v>
      </c>
    </row>
    <row r="1041" spans="1:6" ht="12.75" customHeight="1" x14ac:dyDescent="0.3">
      <c r="A1041" s="13" t="s">
        <v>805</v>
      </c>
      <c r="B1041" s="14">
        <v>4</v>
      </c>
      <c r="C1041" s="13" t="s">
        <v>292</v>
      </c>
      <c r="D1041" s="15">
        <v>43074</v>
      </c>
      <c r="F1041" t="str">
        <f>IF(B1041=4,VLOOKUP(C1041,'4-emissor'!$B$4:$B$215,1,FALSE),VLOOKUP(C1041,'9-tomador'!$B$2:$B$184,1,FALSE))</f>
        <v>Sul América</v>
      </c>
    </row>
    <row r="1042" spans="1:6" ht="12.75" customHeight="1" x14ac:dyDescent="0.3">
      <c r="A1042" s="13" t="s">
        <v>806</v>
      </c>
      <c r="B1042" s="14">
        <v>4</v>
      </c>
      <c r="C1042" s="13" t="s">
        <v>75</v>
      </c>
      <c r="D1042" s="15">
        <v>42048</v>
      </c>
      <c r="F1042" t="str">
        <f>IF(B1042=4,VLOOKUP(C1042,'4-emissor'!$B$4:$B$215,1,FALSE),VLOOKUP(C1042,'9-tomador'!$B$2:$B$184,1,FALSE))</f>
        <v>BTG Pactual</v>
      </c>
    </row>
    <row r="1043" spans="1:6" ht="12.75" customHeight="1" x14ac:dyDescent="0.3">
      <c r="A1043" s="13" t="s">
        <v>806</v>
      </c>
      <c r="B1043" s="14">
        <v>9</v>
      </c>
      <c r="C1043" s="13" t="s">
        <v>75</v>
      </c>
      <c r="D1043" s="15">
        <v>42048</v>
      </c>
      <c r="F1043" t="str">
        <f>IF(B1043=4,VLOOKUP(C1043,'4-emissor'!$B$4:$B$215,1,FALSE),VLOOKUP(C1043,'9-tomador'!$B$2:$B$184,1,FALSE))</f>
        <v>BTG Pactual</v>
      </c>
    </row>
    <row r="1044" spans="1:6" ht="12.75" customHeight="1" x14ac:dyDescent="0.3">
      <c r="A1044" s="13" t="s">
        <v>807</v>
      </c>
      <c r="B1044" s="14">
        <v>4</v>
      </c>
      <c r="C1044" s="13" t="s">
        <v>87</v>
      </c>
      <c r="D1044" s="15">
        <v>43026</v>
      </c>
      <c r="F1044" t="str">
        <f>IF(B1044=4,VLOOKUP(C1044,'4-emissor'!$B$4:$B$215,1,FALSE),VLOOKUP(C1044,'9-tomador'!$B$2:$B$184,1,FALSE))</f>
        <v>BTG</v>
      </c>
    </row>
    <row r="1045" spans="1:6" ht="12.75" customHeight="1" x14ac:dyDescent="0.3">
      <c r="A1045" s="13" t="s">
        <v>807</v>
      </c>
      <c r="B1045" s="14">
        <v>9</v>
      </c>
      <c r="C1045" s="13" t="s">
        <v>87</v>
      </c>
      <c r="D1045" s="15">
        <v>43026</v>
      </c>
      <c r="F1045" t="str">
        <f>IF(B1045=4,VLOOKUP(C1045,'4-emissor'!$B$4:$B$215,1,FALSE),VLOOKUP(C1045,'9-tomador'!$B$2:$B$184,1,FALSE))</f>
        <v>BTG</v>
      </c>
    </row>
    <row r="1046" spans="1:6" ht="12.75" customHeight="1" x14ac:dyDescent="0.3">
      <c r="A1046" s="13" t="s">
        <v>808</v>
      </c>
      <c r="B1046" s="14">
        <v>4</v>
      </c>
      <c r="C1046" s="13" t="s">
        <v>75</v>
      </c>
      <c r="D1046" s="15">
        <v>42048</v>
      </c>
      <c r="F1046" t="str">
        <f>IF(B1046=4,VLOOKUP(C1046,'4-emissor'!$B$4:$B$215,1,FALSE),VLOOKUP(C1046,'9-tomador'!$B$2:$B$184,1,FALSE))</f>
        <v>BTG Pactual</v>
      </c>
    </row>
    <row r="1047" spans="1:6" ht="12.75" customHeight="1" x14ac:dyDescent="0.3">
      <c r="A1047" s="13" t="s">
        <v>808</v>
      </c>
      <c r="B1047" s="14">
        <v>9</v>
      </c>
      <c r="C1047" s="13" t="s">
        <v>75</v>
      </c>
      <c r="D1047" s="15">
        <v>42048</v>
      </c>
      <c r="F1047" t="str">
        <f>IF(B1047=4,VLOOKUP(C1047,'4-emissor'!$B$4:$B$215,1,FALSE),VLOOKUP(C1047,'9-tomador'!$B$2:$B$184,1,FALSE))</f>
        <v>BTG Pactual</v>
      </c>
    </row>
    <row r="1048" spans="1:6" ht="12.75" customHeight="1" x14ac:dyDescent="0.3">
      <c r="A1048" s="13" t="s">
        <v>809</v>
      </c>
      <c r="B1048" s="14">
        <v>4</v>
      </c>
      <c r="C1048" s="13" t="s">
        <v>35</v>
      </c>
      <c r="D1048" s="15">
        <v>43615</v>
      </c>
      <c r="F1048" t="str">
        <f>IF(B1048=4,VLOOKUP(C1048,'4-emissor'!$B$4:$B$215,1,FALSE),VLOOKUP(C1048,'9-tomador'!$B$2:$B$184,1,FALSE))</f>
        <v>Oliveira Trust</v>
      </c>
    </row>
    <row r="1049" spans="1:6" ht="12.75" customHeight="1" x14ac:dyDescent="0.3">
      <c r="A1049" s="13" t="s">
        <v>809</v>
      </c>
      <c r="B1049" s="14">
        <v>9</v>
      </c>
      <c r="C1049" s="13" t="s">
        <v>55</v>
      </c>
      <c r="D1049" s="15">
        <v>43615</v>
      </c>
      <c r="F1049" t="str">
        <f>IF(B1049=4,VLOOKUP(C1049,'4-emissor'!$B$4:$B$215,1,FALSE),VLOOKUP(C1049,'9-tomador'!$B$2:$B$184,1,FALSE))</f>
        <v>Calcard Administradora de Cartões</v>
      </c>
    </row>
    <row r="1050" spans="1:6" ht="12.75" customHeight="1" x14ac:dyDescent="0.3">
      <c r="A1050" s="13" t="s">
        <v>810</v>
      </c>
      <c r="B1050" s="14">
        <v>4</v>
      </c>
      <c r="C1050" s="13" t="s">
        <v>290</v>
      </c>
      <c r="D1050" s="15">
        <v>42838</v>
      </c>
      <c r="F1050" t="str">
        <f>IF(B1050=4,VLOOKUP(C1050,'4-emissor'!$B$4:$B$215,1,FALSE),VLOOKUP(C1050,'9-tomador'!$B$2:$B$184,1,FALSE))</f>
        <v>Celg</v>
      </c>
    </row>
    <row r="1051" spans="1:6" ht="12.75" customHeight="1" x14ac:dyDescent="0.3">
      <c r="A1051" s="13" t="s">
        <v>810</v>
      </c>
      <c r="B1051" s="14">
        <v>9</v>
      </c>
      <c r="C1051" s="5" t="s">
        <v>165</v>
      </c>
      <c r="D1051" s="15">
        <v>42838</v>
      </c>
      <c r="F1051" t="str">
        <f>IF(B1051=4,VLOOKUP(C1051,'4-emissor'!$B$4:$B$215,1,FALSE),VLOOKUP(C1051,'9-tomador'!$B$2:$B$184,1,FALSE))</f>
        <v>CELG SA</v>
      </c>
    </row>
    <row r="1052" spans="1:6" ht="12.75" customHeight="1" x14ac:dyDescent="0.3">
      <c r="A1052" s="13" t="s">
        <v>811</v>
      </c>
      <c r="B1052" s="14">
        <v>4</v>
      </c>
      <c r="C1052" s="13" t="s">
        <v>52</v>
      </c>
      <c r="D1052" s="15">
        <v>43609</v>
      </c>
      <c r="F1052" t="str">
        <f>IF(B1052=4,VLOOKUP(C1052,'4-emissor'!$B$4:$B$215,1,FALSE),VLOOKUP(C1052,'9-tomador'!$B$2:$B$184,1,FALSE))</f>
        <v>CCR</v>
      </c>
    </row>
    <row r="1053" spans="1:6" ht="12.75" customHeight="1" x14ac:dyDescent="0.3">
      <c r="A1053" s="13" t="s">
        <v>811</v>
      </c>
      <c r="B1053" s="14">
        <v>9</v>
      </c>
      <c r="C1053" s="13" t="s">
        <v>52</v>
      </c>
      <c r="D1053" s="15">
        <v>43609</v>
      </c>
      <c r="F1053" t="str">
        <f>IF(B1053=4,VLOOKUP(C1053,'4-emissor'!$B$4:$B$215,1,FALSE),VLOOKUP(C1053,'9-tomador'!$B$2:$B$184,1,FALSE))</f>
        <v>CCR</v>
      </c>
    </row>
    <row r="1054" spans="1:6" ht="12.75" customHeight="1" x14ac:dyDescent="0.3">
      <c r="A1054" s="13" t="s">
        <v>812</v>
      </c>
      <c r="B1054" s="14">
        <v>4</v>
      </c>
      <c r="C1054" s="13" t="s">
        <v>143</v>
      </c>
      <c r="D1054" s="15">
        <v>42048</v>
      </c>
      <c r="F1054" t="str">
        <f>IF(B1054=4,VLOOKUP(C1054,'4-emissor'!$B$4:$B$215,1,FALSE),VLOOKUP(C1054,'9-tomador'!$B$2:$B$184,1,FALSE))</f>
        <v>RedFactor</v>
      </c>
    </row>
    <row r="1055" spans="1:6" ht="12.75" customHeight="1" x14ac:dyDescent="0.3">
      <c r="A1055" s="13" t="s">
        <v>812</v>
      </c>
      <c r="B1055" s="14">
        <v>9</v>
      </c>
      <c r="C1055" s="13" t="s">
        <v>143</v>
      </c>
      <c r="D1055" s="15">
        <v>42048</v>
      </c>
      <c r="F1055" t="str">
        <f>IF(B1055=4,VLOOKUP(C1055,'4-emissor'!$B$4:$B$215,1,FALSE),VLOOKUP(C1055,'9-tomador'!$B$2:$B$184,1,FALSE))</f>
        <v>RedFactor</v>
      </c>
    </row>
    <row r="1056" spans="1:6" ht="12.75" customHeight="1" x14ac:dyDescent="0.3">
      <c r="A1056" s="13" t="s">
        <v>813</v>
      </c>
      <c r="B1056" s="14">
        <v>4</v>
      </c>
      <c r="C1056" s="13" t="s">
        <v>143</v>
      </c>
      <c r="D1056" s="15">
        <v>42048</v>
      </c>
      <c r="F1056" t="str">
        <f>IF(B1056=4,VLOOKUP(C1056,'4-emissor'!$B$4:$B$215,1,FALSE),VLOOKUP(C1056,'9-tomador'!$B$2:$B$184,1,FALSE))</f>
        <v>RedFactor</v>
      </c>
    </row>
    <row r="1057" spans="1:6" ht="12.75" customHeight="1" x14ac:dyDescent="0.3">
      <c r="A1057" s="13" t="s">
        <v>813</v>
      </c>
      <c r="B1057" s="14">
        <v>9</v>
      </c>
      <c r="C1057" s="13" t="s">
        <v>143</v>
      </c>
      <c r="D1057" s="15">
        <v>42048</v>
      </c>
      <c r="F1057" t="str">
        <f>IF(B1057=4,VLOOKUP(C1057,'4-emissor'!$B$4:$B$215,1,FALSE),VLOOKUP(C1057,'9-tomador'!$B$2:$B$184,1,FALSE))</f>
        <v>RedFactor</v>
      </c>
    </row>
    <row r="1058" spans="1:6" ht="12.75" customHeight="1" x14ac:dyDescent="0.3">
      <c r="A1058" s="13" t="s">
        <v>814</v>
      </c>
      <c r="B1058" s="14">
        <v>4</v>
      </c>
      <c r="C1058" s="13" t="s">
        <v>147</v>
      </c>
      <c r="D1058" s="15">
        <v>42048</v>
      </c>
      <c r="F1058" t="str">
        <f>IF(B1058=4,VLOOKUP(C1058,'4-emissor'!$B$4:$B$215,1,FALSE),VLOOKUP(C1058,'9-tomador'!$B$2:$B$184,1,FALSE))</f>
        <v>Saneago</v>
      </c>
    </row>
    <row r="1059" spans="1:6" ht="12.75" customHeight="1" x14ac:dyDescent="0.3">
      <c r="A1059" s="13" t="s">
        <v>814</v>
      </c>
      <c r="B1059" s="14">
        <v>9</v>
      </c>
      <c r="C1059" s="13" t="s">
        <v>147</v>
      </c>
      <c r="D1059" s="15">
        <v>42048</v>
      </c>
      <c r="F1059" t="str">
        <f>IF(B1059=4,VLOOKUP(C1059,'4-emissor'!$B$4:$B$215,1,FALSE),VLOOKUP(C1059,'9-tomador'!$B$2:$B$184,1,FALSE))</f>
        <v>Saneago</v>
      </c>
    </row>
    <row r="1060" spans="1:6" ht="12.75" customHeight="1" x14ac:dyDescent="0.3">
      <c r="A1060" s="13" t="s">
        <v>815</v>
      </c>
      <c r="B1060" s="14">
        <v>4</v>
      </c>
      <c r="C1060" s="13" t="s">
        <v>147</v>
      </c>
      <c r="D1060" s="15">
        <v>42048</v>
      </c>
      <c r="F1060" t="str">
        <f>IF(B1060=4,VLOOKUP(C1060,'4-emissor'!$B$4:$B$215,1,FALSE),VLOOKUP(C1060,'9-tomador'!$B$2:$B$184,1,FALSE))</f>
        <v>Saneago</v>
      </c>
    </row>
    <row r="1061" spans="1:6" ht="12.75" customHeight="1" x14ac:dyDescent="0.3">
      <c r="A1061" s="13" t="s">
        <v>815</v>
      </c>
      <c r="B1061" s="14">
        <v>9</v>
      </c>
      <c r="C1061" s="13" t="s">
        <v>147</v>
      </c>
      <c r="D1061" s="15">
        <v>42048</v>
      </c>
      <c r="F1061" t="str">
        <f>IF(B1061=4,VLOOKUP(C1061,'4-emissor'!$B$4:$B$215,1,FALSE),VLOOKUP(C1061,'9-tomador'!$B$2:$B$184,1,FALSE))</f>
        <v>Saneago</v>
      </c>
    </row>
    <row r="1062" spans="1:6" ht="12.75" customHeight="1" x14ac:dyDescent="0.3">
      <c r="A1062" s="13" t="s">
        <v>816</v>
      </c>
      <c r="B1062" s="14">
        <v>4</v>
      </c>
      <c r="C1062" s="13" t="s">
        <v>132</v>
      </c>
      <c r="D1062" s="15">
        <v>42501</v>
      </c>
      <c r="F1062" t="str">
        <f>IF(B1062=4,VLOOKUP(C1062,'4-emissor'!$B$4:$B$215,1,FALSE),VLOOKUP(C1062,'9-tomador'!$B$2:$B$184,1,FALSE))</f>
        <v>OmniFinanceira</v>
      </c>
    </row>
    <row r="1063" spans="1:6" ht="12.75" customHeight="1" x14ac:dyDescent="0.3">
      <c r="A1063" s="13" t="s">
        <v>816</v>
      </c>
      <c r="B1063" s="14">
        <v>4</v>
      </c>
      <c r="C1063" s="13" t="s">
        <v>132</v>
      </c>
      <c r="D1063" s="15">
        <v>42048</v>
      </c>
      <c r="F1063" t="str">
        <f>IF(B1063=4,VLOOKUP(C1063,'4-emissor'!$B$4:$B$215,1,FALSE),VLOOKUP(C1063,'9-tomador'!$B$2:$B$184,1,FALSE))</f>
        <v>OmniFinanceira</v>
      </c>
    </row>
    <row r="1064" spans="1:6" ht="12.75" customHeight="1" x14ac:dyDescent="0.3">
      <c r="A1064" s="13" t="s">
        <v>816</v>
      </c>
      <c r="B1064" s="14">
        <v>9</v>
      </c>
      <c r="C1064" s="13" t="s">
        <v>132</v>
      </c>
      <c r="D1064" s="15">
        <v>42549</v>
      </c>
      <c r="F1064" t="str">
        <f>IF(B1064=4,VLOOKUP(C1064,'4-emissor'!$B$4:$B$215,1,FALSE),VLOOKUP(C1064,'9-tomador'!$B$2:$B$184,1,FALSE))</f>
        <v>OmniFinanceira</v>
      </c>
    </row>
    <row r="1065" spans="1:6" ht="12.75" customHeight="1" x14ac:dyDescent="0.3">
      <c r="A1065" s="13" t="s">
        <v>816</v>
      </c>
      <c r="B1065" s="14">
        <v>9</v>
      </c>
      <c r="C1065" s="13" t="s">
        <v>132</v>
      </c>
      <c r="D1065" s="15">
        <v>42048</v>
      </c>
      <c r="F1065" t="str">
        <f>IF(B1065=4,VLOOKUP(C1065,'4-emissor'!$B$4:$B$215,1,FALSE),VLOOKUP(C1065,'9-tomador'!$B$2:$B$184,1,FALSE))</f>
        <v>OmniFinanceira</v>
      </c>
    </row>
    <row r="1066" spans="1:6" ht="12.75" customHeight="1" x14ac:dyDescent="0.3">
      <c r="A1066" s="13" t="s">
        <v>817</v>
      </c>
      <c r="B1066" s="14">
        <v>4</v>
      </c>
      <c r="C1066" s="13" t="s">
        <v>132</v>
      </c>
      <c r="D1066" s="15">
        <v>42283</v>
      </c>
      <c r="F1066" t="str">
        <f>IF(B1066=4,VLOOKUP(C1066,'4-emissor'!$B$4:$B$215,1,FALSE),VLOOKUP(C1066,'9-tomador'!$B$2:$B$184,1,FALSE))</f>
        <v>OmniFinanceira</v>
      </c>
    </row>
    <row r="1067" spans="1:6" ht="12.75" customHeight="1" x14ac:dyDescent="0.3">
      <c r="A1067" s="13" t="s">
        <v>817</v>
      </c>
      <c r="B1067" s="14">
        <v>4</v>
      </c>
      <c r="C1067" s="13" t="s">
        <v>132</v>
      </c>
      <c r="D1067" s="15">
        <v>42501</v>
      </c>
      <c r="F1067" t="str">
        <f>IF(B1067=4,VLOOKUP(C1067,'4-emissor'!$B$4:$B$215,1,FALSE),VLOOKUP(C1067,'9-tomador'!$B$2:$B$184,1,FALSE))</f>
        <v>OmniFinanceira</v>
      </c>
    </row>
    <row r="1068" spans="1:6" ht="12.75" customHeight="1" x14ac:dyDescent="0.3">
      <c r="A1068" s="13" t="s">
        <v>817</v>
      </c>
      <c r="B1068" s="14">
        <v>9</v>
      </c>
      <c r="C1068" s="13" t="s">
        <v>132</v>
      </c>
      <c r="D1068" s="15">
        <v>42501</v>
      </c>
      <c r="F1068" t="str">
        <f>IF(B1068=4,VLOOKUP(C1068,'4-emissor'!$B$4:$B$215,1,FALSE),VLOOKUP(C1068,'9-tomador'!$B$2:$B$184,1,FALSE))</f>
        <v>OmniFinanceira</v>
      </c>
    </row>
    <row r="1069" spans="1:6" ht="12.75" customHeight="1" x14ac:dyDescent="0.3">
      <c r="A1069" s="13" t="s">
        <v>817</v>
      </c>
      <c r="B1069" s="14">
        <v>9</v>
      </c>
      <c r="C1069" s="13" t="s">
        <v>132</v>
      </c>
      <c r="D1069" s="15">
        <v>42283</v>
      </c>
      <c r="F1069" t="str">
        <f>IF(B1069=4,VLOOKUP(C1069,'4-emissor'!$B$4:$B$215,1,FALSE),VLOOKUP(C1069,'9-tomador'!$B$2:$B$184,1,FALSE))</f>
        <v>OmniFinanceira</v>
      </c>
    </row>
    <row r="1070" spans="1:6" ht="12.75" customHeight="1" x14ac:dyDescent="0.3">
      <c r="A1070" s="13" t="s">
        <v>818</v>
      </c>
      <c r="B1070" s="14">
        <v>4</v>
      </c>
      <c r="C1070" s="13" t="s">
        <v>171</v>
      </c>
      <c r="D1070" s="15">
        <v>42048</v>
      </c>
      <c r="F1070" t="str">
        <f>IF(B1070=4,VLOOKUP(C1070,'4-emissor'!$B$4:$B$215,1,FALSE),VLOOKUP(C1070,'9-tomador'!$B$2:$B$184,1,FALSE))</f>
        <v>SOCOPA</v>
      </c>
    </row>
    <row r="1071" spans="1:6" ht="12.75" customHeight="1" x14ac:dyDescent="0.3">
      <c r="A1071" s="13" t="s">
        <v>818</v>
      </c>
      <c r="B1071" s="14">
        <v>9</v>
      </c>
      <c r="C1071" s="13" t="s">
        <v>171</v>
      </c>
      <c r="D1071" s="15">
        <v>42048</v>
      </c>
      <c r="F1071" t="str">
        <f>IF(B1071=4,VLOOKUP(C1071,'4-emissor'!$B$4:$B$215,1,FALSE),VLOOKUP(C1071,'9-tomador'!$B$2:$B$184,1,FALSE))</f>
        <v>SOCOPA</v>
      </c>
    </row>
    <row r="1072" spans="1:6" ht="12.75" customHeight="1" x14ac:dyDescent="0.3">
      <c r="A1072" s="13" t="s">
        <v>818</v>
      </c>
      <c r="B1072" s="14">
        <v>9</v>
      </c>
      <c r="C1072" s="13" t="s">
        <v>16</v>
      </c>
      <c r="D1072" s="15">
        <v>42870</v>
      </c>
      <c r="F1072" t="str">
        <f>IF(B1072=4,VLOOKUP(C1072,'4-emissor'!$B$4:$B$215,1,FALSE),VLOOKUP(C1072,'9-tomador'!$B$2:$B$184,1,FALSE))</f>
        <v>GeneralShopping</v>
      </c>
    </row>
    <row r="1073" spans="1:6" ht="12.75" customHeight="1" x14ac:dyDescent="0.3">
      <c r="A1073" s="13" t="s">
        <v>819</v>
      </c>
      <c r="B1073" s="14">
        <v>4</v>
      </c>
      <c r="C1073" s="13" t="s">
        <v>82</v>
      </c>
      <c r="D1073" s="15">
        <v>42048</v>
      </c>
      <c r="F1073" t="str">
        <f>IF(B1073=4,VLOOKUP(C1073,'4-emissor'!$B$4:$B$215,1,FALSE),VLOOKUP(C1073,'9-tomador'!$B$2:$B$184,1,FALSE))</f>
        <v>Fator</v>
      </c>
    </row>
    <row r="1074" spans="1:6" ht="12.75" customHeight="1" x14ac:dyDescent="0.3">
      <c r="A1074" s="13" t="s">
        <v>819</v>
      </c>
      <c r="B1074" s="14">
        <v>9</v>
      </c>
      <c r="C1074" s="13" t="s">
        <v>82</v>
      </c>
      <c r="D1074" s="15">
        <v>42048</v>
      </c>
      <c r="F1074" t="str">
        <f>IF(B1074=4,VLOOKUP(C1074,'4-emissor'!$B$4:$B$215,1,FALSE),VLOOKUP(C1074,'9-tomador'!$B$2:$B$184,1,FALSE))</f>
        <v>Fator</v>
      </c>
    </row>
    <row r="1075" spans="1:6" ht="12.75" customHeight="1" x14ac:dyDescent="0.3">
      <c r="A1075" s="13" t="s">
        <v>820</v>
      </c>
      <c r="B1075" s="14">
        <v>4</v>
      </c>
      <c r="C1075" s="13" t="s">
        <v>75</v>
      </c>
      <c r="D1075" s="15">
        <v>42048</v>
      </c>
      <c r="F1075" t="str">
        <f>IF(B1075=4,VLOOKUP(C1075,'4-emissor'!$B$4:$B$215,1,FALSE),VLOOKUP(C1075,'9-tomador'!$B$2:$B$184,1,FALSE))</f>
        <v>BTG Pactual</v>
      </c>
    </row>
    <row r="1076" spans="1:6" ht="12.75" customHeight="1" x14ac:dyDescent="0.3">
      <c r="A1076" s="13" t="s">
        <v>820</v>
      </c>
      <c r="B1076" s="14">
        <v>9</v>
      </c>
      <c r="C1076" s="13" t="s">
        <v>293</v>
      </c>
      <c r="D1076" s="15">
        <v>42584</v>
      </c>
      <c r="F1076" t="str">
        <f>IF(B1076=4,VLOOKUP(C1076,'4-emissor'!$B$4:$B$215,1,FALSE),VLOOKUP(C1076,'9-tomador'!$B$2:$B$184,1,FALSE))</f>
        <v>FLORIPA</v>
      </c>
    </row>
    <row r="1077" spans="1:6" ht="12.75" customHeight="1" x14ac:dyDescent="0.3">
      <c r="A1077" s="13" t="s">
        <v>820</v>
      </c>
      <c r="B1077" s="14">
        <v>9</v>
      </c>
      <c r="C1077" s="13" t="s">
        <v>75</v>
      </c>
      <c r="D1077" s="15">
        <v>42048</v>
      </c>
      <c r="F1077" t="str">
        <f>IF(B1077=4,VLOOKUP(C1077,'4-emissor'!$B$4:$B$215,1,FALSE),VLOOKUP(C1077,'9-tomador'!$B$2:$B$184,1,FALSE))</f>
        <v>BTG Pactual</v>
      </c>
    </row>
    <row r="1078" spans="1:6" ht="12.75" customHeight="1" x14ac:dyDescent="0.3">
      <c r="A1078" s="13" t="s">
        <v>821</v>
      </c>
      <c r="B1078" s="14">
        <v>4</v>
      </c>
      <c r="C1078" s="13" t="s">
        <v>172</v>
      </c>
      <c r="D1078" s="15">
        <v>42048</v>
      </c>
      <c r="F1078" t="str">
        <f>IF(B1078=4,VLOOKUP(C1078,'4-emissor'!$B$4:$B$215,1,FALSE),VLOOKUP(C1078,'9-tomador'!$B$2:$B$184,1,FALSE))</f>
        <v>Coinvalores</v>
      </c>
    </row>
    <row r="1079" spans="1:6" ht="12.75" customHeight="1" x14ac:dyDescent="0.3">
      <c r="A1079" s="13" t="s">
        <v>821</v>
      </c>
      <c r="B1079" s="14">
        <v>9</v>
      </c>
      <c r="C1079" s="13" t="s">
        <v>172</v>
      </c>
      <c r="D1079" s="15">
        <v>42048</v>
      </c>
      <c r="F1079" t="str">
        <f>IF(B1079=4,VLOOKUP(C1079,'4-emissor'!$B$4:$B$215,1,FALSE),VLOOKUP(C1079,'9-tomador'!$B$2:$B$184,1,FALSE))</f>
        <v>Coinvalores</v>
      </c>
    </row>
    <row r="1080" spans="1:6" ht="12.75" customHeight="1" x14ac:dyDescent="0.3">
      <c r="A1080" s="13" t="s">
        <v>822</v>
      </c>
      <c r="B1080" s="14">
        <v>4</v>
      </c>
      <c r="C1080" s="13" t="s">
        <v>86</v>
      </c>
      <c r="D1080" s="15">
        <v>42048</v>
      </c>
      <c r="F1080" t="str">
        <f>IF(B1080=4,VLOOKUP(C1080,'4-emissor'!$B$4:$B$215,1,FALSE),VLOOKUP(C1080,'9-tomador'!$B$2:$B$184,1,FALSE))</f>
        <v>Bovespa</v>
      </c>
    </row>
    <row r="1081" spans="1:6" ht="12.75" customHeight="1" x14ac:dyDescent="0.3">
      <c r="A1081" s="13" t="s">
        <v>822</v>
      </c>
      <c r="B1081" s="14">
        <v>9</v>
      </c>
      <c r="C1081" s="13" t="s">
        <v>86</v>
      </c>
      <c r="D1081" s="15">
        <v>42048</v>
      </c>
      <c r="F1081" t="str">
        <f>IF(B1081=4,VLOOKUP(C1081,'4-emissor'!$B$4:$B$215,1,FALSE),VLOOKUP(C1081,'9-tomador'!$B$2:$B$184,1,FALSE))</f>
        <v>Bovespa</v>
      </c>
    </row>
    <row r="1082" spans="1:6" ht="12.75" customHeight="1" x14ac:dyDescent="0.3">
      <c r="A1082" s="13" t="s">
        <v>823</v>
      </c>
      <c r="B1082" s="14">
        <v>4</v>
      </c>
      <c r="C1082" s="13" t="s">
        <v>75</v>
      </c>
      <c r="D1082" s="15">
        <v>42048</v>
      </c>
      <c r="F1082" t="str">
        <f>IF(B1082=4,VLOOKUP(C1082,'4-emissor'!$B$4:$B$215,1,FALSE),VLOOKUP(C1082,'9-tomador'!$B$2:$B$184,1,FALSE))</f>
        <v>BTG Pactual</v>
      </c>
    </row>
    <row r="1083" spans="1:6" ht="12.75" customHeight="1" x14ac:dyDescent="0.3">
      <c r="A1083" s="13" t="s">
        <v>823</v>
      </c>
      <c r="B1083" s="14">
        <v>9</v>
      </c>
      <c r="C1083" s="13" t="s">
        <v>75</v>
      </c>
      <c r="D1083" s="15">
        <v>42048</v>
      </c>
      <c r="F1083" t="str">
        <f>IF(B1083=4,VLOOKUP(C1083,'4-emissor'!$B$4:$B$215,1,FALSE),VLOOKUP(C1083,'9-tomador'!$B$2:$B$184,1,FALSE))</f>
        <v>BTG Pactual</v>
      </c>
    </row>
    <row r="1084" spans="1:6" ht="12.75" customHeight="1" x14ac:dyDescent="0.3">
      <c r="A1084" s="13" t="s">
        <v>824</v>
      </c>
      <c r="B1084" s="14">
        <v>4</v>
      </c>
      <c r="C1084" s="13" t="s">
        <v>72</v>
      </c>
      <c r="D1084" s="15">
        <v>42871</v>
      </c>
      <c r="F1084" t="str">
        <f>IF(B1084=4,VLOOKUP(C1084,'4-emissor'!$B$4:$B$215,1,FALSE),VLOOKUP(C1084,'9-tomador'!$B$2:$B$184,1,FALSE))</f>
        <v>Duke</v>
      </c>
    </row>
    <row r="1085" spans="1:6" ht="12.75" customHeight="1" x14ac:dyDescent="0.3">
      <c r="A1085" s="13" t="s">
        <v>824</v>
      </c>
      <c r="B1085" s="14">
        <v>9</v>
      </c>
      <c r="C1085" s="13" t="s">
        <v>178</v>
      </c>
      <c r="D1085" s="15">
        <v>42717</v>
      </c>
      <c r="F1085" t="str">
        <f>IF(B1085=4,VLOOKUP(C1085,'4-emissor'!$B$4:$B$215,1,FALSE),VLOOKUP(C1085,'9-tomador'!$B$2:$B$184,1,FALSE))</f>
        <v>Citibank</v>
      </c>
    </row>
    <row r="1086" spans="1:6" ht="12.75" customHeight="1" x14ac:dyDescent="0.3">
      <c r="A1086" s="13" t="s">
        <v>825</v>
      </c>
      <c r="B1086" s="14">
        <v>4</v>
      </c>
      <c r="C1086" s="13" t="s">
        <v>117</v>
      </c>
      <c r="D1086" s="15">
        <v>42048</v>
      </c>
      <c r="F1086" t="str">
        <f>IF(B1086=4,VLOOKUP(C1086,'4-emissor'!$B$4:$B$215,1,FALSE),VLOOKUP(C1086,'9-tomador'!$B$2:$B$184,1,FALSE))</f>
        <v>CSHG</v>
      </c>
    </row>
    <row r="1087" spans="1:6" ht="12.75" customHeight="1" x14ac:dyDescent="0.3">
      <c r="A1087" s="13" t="s">
        <v>825</v>
      </c>
      <c r="B1087" s="14">
        <v>9</v>
      </c>
      <c r="C1087" s="13" t="s">
        <v>117</v>
      </c>
      <c r="D1087" s="15">
        <v>42048</v>
      </c>
      <c r="F1087" t="str">
        <f>IF(B1087=4,VLOOKUP(C1087,'4-emissor'!$B$4:$B$215,1,FALSE),VLOOKUP(C1087,'9-tomador'!$B$2:$B$184,1,FALSE))</f>
        <v>CSHG</v>
      </c>
    </row>
    <row r="1088" spans="1:6" ht="12.75" customHeight="1" x14ac:dyDescent="0.3">
      <c r="A1088" s="13" t="s">
        <v>826</v>
      </c>
      <c r="B1088" s="14">
        <v>4</v>
      </c>
      <c r="C1088" s="13" t="s">
        <v>117</v>
      </c>
      <c r="D1088" s="15">
        <v>42048</v>
      </c>
      <c r="F1088" t="str">
        <f>IF(B1088=4,VLOOKUP(C1088,'4-emissor'!$B$4:$B$215,1,FALSE),VLOOKUP(C1088,'9-tomador'!$B$2:$B$184,1,FALSE))</f>
        <v>CSHG</v>
      </c>
    </row>
    <row r="1089" spans="1:6" ht="12.75" customHeight="1" x14ac:dyDescent="0.3">
      <c r="A1089" s="13" t="s">
        <v>826</v>
      </c>
      <c r="B1089" s="14">
        <v>9</v>
      </c>
      <c r="C1089" s="13" t="s">
        <v>117</v>
      </c>
      <c r="D1089" s="15">
        <v>42048</v>
      </c>
      <c r="F1089" t="str">
        <f>IF(B1089=4,VLOOKUP(C1089,'4-emissor'!$B$4:$B$215,1,FALSE),VLOOKUP(C1089,'9-tomador'!$B$2:$B$184,1,FALSE))</f>
        <v>CSHG</v>
      </c>
    </row>
    <row r="1090" spans="1:6" ht="12.75" customHeight="1" x14ac:dyDescent="0.3">
      <c r="A1090" s="13" t="s">
        <v>827</v>
      </c>
      <c r="B1090" s="14">
        <v>4</v>
      </c>
      <c r="C1090" s="13" t="s">
        <v>117</v>
      </c>
      <c r="D1090" s="15">
        <v>42048</v>
      </c>
      <c r="F1090" t="str">
        <f>IF(B1090=4,VLOOKUP(C1090,'4-emissor'!$B$4:$B$215,1,FALSE),VLOOKUP(C1090,'9-tomador'!$B$2:$B$184,1,FALSE))</f>
        <v>CSHG</v>
      </c>
    </row>
    <row r="1091" spans="1:6" ht="12.75" customHeight="1" x14ac:dyDescent="0.3">
      <c r="A1091" s="13" t="s">
        <v>827</v>
      </c>
      <c r="B1091" s="14">
        <v>9</v>
      </c>
      <c r="C1091" s="13" t="s">
        <v>117</v>
      </c>
      <c r="D1091" s="15">
        <v>42048</v>
      </c>
      <c r="F1091" t="str">
        <f>IF(B1091=4,VLOOKUP(C1091,'4-emissor'!$B$4:$B$215,1,FALSE),VLOOKUP(C1091,'9-tomador'!$B$2:$B$184,1,FALSE))</f>
        <v>CSHG</v>
      </c>
    </row>
    <row r="1092" spans="1:6" ht="12.75" customHeight="1" x14ac:dyDescent="0.3">
      <c r="A1092" s="13" t="s">
        <v>828</v>
      </c>
      <c r="B1092" s="14">
        <v>4</v>
      </c>
      <c r="C1092" s="13" t="s">
        <v>75</v>
      </c>
      <c r="D1092" s="15">
        <v>42048</v>
      </c>
      <c r="F1092" t="str">
        <f>IF(B1092=4,VLOOKUP(C1092,'4-emissor'!$B$4:$B$215,1,FALSE),VLOOKUP(C1092,'9-tomador'!$B$2:$B$184,1,FALSE))</f>
        <v>BTG Pactual</v>
      </c>
    </row>
    <row r="1093" spans="1:6" ht="12.75" customHeight="1" x14ac:dyDescent="0.3">
      <c r="A1093" s="13" t="s">
        <v>828</v>
      </c>
      <c r="B1093" s="14">
        <v>9</v>
      </c>
      <c r="C1093" s="13" t="s">
        <v>275</v>
      </c>
      <c r="D1093" s="15">
        <v>42234</v>
      </c>
      <c r="F1093" t="str">
        <f>IF(B1093=4,VLOOKUP(C1093,'4-emissor'!$B$4:$B$215,1,FALSE),VLOOKUP(C1093,'9-tomador'!$B$2:$B$184,1,FALSE))</f>
        <v>FII</v>
      </c>
    </row>
    <row r="1094" spans="1:6" ht="12.75" customHeight="1" x14ac:dyDescent="0.3">
      <c r="A1094" s="13" t="s">
        <v>828</v>
      </c>
      <c r="B1094" s="14">
        <v>9</v>
      </c>
      <c r="C1094" s="13" t="s">
        <v>75</v>
      </c>
      <c r="D1094" s="15">
        <v>42048</v>
      </c>
      <c r="F1094" t="str">
        <f>IF(B1094=4,VLOOKUP(C1094,'4-emissor'!$B$4:$B$215,1,FALSE),VLOOKUP(C1094,'9-tomador'!$B$2:$B$184,1,FALSE))</f>
        <v>BTG Pactual</v>
      </c>
    </row>
    <row r="1095" spans="1:6" ht="12.75" customHeight="1" x14ac:dyDescent="0.3">
      <c r="A1095" s="13" t="s">
        <v>829</v>
      </c>
      <c r="B1095" s="14">
        <v>4</v>
      </c>
      <c r="C1095" s="13" t="s">
        <v>233</v>
      </c>
      <c r="D1095" s="15">
        <v>42877</v>
      </c>
      <c r="F1095" t="str">
        <f>IF(B1095=4,VLOOKUP(C1095,'4-emissor'!$B$4:$B$215,1,FALSE),VLOOKUP(C1095,'9-tomador'!$B$2:$B$184,1,FALSE))</f>
        <v xml:space="preserve">Iochpe-Maxion </v>
      </c>
    </row>
    <row r="1096" spans="1:6" ht="12.75" customHeight="1" x14ac:dyDescent="0.3">
      <c r="A1096" s="13" t="s">
        <v>829</v>
      </c>
      <c r="B1096" s="14">
        <v>9</v>
      </c>
      <c r="C1096" s="13" t="s">
        <v>7</v>
      </c>
      <c r="D1096" s="15">
        <v>42788</v>
      </c>
      <c r="F1096" t="str">
        <f>IF(B1096=4,VLOOKUP(C1096,'4-emissor'!$B$4:$B$215,1,FALSE),VLOOKUP(C1096,'9-tomador'!$B$2:$B$184,1,FALSE))</f>
        <v>Itau</v>
      </c>
    </row>
    <row r="1097" spans="1:6" ht="12.75" customHeight="1" x14ac:dyDescent="0.3">
      <c r="A1097" s="13" t="s">
        <v>829</v>
      </c>
      <c r="B1097" s="14">
        <v>9</v>
      </c>
      <c r="C1097" s="13" t="s">
        <v>173</v>
      </c>
      <c r="D1097" s="15">
        <v>42877</v>
      </c>
      <c r="F1097" t="str">
        <f>IF(B1097=4,VLOOKUP(C1097,'4-emissor'!$B$4:$B$215,1,FALSE),VLOOKUP(C1097,'9-tomador'!$B$2:$B$184,1,FALSE))</f>
        <v>Iochpe</v>
      </c>
    </row>
    <row r="1098" spans="1:6" ht="12.75" customHeight="1" x14ac:dyDescent="0.3">
      <c r="A1098" s="13" t="s">
        <v>830</v>
      </c>
      <c r="B1098" s="14">
        <v>4</v>
      </c>
      <c r="C1098" s="13" t="s">
        <v>75</v>
      </c>
      <c r="D1098" s="15">
        <v>42048</v>
      </c>
      <c r="F1098" t="str">
        <f>IF(B1098=4,VLOOKUP(C1098,'4-emissor'!$B$4:$B$215,1,FALSE),VLOOKUP(C1098,'9-tomador'!$B$2:$B$184,1,FALSE))</f>
        <v>BTG Pactual</v>
      </c>
    </row>
    <row r="1099" spans="1:6" ht="12.75" customHeight="1" x14ac:dyDescent="0.3">
      <c r="A1099" s="13" t="s">
        <v>830</v>
      </c>
      <c r="B1099" s="14">
        <v>9</v>
      </c>
      <c r="C1099" s="13" t="s">
        <v>75</v>
      </c>
      <c r="D1099" s="15">
        <v>42048</v>
      </c>
      <c r="F1099" t="str">
        <f>IF(B1099=4,VLOOKUP(C1099,'4-emissor'!$B$4:$B$215,1,FALSE),VLOOKUP(C1099,'9-tomador'!$B$2:$B$184,1,FALSE))</f>
        <v>BTG Pactual</v>
      </c>
    </row>
    <row r="1100" spans="1:6" ht="12.75" customHeight="1" x14ac:dyDescent="0.3">
      <c r="A1100" s="13" t="s">
        <v>831</v>
      </c>
      <c r="B1100" s="14">
        <v>4</v>
      </c>
      <c r="C1100" s="13" t="s">
        <v>124</v>
      </c>
      <c r="D1100" s="15">
        <v>43157</v>
      </c>
      <c r="F1100" t="str">
        <f>IF(B1100=4,VLOOKUP(C1100,'4-emissor'!$B$4:$B$215,1,FALSE),VLOOKUP(C1100,'9-tomador'!$B$2:$B$184,1,FALSE))</f>
        <v>JSL</v>
      </c>
    </row>
    <row r="1101" spans="1:6" ht="12.75" customHeight="1" x14ac:dyDescent="0.3">
      <c r="A1101" s="13" t="s">
        <v>831</v>
      </c>
      <c r="B1101" s="14">
        <v>9</v>
      </c>
      <c r="C1101" s="13" t="s">
        <v>124</v>
      </c>
      <c r="D1101" s="15">
        <v>43157</v>
      </c>
      <c r="F1101" t="str">
        <f>IF(B1101=4,VLOOKUP(C1101,'4-emissor'!$B$4:$B$215,1,FALSE),VLOOKUP(C1101,'9-tomador'!$B$2:$B$184,1,FALSE))</f>
        <v>JSL</v>
      </c>
    </row>
    <row r="1102" spans="1:6" ht="12.75" customHeight="1" x14ac:dyDescent="0.3">
      <c r="A1102" s="13" t="s">
        <v>832</v>
      </c>
      <c r="B1102" s="14">
        <v>4</v>
      </c>
      <c r="C1102" s="13" t="s">
        <v>124</v>
      </c>
      <c r="D1102" s="15">
        <v>43157</v>
      </c>
      <c r="F1102" t="str">
        <f>IF(B1102=4,VLOOKUP(C1102,'4-emissor'!$B$4:$B$215,1,FALSE),VLOOKUP(C1102,'9-tomador'!$B$2:$B$184,1,FALSE))</f>
        <v>JSL</v>
      </c>
    </row>
    <row r="1103" spans="1:6" ht="12.75" customHeight="1" x14ac:dyDescent="0.3">
      <c r="A1103" s="13" t="s">
        <v>832</v>
      </c>
      <c r="B1103" s="14">
        <v>9</v>
      </c>
      <c r="C1103" s="13" t="s">
        <v>124</v>
      </c>
      <c r="D1103" s="15">
        <v>43157</v>
      </c>
      <c r="F1103" t="str">
        <f>IF(B1103=4,VLOOKUP(C1103,'4-emissor'!$B$4:$B$215,1,FALSE),VLOOKUP(C1103,'9-tomador'!$B$2:$B$184,1,FALSE))</f>
        <v>JSL</v>
      </c>
    </row>
    <row r="1104" spans="1:6" ht="12.75" customHeight="1" x14ac:dyDescent="0.3">
      <c r="A1104" s="13" t="s">
        <v>833</v>
      </c>
      <c r="B1104" s="14">
        <v>4</v>
      </c>
      <c r="C1104" s="13" t="s">
        <v>124</v>
      </c>
      <c r="D1104" s="15">
        <v>43157</v>
      </c>
      <c r="F1104" t="str">
        <f>IF(B1104=4,VLOOKUP(C1104,'4-emissor'!$B$4:$B$215,1,FALSE),VLOOKUP(C1104,'9-tomador'!$B$2:$B$184,1,FALSE))</f>
        <v>JSL</v>
      </c>
    </row>
    <row r="1105" spans="1:6" ht="12.75" customHeight="1" x14ac:dyDescent="0.3">
      <c r="A1105" s="13" t="s">
        <v>833</v>
      </c>
      <c r="B1105" s="14">
        <v>9</v>
      </c>
      <c r="C1105" s="13" t="s">
        <v>124</v>
      </c>
      <c r="D1105" s="15">
        <v>43157</v>
      </c>
      <c r="F1105" t="str">
        <f>IF(B1105=4,VLOOKUP(C1105,'4-emissor'!$B$4:$B$215,1,FALSE),VLOOKUP(C1105,'9-tomador'!$B$2:$B$184,1,FALSE))</f>
        <v>JSL</v>
      </c>
    </row>
    <row r="1106" spans="1:6" ht="12.75" customHeight="1" x14ac:dyDescent="0.3">
      <c r="A1106" s="13" t="s">
        <v>834</v>
      </c>
      <c r="B1106" s="14">
        <v>4</v>
      </c>
      <c r="C1106" s="13" t="s">
        <v>174</v>
      </c>
      <c r="D1106" s="15">
        <v>42048</v>
      </c>
      <c r="F1106" t="str">
        <f>IF(B1106=4,VLOOKUP(C1106,'4-emissor'!$B$4:$B$215,1,FALSE),VLOOKUP(C1106,'9-tomador'!$B$2:$B$184,1,FALSE))</f>
        <v>J Safra</v>
      </c>
    </row>
    <row r="1107" spans="1:6" ht="12.75" customHeight="1" x14ac:dyDescent="0.3">
      <c r="A1107" s="13" t="s">
        <v>834</v>
      </c>
      <c r="B1107" s="14">
        <v>9</v>
      </c>
      <c r="C1107" s="13" t="s">
        <v>174</v>
      </c>
      <c r="D1107" s="15">
        <v>42048</v>
      </c>
      <c r="F1107" t="str">
        <f>IF(B1107=4,VLOOKUP(C1107,'4-emissor'!$B$4:$B$215,1,FALSE),VLOOKUP(C1107,'9-tomador'!$B$2:$B$184,1,FALSE))</f>
        <v>J Safra</v>
      </c>
    </row>
    <row r="1108" spans="1:6" ht="12.75" customHeight="1" x14ac:dyDescent="0.3">
      <c r="A1108" s="13" t="s">
        <v>835</v>
      </c>
      <c r="B1108" s="14">
        <v>4</v>
      </c>
      <c r="C1108" s="13" t="s">
        <v>175</v>
      </c>
      <c r="D1108" s="15">
        <v>42048</v>
      </c>
      <c r="F1108" t="str">
        <f>IF(B1108=4,VLOOKUP(C1108,'4-emissor'!$B$4:$B$215,1,FALSE),VLOOKUP(C1108,'9-tomador'!$B$2:$B$184,1,FALSE))</f>
        <v>Intrag</v>
      </c>
    </row>
    <row r="1109" spans="1:6" ht="12.75" customHeight="1" x14ac:dyDescent="0.3">
      <c r="A1109" s="13" t="s">
        <v>835</v>
      </c>
      <c r="B1109" s="14">
        <v>9</v>
      </c>
      <c r="C1109" s="13" t="s">
        <v>175</v>
      </c>
      <c r="D1109" s="15">
        <v>42048</v>
      </c>
      <c r="F1109" t="str">
        <f>IF(B1109=4,VLOOKUP(C1109,'4-emissor'!$B$4:$B$215,1,FALSE),VLOOKUP(C1109,'9-tomador'!$B$2:$B$184,1,FALSE))</f>
        <v>Intrag</v>
      </c>
    </row>
    <row r="1110" spans="1:6" ht="12.75" customHeight="1" x14ac:dyDescent="0.3">
      <c r="A1110" s="13" t="s">
        <v>836</v>
      </c>
      <c r="B1110" s="14">
        <v>4</v>
      </c>
      <c r="C1110" s="13" t="s">
        <v>12</v>
      </c>
      <c r="D1110" s="15">
        <v>42048</v>
      </c>
      <c r="F1110" t="str">
        <f>IF(B1110=4,VLOOKUP(C1110,'4-emissor'!$B$4:$B$215,1,FALSE),VLOOKUP(C1110,'9-tomador'!$B$2:$B$184,1,FALSE))</f>
        <v>BB</v>
      </c>
    </row>
    <row r="1111" spans="1:6" ht="12.75" customHeight="1" x14ac:dyDescent="0.3">
      <c r="A1111" s="13" t="s">
        <v>836</v>
      </c>
      <c r="B1111" s="14">
        <v>9</v>
      </c>
      <c r="C1111" s="13" t="s">
        <v>12</v>
      </c>
      <c r="D1111" s="15">
        <v>42048</v>
      </c>
      <c r="F1111" t="str">
        <f>IF(B1111=4,VLOOKUP(C1111,'4-emissor'!$B$4:$B$215,1,FALSE),VLOOKUP(C1111,'9-tomador'!$B$2:$B$184,1,FALSE))</f>
        <v>BB</v>
      </c>
    </row>
    <row r="1112" spans="1:6" ht="12.75" customHeight="1" x14ac:dyDescent="0.3">
      <c r="A1112" s="13" t="s">
        <v>837</v>
      </c>
      <c r="B1112" s="14">
        <v>4</v>
      </c>
      <c r="C1112" s="13" t="s">
        <v>6</v>
      </c>
      <c r="D1112" s="15">
        <v>42048</v>
      </c>
      <c r="F1112" t="str">
        <f>IF(B1112=4,VLOOKUP(C1112,'4-emissor'!$B$4:$B$215,1,FALSE),VLOOKUP(C1112,'9-tomador'!$B$2:$B$184,1,FALSE))</f>
        <v>Bradesco</v>
      </c>
    </row>
    <row r="1113" spans="1:6" ht="12.75" customHeight="1" x14ac:dyDescent="0.3">
      <c r="A1113" s="13" t="s">
        <v>837</v>
      </c>
      <c r="B1113" s="14">
        <v>9</v>
      </c>
      <c r="C1113" s="13" t="s">
        <v>6</v>
      </c>
      <c r="D1113" s="15">
        <v>42048</v>
      </c>
      <c r="F1113" t="str">
        <f>IF(B1113=4,VLOOKUP(C1113,'4-emissor'!$B$4:$B$215,1,FALSE),VLOOKUP(C1113,'9-tomador'!$B$2:$B$184,1,FALSE))</f>
        <v>Bradesco</v>
      </c>
    </row>
    <row r="1114" spans="1:6" ht="12.75" customHeight="1" x14ac:dyDescent="0.3">
      <c r="A1114" s="13" t="s">
        <v>838</v>
      </c>
      <c r="B1114" s="14">
        <v>4</v>
      </c>
      <c r="C1114" s="13" t="s">
        <v>4</v>
      </c>
      <c r="D1114" s="15">
        <v>42501</v>
      </c>
      <c r="F1114" t="str">
        <f>IF(B1114=4,VLOOKUP(C1114,'4-emissor'!$B$4:$B$215,1,FALSE),VLOOKUP(C1114,'9-tomador'!$B$2:$B$184,1,FALSE))</f>
        <v>CEF</v>
      </c>
    </row>
    <row r="1115" spans="1:6" ht="12.75" customHeight="1" x14ac:dyDescent="0.3">
      <c r="A1115" s="13" t="s">
        <v>838</v>
      </c>
      <c r="B1115" s="14">
        <v>4</v>
      </c>
      <c r="C1115" s="13" t="s">
        <v>4</v>
      </c>
      <c r="D1115" s="15">
        <v>42048</v>
      </c>
      <c r="F1115" t="str">
        <f>IF(B1115=4,VLOOKUP(C1115,'4-emissor'!$B$4:$B$215,1,FALSE),VLOOKUP(C1115,'9-tomador'!$B$2:$B$184,1,FALSE))</f>
        <v>CEF</v>
      </c>
    </row>
    <row r="1116" spans="1:6" ht="12.75" customHeight="1" x14ac:dyDescent="0.3">
      <c r="A1116" s="13" t="s">
        <v>838</v>
      </c>
      <c r="B1116" s="14">
        <v>9</v>
      </c>
      <c r="C1116" s="13" t="s">
        <v>4</v>
      </c>
      <c r="D1116" s="15">
        <v>42501</v>
      </c>
      <c r="F1116" t="str">
        <f>IF(B1116=4,VLOOKUP(C1116,'4-emissor'!$B$4:$B$215,1,FALSE),VLOOKUP(C1116,'9-tomador'!$B$2:$B$184,1,FALSE))</f>
        <v>CEF</v>
      </c>
    </row>
    <row r="1117" spans="1:6" ht="12.75" customHeight="1" x14ac:dyDescent="0.3">
      <c r="A1117" s="13" t="s">
        <v>838</v>
      </c>
      <c r="B1117" s="14">
        <v>9</v>
      </c>
      <c r="C1117" s="13" t="s">
        <v>4</v>
      </c>
      <c r="D1117" s="15">
        <v>42048</v>
      </c>
      <c r="F1117" t="str">
        <f>IF(B1117=4,VLOOKUP(C1117,'4-emissor'!$B$4:$B$215,1,FALSE),VLOOKUP(C1117,'9-tomador'!$B$2:$B$184,1,FALSE))</f>
        <v>CEF</v>
      </c>
    </row>
    <row r="1118" spans="1:6" ht="12.75" customHeight="1" x14ac:dyDescent="0.3">
      <c r="A1118" s="13" t="s">
        <v>839</v>
      </c>
      <c r="B1118" s="14">
        <v>4</v>
      </c>
      <c r="C1118" s="13" t="s">
        <v>5</v>
      </c>
      <c r="D1118" s="15">
        <v>42048</v>
      </c>
      <c r="F1118" t="str">
        <f>IF(B1118=4,VLOOKUP(C1118,'4-emissor'!$B$4:$B$215,1,FALSE),VLOOKUP(C1118,'9-tomador'!$B$2:$B$184,1,FALSE))</f>
        <v>HSBC</v>
      </c>
    </row>
    <row r="1119" spans="1:6" ht="12.75" customHeight="1" x14ac:dyDescent="0.3">
      <c r="A1119" s="13" t="s">
        <v>839</v>
      </c>
      <c r="B1119" s="14">
        <v>9</v>
      </c>
      <c r="C1119" s="13" t="s">
        <v>5</v>
      </c>
      <c r="D1119" s="15">
        <v>42048</v>
      </c>
      <c r="F1119" t="str">
        <f>IF(B1119=4,VLOOKUP(C1119,'4-emissor'!$B$4:$B$215,1,FALSE),VLOOKUP(C1119,'9-tomador'!$B$2:$B$184,1,FALSE))</f>
        <v>HSBC</v>
      </c>
    </row>
    <row r="1120" spans="1:6" ht="12.75" customHeight="1" x14ac:dyDescent="0.3">
      <c r="A1120" s="13" t="s">
        <v>840</v>
      </c>
      <c r="B1120" s="14">
        <v>4</v>
      </c>
      <c r="C1120" s="13" t="s">
        <v>7</v>
      </c>
      <c r="D1120" s="15">
        <v>42048</v>
      </c>
      <c r="F1120" t="str">
        <f>IF(B1120=4,VLOOKUP(C1120,'4-emissor'!$B$4:$B$215,1,FALSE),VLOOKUP(C1120,'9-tomador'!$B$2:$B$184,1,FALSE))</f>
        <v>Itau</v>
      </c>
    </row>
    <row r="1121" spans="1:6" ht="12.75" customHeight="1" x14ac:dyDescent="0.3">
      <c r="A1121" s="13" t="s">
        <v>840</v>
      </c>
      <c r="B1121" s="14">
        <v>9</v>
      </c>
      <c r="C1121" s="13" t="s">
        <v>7</v>
      </c>
      <c r="D1121" s="15">
        <v>42048</v>
      </c>
      <c r="F1121" t="str">
        <f>IF(B1121=4,VLOOKUP(C1121,'4-emissor'!$B$4:$B$215,1,FALSE),VLOOKUP(C1121,'9-tomador'!$B$2:$B$184,1,FALSE))</f>
        <v>Itau</v>
      </c>
    </row>
    <row r="1122" spans="1:6" ht="12.75" customHeight="1" x14ac:dyDescent="0.3">
      <c r="A1122" s="13" t="s">
        <v>841</v>
      </c>
      <c r="B1122" s="14">
        <v>4</v>
      </c>
      <c r="C1122" s="13" t="s">
        <v>8</v>
      </c>
      <c r="D1122" s="15">
        <v>42048</v>
      </c>
      <c r="F1122" t="str">
        <f>IF(B1122=4,VLOOKUP(C1122,'4-emissor'!$B$4:$B$215,1,FALSE),VLOOKUP(C1122,'9-tomador'!$B$2:$B$184,1,FALSE))</f>
        <v>Santander</v>
      </c>
    </row>
    <row r="1123" spans="1:6" ht="12.75" customHeight="1" x14ac:dyDescent="0.3">
      <c r="A1123" s="13" t="s">
        <v>841</v>
      </c>
      <c r="B1123" s="14">
        <v>9</v>
      </c>
      <c r="C1123" s="13" t="s">
        <v>8</v>
      </c>
      <c r="D1123" s="15">
        <v>42048</v>
      </c>
      <c r="F1123" t="str">
        <f>IF(B1123=4,VLOOKUP(C1123,'4-emissor'!$B$4:$B$215,1,FALSE),VLOOKUP(C1123,'9-tomador'!$B$2:$B$184,1,FALSE))</f>
        <v>Santander</v>
      </c>
    </row>
    <row r="1124" spans="1:6" ht="12.75" customHeight="1" x14ac:dyDescent="0.3">
      <c r="A1124" s="13" t="s">
        <v>842</v>
      </c>
      <c r="B1124" s="14">
        <v>4</v>
      </c>
      <c r="C1124" s="13" t="s">
        <v>88</v>
      </c>
      <c r="D1124" s="15">
        <v>43157</v>
      </c>
      <c r="F1124" t="str">
        <f>IF(B1124=4,VLOOKUP(C1124,'4-emissor'!$B$4:$B$215,1,FALSE),VLOOKUP(C1124,'9-tomador'!$B$2:$B$184,1,FALSE))</f>
        <v>Panamericano</v>
      </c>
    </row>
    <row r="1125" spans="1:6" ht="12.75" customHeight="1" x14ac:dyDescent="0.3">
      <c r="A1125" s="13" t="s">
        <v>842</v>
      </c>
      <c r="B1125" s="14">
        <v>9</v>
      </c>
      <c r="C1125" s="13" t="s">
        <v>88</v>
      </c>
      <c r="D1125" s="15">
        <v>43157</v>
      </c>
      <c r="F1125" t="str">
        <f>IF(B1125=4,VLOOKUP(C1125,'4-emissor'!$B$4:$B$215,1,FALSE),VLOOKUP(C1125,'9-tomador'!$B$2:$B$184,1,FALSE))</f>
        <v>Panamericano</v>
      </c>
    </row>
    <row r="1126" spans="1:6" ht="12.75" customHeight="1" x14ac:dyDescent="0.3">
      <c r="A1126" s="13" t="s">
        <v>843</v>
      </c>
      <c r="B1126" s="14">
        <v>4</v>
      </c>
      <c r="C1126" s="13" t="s">
        <v>6</v>
      </c>
      <c r="D1126" s="15">
        <v>43157</v>
      </c>
      <c r="F1126" t="str">
        <f>IF(B1126=4,VLOOKUP(C1126,'4-emissor'!$B$4:$B$215,1,FALSE),VLOOKUP(C1126,'9-tomador'!$B$2:$B$184,1,FALSE))</f>
        <v>Bradesco</v>
      </c>
    </row>
    <row r="1127" spans="1:6" ht="12.75" customHeight="1" x14ac:dyDescent="0.3">
      <c r="A1127" s="13" t="s">
        <v>843</v>
      </c>
      <c r="B1127" s="14">
        <v>9</v>
      </c>
      <c r="C1127" s="13" t="s">
        <v>6</v>
      </c>
      <c r="D1127" s="15">
        <v>43157</v>
      </c>
      <c r="F1127" t="str">
        <f>IF(B1127=4,VLOOKUP(C1127,'4-emissor'!$B$4:$B$215,1,FALSE),VLOOKUP(C1127,'9-tomador'!$B$2:$B$184,1,FALSE))</f>
        <v>Bradesco</v>
      </c>
    </row>
    <row r="1128" spans="1:6" ht="12.75" customHeight="1" x14ac:dyDescent="0.3">
      <c r="A1128" s="13" t="s">
        <v>844</v>
      </c>
      <c r="B1128" s="14">
        <v>9</v>
      </c>
      <c r="C1128" s="13" t="s">
        <v>8</v>
      </c>
      <c r="D1128" s="15">
        <v>43334</v>
      </c>
      <c r="F1128" t="str">
        <f>IF(B1128=4,VLOOKUP(C1128,'4-emissor'!$B$4:$B$215,1,FALSE),VLOOKUP(C1128,'9-tomador'!$B$2:$B$184,1,FALSE))</f>
        <v>Santander</v>
      </c>
    </row>
    <row r="1129" spans="1:6" ht="12.75" customHeight="1" x14ac:dyDescent="0.3">
      <c r="A1129" s="13" t="s">
        <v>845</v>
      </c>
      <c r="B1129" s="14">
        <v>9</v>
      </c>
      <c r="C1129" s="13" t="s">
        <v>8</v>
      </c>
      <c r="D1129" s="15">
        <v>43334</v>
      </c>
      <c r="F1129" t="str">
        <f>IF(B1129=4,VLOOKUP(C1129,'4-emissor'!$B$4:$B$215,1,FALSE),VLOOKUP(C1129,'9-tomador'!$B$2:$B$184,1,FALSE))</f>
        <v>Santander</v>
      </c>
    </row>
    <row r="1130" spans="1:6" ht="12.75" customHeight="1" x14ac:dyDescent="0.3">
      <c r="A1130" s="13" t="s">
        <v>846</v>
      </c>
      <c r="B1130" s="14">
        <v>4</v>
      </c>
      <c r="C1130" s="13" t="s">
        <v>6</v>
      </c>
      <c r="D1130" s="15">
        <v>42586</v>
      </c>
      <c r="F1130" t="str">
        <f>IF(B1130=4,VLOOKUP(C1130,'4-emissor'!$B$4:$B$215,1,FALSE),VLOOKUP(C1130,'9-tomador'!$B$2:$B$184,1,FALSE))</f>
        <v>Bradesco</v>
      </c>
    </row>
    <row r="1131" spans="1:6" ht="12.75" customHeight="1" x14ac:dyDescent="0.3">
      <c r="A1131" s="13" t="s">
        <v>846</v>
      </c>
      <c r="B1131" s="14">
        <v>9</v>
      </c>
      <c r="C1131" s="13" t="s">
        <v>6</v>
      </c>
      <c r="D1131" s="15">
        <v>42586</v>
      </c>
      <c r="F1131" t="str">
        <f>IF(B1131=4,VLOOKUP(C1131,'4-emissor'!$B$4:$B$215,1,FALSE),VLOOKUP(C1131,'9-tomador'!$B$2:$B$184,1,FALSE))</f>
        <v>Bradesco</v>
      </c>
    </row>
    <row r="1132" spans="1:6" ht="12.75" customHeight="1" x14ac:dyDescent="0.3">
      <c r="A1132" s="13" t="s">
        <v>847</v>
      </c>
      <c r="B1132" s="14">
        <v>4</v>
      </c>
      <c r="C1132" s="13" t="s">
        <v>6</v>
      </c>
      <c r="D1132" s="15">
        <v>42586</v>
      </c>
      <c r="F1132" t="str">
        <f>IF(B1132=4,VLOOKUP(C1132,'4-emissor'!$B$4:$B$215,1,FALSE),VLOOKUP(C1132,'9-tomador'!$B$2:$B$184,1,FALSE))</f>
        <v>Bradesco</v>
      </c>
    </row>
    <row r="1133" spans="1:6" ht="12.75" customHeight="1" x14ac:dyDescent="0.3">
      <c r="A1133" s="13" t="s">
        <v>847</v>
      </c>
      <c r="B1133" s="14">
        <v>9</v>
      </c>
      <c r="C1133" s="13" t="s">
        <v>6</v>
      </c>
      <c r="D1133" s="15">
        <v>42586</v>
      </c>
      <c r="F1133" t="str">
        <f>IF(B1133=4,VLOOKUP(C1133,'4-emissor'!$B$4:$B$215,1,FALSE),VLOOKUP(C1133,'9-tomador'!$B$2:$B$184,1,FALSE))</f>
        <v>Bradesco</v>
      </c>
    </row>
    <row r="1134" spans="1:6" ht="12.75" customHeight="1" x14ac:dyDescent="0.3">
      <c r="A1134" s="13" t="s">
        <v>848</v>
      </c>
      <c r="B1134" s="14">
        <v>4</v>
      </c>
      <c r="C1134" s="13" t="s">
        <v>6</v>
      </c>
      <c r="D1134" s="15">
        <v>42586</v>
      </c>
      <c r="F1134" t="str">
        <f>IF(B1134=4,VLOOKUP(C1134,'4-emissor'!$B$4:$B$215,1,FALSE),VLOOKUP(C1134,'9-tomador'!$B$2:$B$184,1,FALSE))</f>
        <v>Bradesco</v>
      </c>
    </row>
    <row r="1135" spans="1:6" ht="12.75" customHeight="1" x14ac:dyDescent="0.3">
      <c r="A1135" s="13" t="s">
        <v>848</v>
      </c>
      <c r="B1135" s="14">
        <v>9</v>
      </c>
      <c r="C1135" s="13" t="s">
        <v>6</v>
      </c>
      <c r="D1135" s="15">
        <v>42586</v>
      </c>
      <c r="F1135" t="str">
        <f>IF(B1135=4,VLOOKUP(C1135,'4-emissor'!$B$4:$B$215,1,FALSE),VLOOKUP(C1135,'9-tomador'!$B$2:$B$184,1,FALSE))</f>
        <v>Bradesco</v>
      </c>
    </row>
    <row r="1136" spans="1:6" ht="12.75" customHeight="1" x14ac:dyDescent="0.3">
      <c r="A1136" s="13" t="s">
        <v>849</v>
      </c>
      <c r="B1136" s="14">
        <v>9</v>
      </c>
      <c r="C1136" s="13" t="s">
        <v>8</v>
      </c>
      <c r="D1136" s="15">
        <v>43334</v>
      </c>
      <c r="F1136" t="str">
        <f>IF(B1136=4,VLOOKUP(C1136,'4-emissor'!$B$4:$B$215,1,FALSE),VLOOKUP(C1136,'9-tomador'!$B$2:$B$184,1,FALSE))</f>
        <v>Santander</v>
      </c>
    </row>
    <row r="1137" spans="1:6" ht="12.75" customHeight="1" x14ac:dyDescent="0.3">
      <c r="A1137" s="13" t="s">
        <v>850</v>
      </c>
      <c r="B1137" s="14">
        <v>4</v>
      </c>
      <c r="C1137" s="13" t="s">
        <v>8</v>
      </c>
      <c r="D1137" s="15">
        <v>42873</v>
      </c>
      <c r="F1137" t="str">
        <f>IF(B1137=4,VLOOKUP(C1137,'4-emissor'!$B$4:$B$215,1,FALSE),VLOOKUP(C1137,'9-tomador'!$B$2:$B$184,1,FALSE))</f>
        <v>Santander</v>
      </c>
    </row>
    <row r="1138" spans="1:6" ht="12.75" customHeight="1" x14ac:dyDescent="0.3">
      <c r="A1138" s="13" t="s">
        <v>850</v>
      </c>
      <c r="B1138" s="14">
        <v>9</v>
      </c>
      <c r="C1138" s="13" t="s">
        <v>8</v>
      </c>
      <c r="D1138" s="15">
        <v>43111</v>
      </c>
      <c r="F1138" t="str">
        <f>IF(B1138=4,VLOOKUP(C1138,'4-emissor'!$B$4:$B$215,1,FALSE),VLOOKUP(C1138,'9-tomador'!$B$2:$B$184,1,FALSE))</f>
        <v>Santander</v>
      </c>
    </row>
    <row r="1139" spans="1:6" ht="12.75" customHeight="1" x14ac:dyDescent="0.3">
      <c r="A1139" s="13" t="s">
        <v>851</v>
      </c>
      <c r="B1139" s="14">
        <v>4</v>
      </c>
      <c r="C1139" s="13" t="s">
        <v>8</v>
      </c>
      <c r="D1139" s="15">
        <v>43061</v>
      </c>
      <c r="F1139" t="str">
        <f>IF(B1139=4,VLOOKUP(C1139,'4-emissor'!$B$4:$B$215,1,FALSE),VLOOKUP(C1139,'9-tomador'!$B$2:$B$184,1,FALSE))</f>
        <v>Santander</v>
      </c>
    </row>
    <row r="1140" spans="1:6" ht="12.75" customHeight="1" x14ac:dyDescent="0.3">
      <c r="A1140" s="13" t="s">
        <v>852</v>
      </c>
      <c r="B1140" s="14">
        <v>9</v>
      </c>
      <c r="C1140" s="13" t="s">
        <v>8</v>
      </c>
      <c r="D1140" s="15">
        <v>43334</v>
      </c>
      <c r="F1140" t="str">
        <f>IF(B1140=4,VLOOKUP(C1140,'4-emissor'!$B$4:$B$215,1,FALSE),VLOOKUP(C1140,'9-tomador'!$B$2:$B$184,1,FALSE))</f>
        <v>Santander</v>
      </c>
    </row>
    <row r="1141" spans="1:6" ht="12.75" customHeight="1" x14ac:dyDescent="0.3">
      <c r="A1141" s="13" t="s">
        <v>853</v>
      </c>
      <c r="B1141" s="14">
        <v>4</v>
      </c>
      <c r="C1141" s="13" t="s">
        <v>6</v>
      </c>
      <c r="D1141" s="15">
        <v>42877</v>
      </c>
      <c r="F1141" t="str">
        <f>IF(B1141=4,VLOOKUP(C1141,'4-emissor'!$B$4:$B$215,1,FALSE),VLOOKUP(C1141,'9-tomador'!$B$2:$B$184,1,FALSE))</f>
        <v>Bradesco</v>
      </c>
    </row>
    <row r="1142" spans="1:6" ht="12.75" customHeight="1" x14ac:dyDescent="0.3">
      <c r="A1142" s="13" t="s">
        <v>853</v>
      </c>
      <c r="B1142" s="14">
        <v>9</v>
      </c>
      <c r="C1142" s="13" t="s">
        <v>6</v>
      </c>
      <c r="D1142" s="15">
        <v>42877</v>
      </c>
      <c r="F1142" t="str">
        <f>IF(B1142=4,VLOOKUP(C1142,'4-emissor'!$B$4:$B$215,1,FALSE),VLOOKUP(C1142,'9-tomador'!$B$2:$B$184,1,FALSE))</f>
        <v>Bradesco</v>
      </c>
    </row>
    <row r="1143" spans="1:6" ht="12.75" customHeight="1" x14ac:dyDescent="0.3">
      <c r="A1143" s="13" t="s">
        <v>854</v>
      </c>
      <c r="B1143" s="14">
        <v>4</v>
      </c>
      <c r="C1143" s="13" t="s">
        <v>4</v>
      </c>
      <c r="D1143" s="15">
        <v>42725</v>
      </c>
      <c r="F1143" t="str">
        <f>IF(B1143=4,VLOOKUP(C1143,'4-emissor'!$B$4:$B$215,1,FALSE),VLOOKUP(C1143,'9-tomador'!$B$2:$B$184,1,FALSE))</f>
        <v>CEF</v>
      </c>
    </row>
    <row r="1144" spans="1:6" ht="12.75" customHeight="1" x14ac:dyDescent="0.3">
      <c r="A1144" s="13" t="s">
        <v>854</v>
      </c>
      <c r="B1144" s="14">
        <v>9</v>
      </c>
      <c r="C1144" s="13" t="s">
        <v>4</v>
      </c>
      <c r="D1144" s="15">
        <v>42809</v>
      </c>
      <c r="F1144" t="str">
        <f>IF(B1144=4,VLOOKUP(C1144,'4-emissor'!$B$4:$B$215,1,FALSE),VLOOKUP(C1144,'9-tomador'!$B$2:$B$184,1,FALSE))</f>
        <v>CEF</v>
      </c>
    </row>
    <row r="1145" spans="1:6" ht="12.75" customHeight="1" x14ac:dyDescent="0.3">
      <c r="A1145" s="13" t="s">
        <v>855</v>
      </c>
      <c r="B1145" s="14">
        <v>4</v>
      </c>
      <c r="C1145" s="13" t="s">
        <v>6</v>
      </c>
      <c r="D1145" s="15">
        <v>42877</v>
      </c>
      <c r="F1145" t="str">
        <f>IF(B1145=4,VLOOKUP(C1145,'4-emissor'!$B$4:$B$215,1,FALSE),VLOOKUP(C1145,'9-tomador'!$B$2:$B$184,1,FALSE))</f>
        <v>Bradesco</v>
      </c>
    </row>
    <row r="1146" spans="1:6" ht="12.75" customHeight="1" x14ac:dyDescent="0.3">
      <c r="A1146" s="13" t="s">
        <v>855</v>
      </c>
      <c r="B1146" s="14">
        <v>9</v>
      </c>
      <c r="C1146" s="13" t="s">
        <v>6</v>
      </c>
      <c r="D1146" s="15">
        <v>42877</v>
      </c>
      <c r="F1146" t="str">
        <f>IF(B1146=4,VLOOKUP(C1146,'4-emissor'!$B$4:$B$215,1,FALSE),VLOOKUP(C1146,'9-tomador'!$B$2:$B$184,1,FALSE))</f>
        <v>Bradesco</v>
      </c>
    </row>
    <row r="1147" spans="1:6" ht="12.75" customHeight="1" x14ac:dyDescent="0.3">
      <c r="A1147" s="13" t="s">
        <v>856</v>
      </c>
      <c r="B1147" s="14">
        <v>4</v>
      </c>
      <c r="C1147" s="13" t="s">
        <v>4</v>
      </c>
      <c r="D1147" s="15">
        <v>42845</v>
      </c>
      <c r="F1147" t="str">
        <f>IF(B1147=4,VLOOKUP(C1147,'4-emissor'!$B$4:$B$215,1,FALSE),VLOOKUP(C1147,'9-tomador'!$B$2:$B$184,1,FALSE))</f>
        <v>CEF</v>
      </c>
    </row>
    <row r="1148" spans="1:6" ht="12.75" customHeight="1" x14ac:dyDescent="0.3">
      <c r="A1148" s="13" t="s">
        <v>856</v>
      </c>
      <c r="B1148" s="14">
        <v>9</v>
      </c>
      <c r="C1148" s="13" t="s">
        <v>4</v>
      </c>
      <c r="D1148" s="15">
        <v>42845</v>
      </c>
      <c r="F1148" t="str">
        <f>IF(B1148=4,VLOOKUP(C1148,'4-emissor'!$B$4:$B$215,1,FALSE),VLOOKUP(C1148,'9-tomador'!$B$2:$B$184,1,FALSE))</f>
        <v>CEF</v>
      </c>
    </row>
    <row r="1149" spans="1:6" ht="12.75" customHeight="1" x14ac:dyDescent="0.3">
      <c r="A1149" s="13" t="s">
        <v>857</v>
      </c>
      <c r="B1149" s="14">
        <v>9</v>
      </c>
      <c r="C1149" s="13" t="s">
        <v>8</v>
      </c>
      <c r="D1149" s="15">
        <v>43334</v>
      </c>
      <c r="F1149" t="str">
        <f>IF(B1149=4,VLOOKUP(C1149,'4-emissor'!$B$4:$B$215,1,FALSE),VLOOKUP(C1149,'9-tomador'!$B$2:$B$184,1,FALSE))</f>
        <v>Santander</v>
      </c>
    </row>
    <row r="1150" spans="1:6" ht="12.75" customHeight="1" x14ac:dyDescent="0.3">
      <c r="A1150" s="13" t="s">
        <v>858</v>
      </c>
      <c r="B1150" s="14">
        <v>4</v>
      </c>
      <c r="C1150" s="13" t="s">
        <v>6</v>
      </c>
      <c r="D1150" s="15">
        <v>43531</v>
      </c>
      <c r="F1150" t="str">
        <f>IF(B1150=4,VLOOKUP(C1150,'4-emissor'!$B$4:$B$215,1,FALSE),VLOOKUP(C1150,'9-tomador'!$B$2:$B$184,1,FALSE))</f>
        <v>Bradesco</v>
      </c>
    </row>
    <row r="1151" spans="1:6" ht="12.75" customHeight="1" x14ac:dyDescent="0.3">
      <c r="A1151" s="13" t="s">
        <v>858</v>
      </c>
      <c r="B1151" s="14">
        <v>9</v>
      </c>
      <c r="C1151" s="13" t="s">
        <v>6</v>
      </c>
      <c r="D1151" s="15">
        <v>43531</v>
      </c>
      <c r="F1151" t="str">
        <f>IF(B1151=4,VLOOKUP(C1151,'4-emissor'!$B$4:$B$215,1,FALSE),VLOOKUP(C1151,'9-tomador'!$B$2:$B$184,1,FALSE))</f>
        <v>Bradesco</v>
      </c>
    </row>
    <row r="1152" spans="1:6" ht="12.75" customHeight="1" x14ac:dyDescent="0.3">
      <c r="A1152" s="13" t="s">
        <v>859</v>
      </c>
      <c r="B1152" s="14">
        <v>4</v>
      </c>
      <c r="C1152" s="13" t="s">
        <v>176</v>
      </c>
      <c r="D1152" s="15">
        <v>43412</v>
      </c>
      <c r="F1152" t="str">
        <f>IF(B1152=4,VLOOKUP(C1152,'4-emissor'!$B$4:$B$215,1,FALSE),VLOOKUP(C1152,'9-tomador'!$B$2:$B$184,1,FALSE))</f>
        <v>Banco ABC</v>
      </c>
    </row>
    <row r="1153" spans="1:6" ht="12.75" customHeight="1" x14ac:dyDescent="0.3">
      <c r="A1153" s="13" t="s">
        <v>859</v>
      </c>
      <c r="B1153" s="14">
        <v>9</v>
      </c>
      <c r="C1153" s="13" t="s">
        <v>176</v>
      </c>
      <c r="D1153" s="15">
        <v>43412</v>
      </c>
      <c r="F1153" t="str">
        <f>IF(B1153=4,VLOOKUP(C1153,'4-emissor'!$B$4:$B$215,1,FALSE),VLOOKUP(C1153,'9-tomador'!$B$2:$B$184,1,FALSE))</f>
        <v>Banco ABC</v>
      </c>
    </row>
    <row r="1154" spans="1:6" ht="12.75" customHeight="1" x14ac:dyDescent="0.3">
      <c r="A1154" s="13" t="s">
        <v>860</v>
      </c>
      <c r="B1154" s="14">
        <v>9</v>
      </c>
      <c r="C1154" s="13" t="s">
        <v>179</v>
      </c>
      <c r="D1154" s="15">
        <v>43502</v>
      </c>
      <c r="F1154" t="str">
        <f>IF(B1154=4,VLOOKUP(C1154,'4-emissor'!$B$4:$B$215,1,FALSE),VLOOKUP(C1154,'9-tomador'!$B$2:$B$184,1,FALSE))</f>
        <v>BEM</v>
      </c>
    </row>
    <row r="1155" spans="1:6" ht="12.75" customHeight="1" x14ac:dyDescent="0.3">
      <c r="A1155" s="13" t="s">
        <v>861</v>
      </c>
      <c r="B1155" s="14">
        <v>4</v>
      </c>
      <c r="C1155" s="13" t="s">
        <v>91</v>
      </c>
      <c r="D1155" s="15">
        <v>43620</v>
      </c>
      <c r="F1155" t="str">
        <f>IF(B1155=4,VLOOKUP(C1155,'4-emissor'!$B$4:$B$215,1,FALSE),VLOOKUP(C1155,'9-tomador'!$B$2:$B$184,1,FALSE))</f>
        <v>Safra</v>
      </c>
    </row>
    <row r="1156" spans="1:6" ht="12.75" customHeight="1" x14ac:dyDescent="0.3">
      <c r="A1156" s="13" t="s">
        <v>861</v>
      </c>
      <c r="B1156" s="14">
        <v>9</v>
      </c>
      <c r="C1156" s="13" t="s">
        <v>91</v>
      </c>
      <c r="D1156" s="15">
        <v>43620</v>
      </c>
      <c r="F1156" t="str">
        <f>IF(B1156=4,VLOOKUP(C1156,'4-emissor'!$B$4:$B$215,1,FALSE),VLOOKUP(C1156,'9-tomador'!$B$2:$B$184,1,FALSE))</f>
        <v>Safra</v>
      </c>
    </row>
    <row r="1157" spans="1:6" ht="12.75" customHeight="1" x14ac:dyDescent="0.3">
      <c r="A1157" s="13" t="s">
        <v>862</v>
      </c>
      <c r="B1157" s="14">
        <v>4</v>
      </c>
      <c r="C1157" s="13" t="s">
        <v>77</v>
      </c>
      <c r="D1157" s="15">
        <v>42283</v>
      </c>
      <c r="F1157" t="str">
        <f>IF(B1157=4,VLOOKUP(C1157,'4-emissor'!$B$4:$B$215,1,FALSE),VLOOKUP(C1157,'9-tomador'!$B$2:$B$184,1,FALSE))</f>
        <v>Tesouro</v>
      </c>
    </row>
    <row r="1158" spans="1:6" ht="12.75" customHeight="1" x14ac:dyDescent="0.3">
      <c r="A1158" s="13" t="s">
        <v>862</v>
      </c>
      <c r="B1158" s="14">
        <v>9</v>
      </c>
      <c r="C1158" s="13" t="s">
        <v>77</v>
      </c>
      <c r="D1158" s="15">
        <v>42283</v>
      </c>
      <c r="F1158" t="str">
        <f>IF(B1158=4,VLOOKUP(C1158,'4-emissor'!$B$4:$B$215,1,FALSE),VLOOKUP(C1158,'9-tomador'!$B$2:$B$184,1,FALSE))</f>
        <v>Tesouro</v>
      </c>
    </row>
    <row r="1159" spans="1:6" ht="12.75" customHeight="1" x14ac:dyDescent="0.3">
      <c r="A1159" s="13" t="s">
        <v>863</v>
      </c>
      <c r="B1159" s="14">
        <v>4</v>
      </c>
      <c r="C1159" s="13" t="s">
        <v>150</v>
      </c>
      <c r="D1159" s="15">
        <v>43542</v>
      </c>
      <c r="F1159" t="str">
        <f>IF(B1159=4,VLOOKUP(C1159,'4-emissor'!$B$2:$B$215,1,FALSE),VLOOKUP(C1159,'9-tomador'!$B$2:$B$184,1,FALSE))</f>
        <v>Estado Federal</v>
      </c>
    </row>
    <row r="1160" spans="1:6" ht="12.75" customHeight="1" x14ac:dyDescent="0.3">
      <c r="A1160" s="13" t="s">
        <v>863</v>
      </c>
      <c r="B1160" s="14">
        <v>9</v>
      </c>
      <c r="C1160" s="13" t="s">
        <v>77</v>
      </c>
      <c r="D1160" s="15">
        <v>43542</v>
      </c>
      <c r="F1160" t="str">
        <f>IF(B1160=4,VLOOKUP(C1160,'4-emissor'!$B$4:$B$215,1,FALSE),VLOOKUP(C1160,'9-tomador'!$B$2:$B$184,1,FALSE))</f>
        <v>Tesouro</v>
      </c>
    </row>
    <row r="1161" spans="1:6" ht="12.75" customHeight="1" x14ac:dyDescent="0.3">
      <c r="A1161" s="13" t="s">
        <v>864</v>
      </c>
      <c r="B1161" s="14">
        <v>9</v>
      </c>
      <c r="C1161" s="13" t="s">
        <v>77</v>
      </c>
      <c r="D1161" s="15">
        <v>43045</v>
      </c>
      <c r="F1161" t="str">
        <f>IF(B1161=4,VLOOKUP(C1161,'4-emissor'!$B$4:$B$215,1,FALSE),VLOOKUP(C1161,'9-tomador'!$B$2:$B$184,1,FALSE))</f>
        <v>Tesouro</v>
      </c>
    </row>
    <row r="1162" spans="1:6" ht="12.75" customHeight="1" x14ac:dyDescent="0.3">
      <c r="A1162" s="13" t="s">
        <v>864</v>
      </c>
      <c r="B1162" s="14">
        <v>9</v>
      </c>
      <c r="C1162" s="13" t="s">
        <v>77</v>
      </c>
      <c r="D1162" s="15">
        <v>43046</v>
      </c>
      <c r="F1162" t="str">
        <f>IF(B1162=4,VLOOKUP(C1162,'4-emissor'!$B$4:$B$215,1,FALSE),VLOOKUP(C1162,'9-tomador'!$B$2:$B$184,1,FALSE))</f>
        <v>Tesouro</v>
      </c>
    </row>
    <row r="1163" spans="1:6" ht="12.75" customHeight="1" x14ac:dyDescent="0.3">
      <c r="A1163" s="13" t="s">
        <v>865</v>
      </c>
      <c r="B1163" s="14">
        <v>4</v>
      </c>
      <c r="C1163" s="13" t="s">
        <v>111</v>
      </c>
      <c r="D1163" s="15">
        <v>42949</v>
      </c>
      <c r="F1163" t="str">
        <f>IF(B1163=4,VLOOKUP(C1163,'4-emissor'!$B$4:$B$215,1,FALSE),VLOOKUP(C1163,'9-tomador'!$B$2:$B$184,1,FALSE))</f>
        <v>Light</v>
      </c>
    </row>
    <row r="1164" spans="1:6" ht="12.75" customHeight="1" x14ac:dyDescent="0.3">
      <c r="A1164" s="13" t="s">
        <v>865</v>
      </c>
      <c r="B1164" s="14">
        <v>9</v>
      </c>
      <c r="C1164" s="13" t="s">
        <v>111</v>
      </c>
      <c r="D1164" s="15">
        <v>42949</v>
      </c>
      <c r="F1164" t="str">
        <f>IF(B1164=4,VLOOKUP(C1164,'4-emissor'!$B$4:$B$215,1,FALSE),VLOOKUP(C1164,'9-tomador'!$B$2:$B$184,1,FALSE))</f>
        <v>Light</v>
      </c>
    </row>
    <row r="1165" spans="1:6" ht="12.75" customHeight="1" x14ac:dyDescent="0.3">
      <c r="A1165" s="13" t="s">
        <v>866</v>
      </c>
      <c r="B1165" s="14">
        <v>4</v>
      </c>
      <c r="C1165" s="13" t="s">
        <v>111</v>
      </c>
      <c r="D1165" s="15">
        <v>42955</v>
      </c>
      <c r="F1165" t="str">
        <f>IF(B1165=4,VLOOKUP(C1165,'4-emissor'!$B$4:$B$215,1,FALSE),VLOOKUP(C1165,'9-tomador'!$B$2:$B$184,1,FALSE))</f>
        <v>Light</v>
      </c>
    </row>
    <row r="1166" spans="1:6" ht="12.75" customHeight="1" x14ac:dyDescent="0.3">
      <c r="A1166" s="13" t="s">
        <v>866</v>
      </c>
      <c r="B1166" s="14">
        <v>9</v>
      </c>
      <c r="C1166" s="13" t="s">
        <v>111</v>
      </c>
      <c r="D1166" s="15">
        <v>42955</v>
      </c>
      <c r="F1166" t="str">
        <f>IF(B1166=4,VLOOKUP(C1166,'4-emissor'!$B$4:$B$215,1,FALSE),VLOOKUP(C1166,'9-tomador'!$B$2:$B$184,1,FALSE))</f>
        <v>Light</v>
      </c>
    </row>
    <row r="1167" spans="1:6" ht="12.75" customHeight="1" x14ac:dyDescent="0.3">
      <c r="A1167" s="13" t="s">
        <v>867</v>
      </c>
      <c r="B1167" s="14">
        <v>4</v>
      </c>
      <c r="C1167" s="13" t="s">
        <v>77</v>
      </c>
      <c r="D1167" s="15">
        <v>42283</v>
      </c>
      <c r="F1167" t="str">
        <f>IF(B1167=4,VLOOKUP(C1167,'4-emissor'!$B$4:$B$215,1,FALSE),VLOOKUP(C1167,'9-tomador'!$B$2:$B$184,1,FALSE))</f>
        <v>Tesouro</v>
      </c>
    </row>
    <row r="1168" spans="1:6" ht="12.75" customHeight="1" x14ac:dyDescent="0.3">
      <c r="A1168" s="13" t="s">
        <v>867</v>
      </c>
      <c r="B1168" s="14">
        <v>9</v>
      </c>
      <c r="C1168" s="13" t="s">
        <v>77</v>
      </c>
      <c r="D1168" s="15">
        <v>42283</v>
      </c>
      <c r="F1168" t="str">
        <f>IF(B1168=4,VLOOKUP(C1168,'4-emissor'!$B$4:$B$215,1,FALSE),VLOOKUP(C1168,'9-tomador'!$B$2:$B$184,1,FALSE))</f>
        <v>Tesouro</v>
      </c>
    </row>
    <row r="1169" spans="1:6" ht="12.75" customHeight="1" x14ac:dyDescent="0.3">
      <c r="A1169" s="13" t="s">
        <v>868</v>
      </c>
      <c r="B1169" s="14">
        <v>4</v>
      </c>
      <c r="C1169" s="13" t="s">
        <v>87</v>
      </c>
      <c r="D1169" s="15">
        <v>43117</v>
      </c>
      <c r="F1169" t="str">
        <f>IF(B1169=4,VLOOKUP(C1169,'4-emissor'!$B$4:$B$215,1,FALSE),VLOOKUP(C1169,'9-tomador'!$B$2:$B$184,1,FALSE))</f>
        <v>BTG</v>
      </c>
    </row>
    <row r="1170" spans="1:6" ht="12.75" customHeight="1" x14ac:dyDescent="0.3">
      <c r="A1170" s="13" t="s">
        <v>868</v>
      </c>
      <c r="B1170" s="14">
        <v>9</v>
      </c>
      <c r="C1170" s="13" t="s">
        <v>87</v>
      </c>
      <c r="D1170" s="15">
        <v>43117</v>
      </c>
      <c r="F1170" t="str">
        <f>IF(B1170=4,VLOOKUP(C1170,'4-emissor'!$B$4:$B$215,1,FALSE),VLOOKUP(C1170,'9-tomador'!$B$2:$B$184,1,FALSE))</f>
        <v>BTG</v>
      </c>
    </row>
    <row r="1171" spans="1:6" ht="12.75" customHeight="1" x14ac:dyDescent="0.3">
      <c r="A1171" s="13" t="s">
        <v>869</v>
      </c>
      <c r="B1171" s="14">
        <v>4</v>
      </c>
      <c r="C1171" s="13" t="s">
        <v>75</v>
      </c>
      <c r="D1171" s="15">
        <v>42048</v>
      </c>
      <c r="F1171" t="str">
        <f>IF(B1171=4,VLOOKUP(C1171,'4-emissor'!$B$4:$B$215,1,FALSE),VLOOKUP(C1171,'9-tomador'!$B$2:$B$184,1,FALSE))</f>
        <v>BTG Pactual</v>
      </c>
    </row>
    <row r="1172" spans="1:6" ht="12.75" customHeight="1" x14ac:dyDescent="0.3">
      <c r="A1172" s="13" t="s">
        <v>869</v>
      </c>
      <c r="B1172" s="14">
        <v>9</v>
      </c>
      <c r="C1172" s="13" t="s">
        <v>75</v>
      </c>
      <c r="D1172" s="15">
        <v>42048</v>
      </c>
      <c r="F1172" t="str">
        <f>IF(B1172=4,VLOOKUP(C1172,'4-emissor'!$B$4:$B$215,1,FALSE),VLOOKUP(C1172,'9-tomador'!$B$2:$B$184,1,FALSE))</f>
        <v>BTG Pactual</v>
      </c>
    </row>
    <row r="1173" spans="1:6" ht="12.75" customHeight="1" x14ac:dyDescent="0.3">
      <c r="A1173" s="13" t="s">
        <v>869</v>
      </c>
      <c r="B1173" s="14">
        <v>9</v>
      </c>
      <c r="C1173" s="13" t="s">
        <v>275</v>
      </c>
      <c r="D1173" s="15">
        <v>42234</v>
      </c>
      <c r="F1173" t="str">
        <f>IF(B1173=4,VLOOKUP(C1173,'4-emissor'!$B$4:$B$215,1,FALSE),VLOOKUP(C1173,'9-tomador'!$B$2:$B$184,1,FALSE))</f>
        <v>FII</v>
      </c>
    </row>
    <row r="1174" spans="1:6" ht="12.75" customHeight="1" x14ac:dyDescent="0.3">
      <c r="A1174" s="13" t="s">
        <v>870</v>
      </c>
      <c r="B1174" s="14">
        <v>4</v>
      </c>
      <c r="C1174" s="13" t="s">
        <v>108</v>
      </c>
      <c r="D1174" s="15">
        <v>42048</v>
      </c>
      <c r="F1174" t="str">
        <f>IF(B1174=4,VLOOKUP(C1174,'4-emissor'!$B$4:$B$215,1,FALSE),VLOOKUP(C1174,'9-tomador'!$B$2:$B$184,1,FALSE))</f>
        <v>Rio Bravo</v>
      </c>
    </row>
    <row r="1175" spans="1:6" ht="12.75" customHeight="1" x14ac:dyDescent="0.3">
      <c r="A1175" s="13" t="s">
        <v>870</v>
      </c>
      <c r="B1175" s="14">
        <v>9</v>
      </c>
      <c r="C1175" s="13" t="s">
        <v>108</v>
      </c>
      <c r="D1175" s="15">
        <v>42048</v>
      </c>
      <c r="F1175" t="str">
        <f>IF(B1175=4,VLOOKUP(C1175,'4-emissor'!$B$4:$B$215,1,FALSE),VLOOKUP(C1175,'9-tomador'!$B$2:$B$184,1,FALSE))</f>
        <v>Rio Bravo</v>
      </c>
    </row>
    <row r="1176" spans="1:6" ht="12.75" customHeight="1" x14ac:dyDescent="0.3">
      <c r="A1176" s="13" t="s">
        <v>871</v>
      </c>
      <c r="B1176" s="14">
        <v>4</v>
      </c>
      <c r="C1176" s="13" t="s">
        <v>51</v>
      </c>
      <c r="D1176" s="15">
        <v>42453</v>
      </c>
      <c r="F1176" t="str">
        <f>IF(B1176=4,VLOOKUP(C1176,'4-emissor'!$B$4:$B$215,1,FALSE),VLOOKUP(C1176,'9-tomador'!$B$2:$B$184,1,FALSE))</f>
        <v>Modal</v>
      </c>
    </row>
    <row r="1177" spans="1:6" ht="12.75" customHeight="1" x14ac:dyDescent="0.3">
      <c r="A1177" s="13" t="s">
        <v>871</v>
      </c>
      <c r="B1177" s="14">
        <v>9</v>
      </c>
      <c r="C1177" s="13" t="s">
        <v>15</v>
      </c>
      <c r="D1177" s="15">
        <v>42458</v>
      </c>
      <c r="F1177" t="str">
        <f>IF(B1177=4,VLOOKUP(C1177,'4-emissor'!$B$4:$B$215,1,FALSE),VLOOKUP(C1177,'9-tomador'!$B$2:$B$184,1,FALSE))</f>
        <v>Mgrupo</v>
      </c>
    </row>
    <row r="1178" spans="1:6" ht="12.75" customHeight="1" x14ac:dyDescent="0.3">
      <c r="A1178" s="13" t="s">
        <v>871</v>
      </c>
      <c r="B1178" s="14">
        <v>9</v>
      </c>
      <c r="C1178" s="13" t="s">
        <v>294</v>
      </c>
      <c r="D1178" s="15">
        <v>42870</v>
      </c>
      <c r="F1178" t="str">
        <f>IF(B1178=4,VLOOKUP(C1178,'4-emissor'!$B$4:$B$215,1,FALSE),VLOOKUP(C1178,'9-tomador'!$B$2:$B$184,1,FALSE))</f>
        <v>Shop. Gravataí</v>
      </c>
    </row>
    <row r="1179" spans="1:6" ht="12.75" customHeight="1" x14ac:dyDescent="0.3">
      <c r="A1179" s="13" t="s">
        <v>872</v>
      </c>
      <c r="B1179" s="14">
        <v>4</v>
      </c>
      <c r="C1179" s="13" t="s">
        <v>177</v>
      </c>
      <c r="D1179" s="15">
        <v>42949</v>
      </c>
      <c r="F1179" t="str">
        <f>IF(B1179=4,VLOOKUP(C1179,'4-emissor'!$B$4:$B$215,1,FALSE),VLOOKUP(C1179,'9-tomador'!$B$2:$B$184,1,FALSE))</f>
        <v>Movida</v>
      </c>
    </row>
    <row r="1180" spans="1:6" ht="12.75" customHeight="1" x14ac:dyDescent="0.3">
      <c r="A1180" s="13" t="s">
        <v>872</v>
      </c>
      <c r="B1180" s="14">
        <v>9</v>
      </c>
      <c r="C1180" s="13" t="s">
        <v>177</v>
      </c>
      <c r="D1180" s="15">
        <v>42949</v>
      </c>
      <c r="F1180" t="str">
        <f>IF(B1180=4,VLOOKUP(C1180,'4-emissor'!$B$4:$B$215,1,FALSE),VLOOKUP(C1180,'9-tomador'!$B$2:$B$184,1,FALSE))</f>
        <v>Movida</v>
      </c>
    </row>
    <row r="1181" spans="1:6" ht="12.75" customHeight="1" x14ac:dyDescent="0.3">
      <c r="A1181" s="13" t="s">
        <v>873</v>
      </c>
      <c r="B1181" s="14">
        <v>4</v>
      </c>
      <c r="C1181" s="13" t="s">
        <v>6</v>
      </c>
      <c r="D1181" s="15">
        <v>42048</v>
      </c>
      <c r="F1181" t="str">
        <f>IF(B1181=4,VLOOKUP(C1181,'4-emissor'!$B$4:$B$215,1,FALSE),VLOOKUP(C1181,'9-tomador'!$B$2:$B$184,1,FALSE))</f>
        <v>Bradesco</v>
      </c>
    </row>
    <row r="1182" spans="1:6" ht="12.75" customHeight="1" x14ac:dyDescent="0.3">
      <c r="A1182" s="13" t="s">
        <v>873</v>
      </c>
      <c r="B1182" s="14">
        <v>9</v>
      </c>
      <c r="C1182" s="13" t="s">
        <v>6</v>
      </c>
      <c r="D1182" s="15">
        <v>42048</v>
      </c>
      <c r="F1182" t="str">
        <f>IF(B1182=4,VLOOKUP(C1182,'4-emissor'!$B$4:$B$215,1,FALSE),VLOOKUP(C1182,'9-tomador'!$B$2:$B$184,1,FALSE))</f>
        <v>Bradesco</v>
      </c>
    </row>
    <row r="1183" spans="1:6" ht="12.75" customHeight="1" x14ac:dyDescent="0.3">
      <c r="A1183" s="13" t="s">
        <v>874</v>
      </c>
      <c r="B1183" s="14">
        <v>4</v>
      </c>
      <c r="C1183" s="13" t="s">
        <v>117</v>
      </c>
      <c r="D1183" s="15">
        <v>42048</v>
      </c>
      <c r="F1183" t="str">
        <f>IF(B1183=4,VLOOKUP(C1183,'4-emissor'!$B$4:$B$215,1,FALSE),VLOOKUP(C1183,'9-tomador'!$B$2:$B$184,1,FALSE))</f>
        <v>CSHG</v>
      </c>
    </row>
    <row r="1184" spans="1:6" ht="12.75" customHeight="1" x14ac:dyDescent="0.3">
      <c r="A1184" s="13" t="s">
        <v>874</v>
      </c>
      <c r="B1184" s="14">
        <v>9</v>
      </c>
      <c r="C1184" s="13" t="s">
        <v>117</v>
      </c>
      <c r="D1184" s="15">
        <v>42048</v>
      </c>
      <c r="F1184" t="str">
        <f>IF(B1184=4,VLOOKUP(C1184,'4-emissor'!$B$4:$B$215,1,FALSE),VLOOKUP(C1184,'9-tomador'!$B$2:$B$184,1,FALSE))</f>
        <v>CSHG</v>
      </c>
    </row>
    <row r="1185" spans="1:6" ht="12.75" customHeight="1" x14ac:dyDescent="0.3">
      <c r="A1185" s="13" t="s">
        <v>875</v>
      </c>
      <c r="B1185" s="14">
        <v>4</v>
      </c>
      <c r="C1185" s="13" t="s">
        <v>178</v>
      </c>
      <c r="D1185" s="15">
        <v>42048</v>
      </c>
      <c r="F1185" t="str">
        <f>IF(B1185=4,VLOOKUP(C1185,'4-emissor'!$B$4:$B$215,1,FALSE),VLOOKUP(C1185,'9-tomador'!$B$2:$B$184,1,FALSE))</f>
        <v>Citibank</v>
      </c>
    </row>
    <row r="1186" spans="1:6" ht="12.75" customHeight="1" x14ac:dyDescent="0.3">
      <c r="A1186" s="13" t="s">
        <v>875</v>
      </c>
      <c r="B1186" s="14">
        <v>9</v>
      </c>
      <c r="C1186" s="13" t="s">
        <v>275</v>
      </c>
      <c r="D1186" s="15">
        <v>42234</v>
      </c>
      <c r="F1186" t="str">
        <f>IF(B1186=4,VLOOKUP(C1186,'4-emissor'!$B$4:$B$215,1,FALSE),VLOOKUP(C1186,'9-tomador'!$B$2:$B$184,1,FALSE))</f>
        <v>FII</v>
      </c>
    </row>
    <row r="1187" spans="1:6" ht="12.75" customHeight="1" x14ac:dyDescent="0.3">
      <c r="A1187" s="13" t="s">
        <v>875</v>
      </c>
      <c r="B1187" s="14">
        <v>9</v>
      </c>
      <c r="C1187" s="13" t="s">
        <v>178</v>
      </c>
      <c r="D1187" s="15">
        <v>42048</v>
      </c>
      <c r="F1187" t="str">
        <f>IF(B1187=4,VLOOKUP(C1187,'4-emissor'!$B$4:$B$215,1,FALSE),VLOOKUP(C1187,'9-tomador'!$B$2:$B$184,1,FALSE))</f>
        <v>Citibank</v>
      </c>
    </row>
    <row r="1188" spans="1:6" ht="12.75" customHeight="1" x14ac:dyDescent="0.3">
      <c r="A1188" s="13" t="s">
        <v>876</v>
      </c>
      <c r="B1188" s="14">
        <v>4</v>
      </c>
      <c r="C1188" s="13" t="s">
        <v>77</v>
      </c>
      <c r="D1188" s="15">
        <v>42048</v>
      </c>
      <c r="F1188" t="str">
        <f>IF(B1188=4,VLOOKUP(C1188,'4-emissor'!$B$4:$B$215,1,FALSE),VLOOKUP(C1188,'9-tomador'!$B$2:$B$184,1,FALSE))</f>
        <v>Tesouro</v>
      </c>
    </row>
    <row r="1189" spans="1:6" ht="12.75" customHeight="1" x14ac:dyDescent="0.3">
      <c r="A1189" s="13" t="s">
        <v>876</v>
      </c>
      <c r="B1189" s="14">
        <v>9</v>
      </c>
      <c r="C1189" s="13" t="s">
        <v>77</v>
      </c>
      <c r="D1189" s="15">
        <v>42048</v>
      </c>
      <c r="F1189" t="str">
        <f>IF(B1189=4,VLOOKUP(C1189,'4-emissor'!$B$4:$B$215,1,FALSE),VLOOKUP(C1189,'9-tomador'!$B$2:$B$184,1,FALSE))</f>
        <v>Tesouro</v>
      </c>
    </row>
    <row r="1190" spans="1:6" ht="12.75" customHeight="1" x14ac:dyDescent="0.3">
      <c r="A1190" s="13" t="s">
        <v>877</v>
      </c>
      <c r="B1190" s="14">
        <v>4</v>
      </c>
      <c r="C1190" s="13" t="s">
        <v>108</v>
      </c>
      <c r="D1190" s="15">
        <v>42048</v>
      </c>
      <c r="F1190" t="str">
        <f>IF(B1190=4,VLOOKUP(C1190,'4-emissor'!$B$4:$B$215,1,FALSE),VLOOKUP(C1190,'9-tomador'!$B$2:$B$184,1,FALSE))</f>
        <v>Rio Bravo</v>
      </c>
    </row>
    <row r="1191" spans="1:6" ht="12.75" customHeight="1" x14ac:dyDescent="0.3">
      <c r="A1191" s="13" t="s">
        <v>877</v>
      </c>
      <c r="B1191" s="14">
        <v>9</v>
      </c>
      <c r="C1191" s="13" t="s">
        <v>108</v>
      </c>
      <c r="D1191" s="15">
        <v>42048</v>
      </c>
      <c r="F1191" t="str">
        <f>IF(B1191=4,VLOOKUP(C1191,'4-emissor'!$B$4:$B$215,1,FALSE),VLOOKUP(C1191,'9-tomador'!$B$2:$B$184,1,FALSE))</f>
        <v>Rio Bravo</v>
      </c>
    </row>
    <row r="1192" spans="1:6" ht="12.75" customHeight="1" x14ac:dyDescent="0.3">
      <c r="A1192" s="13" t="s">
        <v>878</v>
      </c>
      <c r="B1192" s="14">
        <v>4</v>
      </c>
      <c r="C1192" s="13" t="s">
        <v>77</v>
      </c>
      <c r="D1192" s="15">
        <v>42502</v>
      </c>
      <c r="F1192" t="str">
        <f>IF(B1192=4,VLOOKUP(C1192,'4-emissor'!$B$4:$B$215,1,FALSE),VLOOKUP(C1192,'9-tomador'!$B$2:$B$184,1,FALSE))</f>
        <v>Tesouro</v>
      </c>
    </row>
    <row r="1193" spans="1:6" ht="12.75" customHeight="1" x14ac:dyDescent="0.3">
      <c r="A1193" s="13" t="s">
        <v>878</v>
      </c>
      <c r="B1193" s="14">
        <v>4</v>
      </c>
      <c r="C1193" s="13" t="s">
        <v>77</v>
      </c>
      <c r="D1193" s="15">
        <v>42740</v>
      </c>
      <c r="F1193" t="str">
        <f>IF(B1193=4,VLOOKUP(C1193,'4-emissor'!$B$4:$B$215,1,FALSE),VLOOKUP(C1193,'9-tomador'!$B$2:$B$184,1,FALSE))</f>
        <v>Tesouro</v>
      </c>
    </row>
    <row r="1194" spans="1:6" ht="12.75" customHeight="1" x14ac:dyDescent="0.3">
      <c r="A1194" s="13" t="s">
        <v>878</v>
      </c>
      <c r="B1194" s="14">
        <v>9</v>
      </c>
      <c r="C1194" s="13" t="s">
        <v>77</v>
      </c>
      <c r="D1194" s="15">
        <v>42502</v>
      </c>
      <c r="F1194" t="str">
        <f>IF(B1194=4,VLOOKUP(C1194,'4-emissor'!$B$4:$B$215,1,FALSE),VLOOKUP(C1194,'9-tomador'!$B$2:$B$184,1,FALSE))</f>
        <v>Tesouro</v>
      </c>
    </row>
    <row r="1195" spans="1:6" ht="12.75" customHeight="1" x14ac:dyDescent="0.3">
      <c r="A1195" s="13" t="s">
        <v>879</v>
      </c>
      <c r="B1195" s="14">
        <v>4</v>
      </c>
      <c r="C1195" s="13" t="s">
        <v>6</v>
      </c>
      <c r="D1195" s="15">
        <v>42782</v>
      </c>
      <c r="F1195" t="str">
        <f>IF(B1195=4,VLOOKUP(C1195,'4-emissor'!$B$4:$B$215,1,FALSE),VLOOKUP(C1195,'9-tomador'!$B$2:$B$184,1,FALSE))</f>
        <v>Bradesco</v>
      </c>
    </row>
    <row r="1196" spans="1:6" ht="12.75" customHeight="1" x14ac:dyDescent="0.3">
      <c r="A1196" s="13" t="s">
        <v>879</v>
      </c>
      <c r="B1196" s="14">
        <v>4</v>
      </c>
      <c r="C1196" s="13" t="s">
        <v>77</v>
      </c>
      <c r="D1196" s="15">
        <v>42219</v>
      </c>
      <c r="F1196" t="str">
        <f>IF(B1196=4,VLOOKUP(C1196,'4-emissor'!$B$4:$B$215,1,FALSE),VLOOKUP(C1196,'9-tomador'!$B$2:$B$184,1,FALSE))</f>
        <v>Tesouro</v>
      </c>
    </row>
    <row r="1197" spans="1:6" ht="12.75" customHeight="1" x14ac:dyDescent="0.3">
      <c r="A1197" s="13" t="s">
        <v>879</v>
      </c>
      <c r="B1197" s="14">
        <v>4</v>
      </c>
      <c r="C1197" s="13" t="s">
        <v>6</v>
      </c>
      <c r="D1197" s="15">
        <v>42048</v>
      </c>
      <c r="F1197" t="str">
        <f>IF(B1197=4,VLOOKUP(C1197,'4-emissor'!$B$4:$B$215,1,FALSE),VLOOKUP(C1197,'9-tomador'!$B$2:$B$184,1,FALSE))</f>
        <v>Bradesco</v>
      </c>
    </row>
    <row r="1198" spans="1:6" ht="12.75" customHeight="1" x14ac:dyDescent="0.3">
      <c r="A1198" s="13" t="s">
        <v>879</v>
      </c>
      <c r="B1198" s="14">
        <v>9</v>
      </c>
      <c r="C1198" s="13" t="s">
        <v>6</v>
      </c>
      <c r="D1198" s="15">
        <v>42048</v>
      </c>
      <c r="F1198" t="str">
        <f>IF(B1198=4,VLOOKUP(C1198,'4-emissor'!$B$4:$B$215,1,FALSE),VLOOKUP(C1198,'9-tomador'!$B$2:$B$184,1,FALSE))</f>
        <v>Bradesco</v>
      </c>
    </row>
    <row r="1199" spans="1:6" ht="12.75" customHeight="1" x14ac:dyDescent="0.3">
      <c r="A1199" s="13" t="s">
        <v>879</v>
      </c>
      <c r="B1199" s="14">
        <v>9</v>
      </c>
      <c r="C1199" s="13" t="s">
        <v>6</v>
      </c>
      <c r="D1199" s="15">
        <v>42782</v>
      </c>
      <c r="F1199" t="str">
        <f>IF(B1199=4,VLOOKUP(C1199,'4-emissor'!$B$4:$B$215,1,FALSE),VLOOKUP(C1199,'9-tomador'!$B$2:$B$184,1,FALSE))</f>
        <v>Bradesco</v>
      </c>
    </row>
    <row r="1200" spans="1:6" ht="12.75" customHeight="1" x14ac:dyDescent="0.3">
      <c r="A1200" s="13" t="s">
        <v>879</v>
      </c>
      <c r="B1200" s="14">
        <v>9</v>
      </c>
      <c r="C1200" s="13" t="s">
        <v>77</v>
      </c>
      <c r="D1200" s="15">
        <v>42228</v>
      </c>
      <c r="F1200" t="str">
        <f>IF(B1200=4,VLOOKUP(C1200,'4-emissor'!$B$4:$B$215,1,FALSE),VLOOKUP(C1200,'9-tomador'!$B$2:$B$184,1,FALSE))</f>
        <v>Tesouro</v>
      </c>
    </row>
    <row r="1201" spans="1:6" ht="12.75" customHeight="1" x14ac:dyDescent="0.3">
      <c r="A1201" s="13" t="s">
        <v>880</v>
      </c>
      <c r="B1201" s="14">
        <v>4</v>
      </c>
      <c r="C1201" s="13" t="s">
        <v>175</v>
      </c>
      <c r="D1201" s="15">
        <v>42782</v>
      </c>
      <c r="F1201" t="str">
        <f>IF(B1201=4,VLOOKUP(C1201,'4-emissor'!$B$4:$B$215,1,FALSE),VLOOKUP(C1201,'9-tomador'!$B$2:$B$184,1,FALSE))</f>
        <v>Intrag</v>
      </c>
    </row>
    <row r="1202" spans="1:6" ht="12.75" customHeight="1" x14ac:dyDescent="0.3">
      <c r="A1202" s="13" t="s">
        <v>880</v>
      </c>
      <c r="B1202" s="14">
        <v>9</v>
      </c>
      <c r="C1202" s="13" t="s">
        <v>175</v>
      </c>
      <c r="D1202" s="15">
        <v>42782</v>
      </c>
      <c r="F1202" t="str">
        <f>IF(B1202=4,VLOOKUP(C1202,'4-emissor'!$B$4:$B$215,1,FALSE),VLOOKUP(C1202,'9-tomador'!$B$2:$B$184,1,FALSE))</f>
        <v>Intrag</v>
      </c>
    </row>
    <row r="1203" spans="1:6" ht="12.75" customHeight="1" x14ac:dyDescent="0.3">
      <c r="A1203" s="13" t="s">
        <v>881</v>
      </c>
      <c r="B1203" s="14">
        <v>4</v>
      </c>
      <c r="C1203" s="13" t="s">
        <v>77</v>
      </c>
      <c r="D1203" s="15">
        <v>42219</v>
      </c>
      <c r="F1203" t="str">
        <f>IF(B1203=4,VLOOKUP(C1203,'4-emissor'!$B$4:$B$215,1,FALSE),VLOOKUP(C1203,'9-tomador'!$B$2:$B$184,1,FALSE))</f>
        <v>Tesouro</v>
      </c>
    </row>
    <row r="1204" spans="1:6" ht="12.75" customHeight="1" x14ac:dyDescent="0.3">
      <c r="A1204" s="13" t="s">
        <v>881</v>
      </c>
      <c r="B1204" s="14">
        <v>4</v>
      </c>
      <c r="C1204" s="13" t="s">
        <v>6</v>
      </c>
      <c r="D1204" s="15">
        <v>42048</v>
      </c>
      <c r="F1204" t="str">
        <f>IF(B1204=4,VLOOKUP(C1204,'4-emissor'!$B$4:$B$215,1,FALSE),VLOOKUP(C1204,'9-tomador'!$B$2:$B$184,1,FALSE))</f>
        <v>Bradesco</v>
      </c>
    </row>
    <row r="1205" spans="1:6" ht="12.75" customHeight="1" x14ac:dyDescent="0.3">
      <c r="A1205" s="13" t="s">
        <v>881</v>
      </c>
      <c r="B1205" s="14">
        <v>4</v>
      </c>
      <c r="C1205" s="13" t="s">
        <v>2</v>
      </c>
      <c r="D1205" s="15">
        <v>42782</v>
      </c>
      <c r="F1205" t="str">
        <f>IF(B1205=4,VLOOKUP(C1205,'4-emissor'!$B$4:$B$215,1,FALSE),VLOOKUP(C1205,'9-tomador'!$B$2:$B$184,1,FALSE))</f>
        <v>BNY Mellon</v>
      </c>
    </row>
    <row r="1206" spans="1:6" ht="12.75" customHeight="1" x14ac:dyDescent="0.3">
      <c r="A1206" s="13" t="s">
        <v>881</v>
      </c>
      <c r="B1206" s="14">
        <v>9</v>
      </c>
      <c r="C1206" s="13" t="s">
        <v>6</v>
      </c>
      <c r="D1206" s="15">
        <v>42048</v>
      </c>
      <c r="F1206" t="str">
        <f>IF(B1206=4,VLOOKUP(C1206,'4-emissor'!$B$4:$B$215,1,FALSE),VLOOKUP(C1206,'9-tomador'!$B$2:$B$184,1,FALSE))</f>
        <v>Bradesco</v>
      </c>
    </row>
    <row r="1207" spans="1:6" ht="12.75" customHeight="1" x14ac:dyDescent="0.3">
      <c r="A1207" s="13" t="s">
        <v>881</v>
      </c>
      <c r="B1207" s="14">
        <v>9</v>
      </c>
      <c r="C1207" s="13" t="s">
        <v>77</v>
      </c>
      <c r="D1207" s="15">
        <v>42228</v>
      </c>
      <c r="F1207" t="str">
        <f>IF(B1207=4,VLOOKUP(C1207,'4-emissor'!$B$4:$B$215,1,FALSE),VLOOKUP(C1207,'9-tomador'!$B$2:$B$184,1,FALSE))</f>
        <v>Tesouro</v>
      </c>
    </row>
    <row r="1208" spans="1:6" ht="12.75" customHeight="1" x14ac:dyDescent="0.3">
      <c r="A1208" s="13" t="s">
        <v>881</v>
      </c>
      <c r="B1208" s="14">
        <v>9</v>
      </c>
      <c r="C1208" s="13" t="s">
        <v>2</v>
      </c>
      <c r="D1208" s="15">
        <v>42782</v>
      </c>
      <c r="F1208" t="str">
        <f>IF(B1208=4,VLOOKUP(C1208,'4-emissor'!$B$4:$B$215,1,FALSE),VLOOKUP(C1208,'9-tomador'!$B$2:$B$184,1,FALSE))</f>
        <v>BNY Mellon</v>
      </c>
    </row>
    <row r="1209" spans="1:6" ht="12.75" customHeight="1" x14ac:dyDescent="0.3">
      <c r="A1209" s="13" t="s">
        <v>882</v>
      </c>
      <c r="B1209" s="14">
        <v>9</v>
      </c>
      <c r="C1209" s="13" t="s">
        <v>167</v>
      </c>
      <c r="D1209" s="15">
        <v>42587</v>
      </c>
      <c r="F1209" t="str">
        <f>IF(B1209=4,VLOOKUP(C1209,'4-emissor'!$B$4:$B$215,1,FALSE),VLOOKUP(C1209,'9-tomador'!$B$2:$B$184,1,FALSE))</f>
        <v>Caixa</v>
      </c>
    </row>
    <row r="1210" spans="1:6" ht="12.75" customHeight="1" x14ac:dyDescent="0.3">
      <c r="A1210" s="13" t="s">
        <v>883</v>
      </c>
      <c r="B1210" s="14">
        <v>4</v>
      </c>
      <c r="C1210" s="13" t="s">
        <v>179</v>
      </c>
      <c r="D1210" s="15">
        <v>42048</v>
      </c>
      <c r="F1210" t="str">
        <f>IF(B1210=4,VLOOKUP(C1210,'4-emissor'!$B$4:$B$215,1,FALSE),VLOOKUP(C1210,'9-tomador'!$B$2:$B$184,1,FALSE))</f>
        <v>BEM</v>
      </c>
    </row>
    <row r="1211" spans="1:6" ht="12.75" customHeight="1" x14ac:dyDescent="0.3">
      <c r="A1211" s="13" t="s">
        <v>883</v>
      </c>
      <c r="B1211" s="14">
        <v>9</v>
      </c>
      <c r="C1211" s="13" t="s">
        <v>179</v>
      </c>
      <c r="D1211" s="15">
        <v>42048</v>
      </c>
      <c r="F1211" t="str">
        <f>IF(B1211=4,VLOOKUP(C1211,'4-emissor'!$B$4:$B$215,1,FALSE),VLOOKUP(C1211,'9-tomador'!$B$2:$B$184,1,FALSE))</f>
        <v>BEM</v>
      </c>
    </row>
    <row r="1212" spans="1:6" ht="12.75" customHeight="1" x14ac:dyDescent="0.3">
      <c r="A1212" s="13" t="s">
        <v>884</v>
      </c>
      <c r="B1212" s="14">
        <v>4</v>
      </c>
      <c r="C1212" s="13" t="s">
        <v>167</v>
      </c>
      <c r="D1212" s="15">
        <v>42048</v>
      </c>
      <c r="F1212" t="str">
        <f>IF(B1212=4,VLOOKUP(C1212,'4-emissor'!$B$4:$B$215,1,FALSE),VLOOKUP(C1212,'9-tomador'!$B$2:$B$184,1,FALSE))</f>
        <v>Caixa</v>
      </c>
    </row>
    <row r="1213" spans="1:6" ht="12.75" customHeight="1" x14ac:dyDescent="0.3">
      <c r="A1213" s="13" t="s">
        <v>884</v>
      </c>
      <c r="B1213" s="14">
        <v>9</v>
      </c>
      <c r="C1213" s="13" t="s">
        <v>167</v>
      </c>
      <c r="D1213" s="15">
        <v>42048</v>
      </c>
      <c r="F1213" t="str">
        <f>IF(B1213=4,VLOOKUP(C1213,'4-emissor'!$B$4:$B$215,1,FALSE),VLOOKUP(C1213,'9-tomador'!$B$2:$B$184,1,FALSE))</f>
        <v>Caixa</v>
      </c>
    </row>
    <row r="1214" spans="1:6" ht="12.75" customHeight="1" x14ac:dyDescent="0.3">
      <c r="A1214" s="13" t="s">
        <v>885</v>
      </c>
      <c r="B1214" s="14">
        <v>4</v>
      </c>
      <c r="C1214" s="13" t="s">
        <v>108</v>
      </c>
      <c r="D1214" s="15">
        <v>42048</v>
      </c>
      <c r="F1214" t="str">
        <f>IF(B1214=4,VLOOKUP(C1214,'4-emissor'!$B$4:$B$215,1,FALSE),VLOOKUP(C1214,'9-tomador'!$B$2:$B$184,1,FALSE))</f>
        <v>Rio Bravo</v>
      </c>
    </row>
    <row r="1215" spans="1:6" ht="12.75" customHeight="1" x14ac:dyDescent="0.3">
      <c r="A1215" s="13" t="s">
        <v>885</v>
      </c>
      <c r="B1215" s="14">
        <v>9</v>
      </c>
      <c r="C1215" s="13" t="s">
        <v>108</v>
      </c>
      <c r="D1215" s="15">
        <v>42048</v>
      </c>
      <c r="F1215" t="str">
        <f>IF(B1215=4,VLOOKUP(C1215,'4-emissor'!$B$4:$B$215,1,FALSE),VLOOKUP(C1215,'9-tomador'!$B$2:$B$184,1,FALSE))</f>
        <v>Rio Bravo</v>
      </c>
    </row>
    <row r="1216" spans="1:6" ht="12.75" customHeight="1" x14ac:dyDescent="0.3">
      <c r="A1216" s="13" t="s">
        <v>886</v>
      </c>
      <c r="B1216" s="14">
        <v>4</v>
      </c>
      <c r="C1216" s="13" t="s">
        <v>178</v>
      </c>
      <c r="D1216" s="15">
        <v>42048</v>
      </c>
      <c r="F1216" t="str">
        <f>IF(B1216=4,VLOOKUP(C1216,'4-emissor'!$B$4:$B$215,1,FALSE),VLOOKUP(C1216,'9-tomador'!$B$2:$B$184,1,FALSE))</f>
        <v>Citibank</v>
      </c>
    </row>
    <row r="1217" spans="1:6" ht="12.75" customHeight="1" x14ac:dyDescent="0.3">
      <c r="A1217" s="13" t="s">
        <v>886</v>
      </c>
      <c r="B1217" s="14">
        <v>9</v>
      </c>
      <c r="C1217" s="13" t="s">
        <v>178</v>
      </c>
      <c r="D1217" s="15">
        <v>42048</v>
      </c>
      <c r="F1217" t="str">
        <f>IF(B1217=4,VLOOKUP(C1217,'4-emissor'!$B$4:$B$215,1,FALSE),VLOOKUP(C1217,'9-tomador'!$B$2:$B$184,1,FALSE))</f>
        <v>Citibank</v>
      </c>
    </row>
    <row r="1218" spans="1:6" ht="12.75" customHeight="1" x14ac:dyDescent="0.3">
      <c r="A1218" s="13" t="s">
        <v>886</v>
      </c>
      <c r="B1218" s="14">
        <v>9</v>
      </c>
      <c r="C1218" s="13" t="s">
        <v>178</v>
      </c>
      <c r="D1218" s="15">
        <v>42870</v>
      </c>
      <c r="F1218" t="str">
        <f>IF(B1218=4,VLOOKUP(C1218,'4-emissor'!$B$4:$B$215,1,FALSE),VLOOKUP(C1218,'9-tomador'!$B$2:$B$184,1,FALSE))</f>
        <v>Citibank</v>
      </c>
    </row>
    <row r="1219" spans="1:6" ht="12.75" customHeight="1" x14ac:dyDescent="0.3">
      <c r="A1219" s="13" t="s">
        <v>887</v>
      </c>
      <c r="B1219" s="14">
        <v>4</v>
      </c>
      <c r="C1219" s="13" t="s">
        <v>108</v>
      </c>
      <c r="D1219" s="15">
        <v>42048</v>
      </c>
      <c r="F1219" t="str">
        <f>IF(B1219=4,VLOOKUP(C1219,'4-emissor'!$B$4:$B$215,1,FALSE),VLOOKUP(C1219,'9-tomador'!$B$2:$B$184,1,FALSE))</f>
        <v>Rio Bravo</v>
      </c>
    </row>
    <row r="1220" spans="1:6" ht="12.75" customHeight="1" x14ac:dyDescent="0.3">
      <c r="A1220" s="13" t="s">
        <v>887</v>
      </c>
      <c r="B1220" s="14">
        <v>9</v>
      </c>
      <c r="C1220" s="13" t="s">
        <v>108</v>
      </c>
      <c r="D1220" s="15">
        <v>42048</v>
      </c>
      <c r="F1220" t="str">
        <f>IF(B1220=4,VLOOKUP(C1220,'4-emissor'!$B$4:$B$215,1,FALSE),VLOOKUP(C1220,'9-tomador'!$B$2:$B$184,1,FALSE))</f>
        <v>Rio Bravo</v>
      </c>
    </row>
    <row r="1221" spans="1:6" ht="12.75" customHeight="1" x14ac:dyDescent="0.3">
      <c r="A1221" s="13" t="s">
        <v>888</v>
      </c>
      <c r="B1221" s="14">
        <v>4</v>
      </c>
      <c r="C1221" s="13" t="s">
        <v>70</v>
      </c>
      <c r="D1221" s="15">
        <v>42871</v>
      </c>
      <c r="F1221" t="str">
        <f>IF(B1221=4,VLOOKUP(C1221,'4-emissor'!$B$4:$B$215,1,FALSE),VLOOKUP(C1221,'9-tomador'!$B$2:$B$184,1,FALSE))</f>
        <v>Rodovias das Colinas</v>
      </c>
    </row>
    <row r="1222" spans="1:6" ht="12.75" customHeight="1" x14ac:dyDescent="0.3">
      <c r="A1222" s="13" t="s">
        <v>888</v>
      </c>
      <c r="B1222" s="14">
        <v>9</v>
      </c>
      <c r="C1222" s="13" t="s">
        <v>70</v>
      </c>
      <c r="D1222" s="15">
        <v>42867</v>
      </c>
      <c r="F1222" t="str">
        <f>IF(B1222=4,VLOOKUP(C1222,'4-emissor'!$B$4:$B$215,1,FALSE),VLOOKUP(C1222,'9-tomador'!$B$2:$B$184,1,FALSE))</f>
        <v>Rodovias das Colinas</v>
      </c>
    </row>
    <row r="1223" spans="1:6" ht="12.75" customHeight="1" x14ac:dyDescent="0.3">
      <c r="A1223" s="13" t="s">
        <v>889</v>
      </c>
      <c r="B1223" s="14">
        <v>4</v>
      </c>
      <c r="C1223" s="13" t="s">
        <v>70</v>
      </c>
      <c r="D1223" s="15">
        <v>42871</v>
      </c>
      <c r="F1223" t="str">
        <f>IF(B1223=4,VLOOKUP(C1223,'4-emissor'!$B$4:$B$215,1,FALSE),VLOOKUP(C1223,'9-tomador'!$B$2:$B$184,1,FALSE))</f>
        <v>Rodovias das Colinas</v>
      </c>
    </row>
    <row r="1224" spans="1:6" ht="12.75" customHeight="1" x14ac:dyDescent="0.3">
      <c r="A1224" s="13" t="s">
        <v>889</v>
      </c>
      <c r="B1224" s="14">
        <v>9</v>
      </c>
      <c r="C1224" s="13" t="s">
        <v>70</v>
      </c>
      <c r="D1224" s="15">
        <v>42877</v>
      </c>
      <c r="F1224" t="str">
        <f>IF(B1224=4,VLOOKUP(C1224,'4-emissor'!$B$4:$B$215,1,FALSE),VLOOKUP(C1224,'9-tomador'!$B$2:$B$184,1,FALSE))</f>
        <v>Rodovias das Colinas</v>
      </c>
    </row>
    <row r="1225" spans="1:6" ht="12.75" customHeight="1" x14ac:dyDescent="0.3">
      <c r="A1225" s="13" t="s">
        <v>890</v>
      </c>
      <c r="B1225" s="14">
        <v>4</v>
      </c>
      <c r="C1225" s="13" t="s">
        <v>180</v>
      </c>
      <c r="D1225" s="15">
        <v>42048</v>
      </c>
      <c r="F1225" t="str">
        <f>IF(B1225=4,VLOOKUP(C1225,'4-emissor'!$B$4:$B$215,1,FALSE),VLOOKUP(C1225,'9-tomador'!$B$2:$B$184,1,FALSE))</f>
        <v>BB Gestao</v>
      </c>
    </row>
    <row r="1226" spans="1:6" ht="12.75" customHeight="1" x14ac:dyDescent="0.3">
      <c r="A1226" s="13" t="s">
        <v>890</v>
      </c>
      <c r="B1226" s="14">
        <v>9</v>
      </c>
      <c r="C1226" s="13" t="s">
        <v>180</v>
      </c>
      <c r="D1226" s="15">
        <v>42048</v>
      </c>
      <c r="F1226" t="str">
        <f>IF(B1226=4,VLOOKUP(C1226,'4-emissor'!$B$4:$B$215,1,FALSE),VLOOKUP(C1226,'9-tomador'!$B$2:$B$184,1,FALSE))</f>
        <v>BB Gestao</v>
      </c>
    </row>
    <row r="1227" spans="1:6" ht="12.75" customHeight="1" x14ac:dyDescent="0.3">
      <c r="A1227" s="13" t="s">
        <v>891</v>
      </c>
      <c r="B1227" s="14">
        <v>4</v>
      </c>
      <c r="C1227" s="13" t="s">
        <v>181</v>
      </c>
      <c r="D1227" s="15">
        <v>42048</v>
      </c>
      <c r="F1227" t="str">
        <f>IF(B1227=4,VLOOKUP(C1227,'4-emissor'!$B$4:$B$215,1,FALSE),VLOOKUP(C1227,'9-tomador'!$B$2:$B$184,1,FALSE))</f>
        <v>Rodovias do Tietê</v>
      </c>
    </row>
    <row r="1228" spans="1:6" ht="12.75" customHeight="1" x14ac:dyDescent="0.3">
      <c r="A1228" s="13" t="s">
        <v>891</v>
      </c>
      <c r="B1228" s="14">
        <v>4</v>
      </c>
      <c r="C1228" s="13" t="s">
        <v>181</v>
      </c>
      <c r="D1228" s="15">
        <v>42279</v>
      </c>
      <c r="F1228" t="str">
        <f>IF(B1228=4,VLOOKUP(C1228,'4-emissor'!$B$4:$B$215,1,FALSE),VLOOKUP(C1228,'9-tomador'!$B$2:$B$184,1,FALSE))</f>
        <v>Rodovias do Tietê</v>
      </c>
    </row>
    <row r="1229" spans="1:6" ht="12.75" customHeight="1" x14ac:dyDescent="0.3">
      <c r="A1229" s="13" t="s">
        <v>891</v>
      </c>
      <c r="B1229" s="14">
        <v>9</v>
      </c>
      <c r="C1229" s="13" t="s">
        <v>181</v>
      </c>
      <c r="D1229" s="15">
        <v>42048</v>
      </c>
      <c r="F1229" t="str">
        <f>IF(B1229=4,VLOOKUP(C1229,'4-emissor'!$B$4:$B$215,1,FALSE),VLOOKUP(C1229,'9-tomador'!$B$2:$B$184,1,FALSE))</f>
        <v>Rodovias do Tietê</v>
      </c>
    </row>
    <row r="1230" spans="1:6" ht="12.75" customHeight="1" x14ac:dyDescent="0.3">
      <c r="A1230" s="13" t="s">
        <v>891</v>
      </c>
      <c r="B1230" s="14">
        <v>9</v>
      </c>
      <c r="C1230" s="13" t="s">
        <v>181</v>
      </c>
      <c r="D1230" s="15">
        <v>42279</v>
      </c>
      <c r="F1230" t="str">
        <f>IF(B1230=4,VLOOKUP(C1230,'4-emissor'!$B$4:$B$215,1,FALSE),VLOOKUP(C1230,'9-tomador'!$B$2:$B$184,1,FALSE))</f>
        <v>Rodovias do Tietê</v>
      </c>
    </row>
    <row r="1231" spans="1:6" ht="12.75" customHeight="1" x14ac:dyDescent="0.3">
      <c r="A1231" s="13" t="s">
        <v>892</v>
      </c>
      <c r="B1231" s="14">
        <v>4</v>
      </c>
      <c r="C1231" s="13" t="s">
        <v>143</v>
      </c>
      <c r="D1231" s="15">
        <v>42048</v>
      </c>
      <c r="F1231" t="str">
        <f>IF(B1231=4,VLOOKUP(C1231,'4-emissor'!$B$4:$B$215,1,FALSE),VLOOKUP(C1231,'9-tomador'!$B$2:$B$184,1,FALSE))</f>
        <v>RedFactor</v>
      </c>
    </row>
    <row r="1232" spans="1:6" ht="12.75" customHeight="1" x14ac:dyDescent="0.3">
      <c r="A1232" s="13" t="s">
        <v>892</v>
      </c>
      <c r="B1232" s="14">
        <v>9</v>
      </c>
      <c r="C1232" s="13" t="s">
        <v>143</v>
      </c>
      <c r="D1232" s="15">
        <v>42048</v>
      </c>
      <c r="F1232" t="str">
        <f>IF(B1232=4,VLOOKUP(C1232,'4-emissor'!$B$4:$B$215,1,FALSE),VLOOKUP(C1232,'9-tomador'!$B$2:$B$184,1,FALSE))</f>
        <v>RedFactor</v>
      </c>
    </row>
    <row r="1233" spans="1:6" ht="12.75" customHeight="1" x14ac:dyDescent="0.3">
      <c r="A1233" s="13" t="s">
        <v>893</v>
      </c>
      <c r="B1233" s="14">
        <v>4</v>
      </c>
      <c r="C1233" s="13" t="s">
        <v>143</v>
      </c>
      <c r="D1233" s="15">
        <v>42237</v>
      </c>
      <c r="F1233" t="str">
        <f>IF(B1233=4,VLOOKUP(C1233,'4-emissor'!$B$4:$B$215,1,FALSE),VLOOKUP(C1233,'9-tomador'!$B$2:$B$184,1,FALSE))</f>
        <v>RedFactor</v>
      </c>
    </row>
    <row r="1234" spans="1:6" ht="12.75" customHeight="1" x14ac:dyDescent="0.3">
      <c r="A1234" s="13" t="s">
        <v>893</v>
      </c>
      <c r="B1234" s="14">
        <v>4</v>
      </c>
      <c r="C1234" s="13" t="s">
        <v>143</v>
      </c>
      <c r="D1234" s="15">
        <v>42501</v>
      </c>
      <c r="F1234" t="str">
        <f>IF(B1234=4,VLOOKUP(C1234,'4-emissor'!$B$4:$B$215,1,FALSE),VLOOKUP(C1234,'9-tomador'!$B$2:$B$184,1,FALSE))</f>
        <v>RedFactor</v>
      </c>
    </row>
    <row r="1235" spans="1:6" ht="12.75" customHeight="1" x14ac:dyDescent="0.3">
      <c r="A1235" s="13" t="s">
        <v>893</v>
      </c>
      <c r="B1235" s="14">
        <v>9</v>
      </c>
      <c r="C1235" s="13" t="s">
        <v>143</v>
      </c>
      <c r="D1235" s="15">
        <v>42549</v>
      </c>
      <c r="F1235" t="str">
        <f>IF(B1235=4,VLOOKUP(C1235,'4-emissor'!$B$4:$B$215,1,FALSE),VLOOKUP(C1235,'9-tomador'!$B$2:$B$184,1,FALSE))</f>
        <v>RedFactor</v>
      </c>
    </row>
    <row r="1236" spans="1:6" ht="12.75" customHeight="1" x14ac:dyDescent="0.3">
      <c r="A1236" s="13" t="s">
        <v>893</v>
      </c>
      <c r="B1236" s="14">
        <v>9</v>
      </c>
      <c r="C1236" s="13" t="s">
        <v>143</v>
      </c>
      <c r="D1236" s="15">
        <v>42237</v>
      </c>
      <c r="F1236" t="str">
        <f>IF(B1236=4,VLOOKUP(C1236,'4-emissor'!$B$4:$B$215,1,FALSE),VLOOKUP(C1236,'9-tomador'!$B$2:$B$184,1,FALSE))</f>
        <v>RedFactor</v>
      </c>
    </row>
    <row r="1237" spans="1:6" ht="12.75" customHeight="1" x14ac:dyDescent="0.3">
      <c r="A1237" s="13" t="s">
        <v>894</v>
      </c>
      <c r="B1237" s="14">
        <v>4</v>
      </c>
      <c r="C1237" s="13" t="s">
        <v>143</v>
      </c>
      <c r="D1237" s="15">
        <v>42048</v>
      </c>
      <c r="F1237" t="str">
        <f>IF(B1237=4,VLOOKUP(C1237,'4-emissor'!$B$4:$B$215,1,FALSE),VLOOKUP(C1237,'9-tomador'!$B$2:$B$184,1,FALSE))</f>
        <v>RedFactor</v>
      </c>
    </row>
    <row r="1238" spans="1:6" ht="12.75" customHeight="1" x14ac:dyDescent="0.3">
      <c r="A1238" s="13" t="s">
        <v>894</v>
      </c>
      <c r="B1238" s="14">
        <v>4</v>
      </c>
      <c r="C1238" s="13" t="s">
        <v>143</v>
      </c>
      <c r="D1238" s="15">
        <v>42501</v>
      </c>
      <c r="F1238" t="str">
        <f>IF(B1238=4,VLOOKUP(C1238,'4-emissor'!$B$4:$B$215,1,FALSE),VLOOKUP(C1238,'9-tomador'!$B$2:$B$184,1,FALSE))</f>
        <v>RedFactor</v>
      </c>
    </row>
    <row r="1239" spans="1:6" ht="12.75" customHeight="1" x14ac:dyDescent="0.3">
      <c r="A1239" s="13" t="s">
        <v>894</v>
      </c>
      <c r="B1239" s="14">
        <v>9</v>
      </c>
      <c r="C1239" s="13" t="s">
        <v>143</v>
      </c>
      <c r="D1239" s="15">
        <v>42501</v>
      </c>
      <c r="F1239" t="str">
        <f>IF(B1239=4,VLOOKUP(C1239,'4-emissor'!$B$4:$B$215,1,FALSE),VLOOKUP(C1239,'9-tomador'!$B$2:$B$184,1,FALSE))</f>
        <v>RedFactor</v>
      </c>
    </row>
    <row r="1240" spans="1:6" ht="12.75" customHeight="1" x14ac:dyDescent="0.3">
      <c r="A1240" s="13" t="s">
        <v>894</v>
      </c>
      <c r="B1240" s="14">
        <v>9</v>
      </c>
      <c r="C1240" s="13" t="s">
        <v>143</v>
      </c>
      <c r="D1240" s="15">
        <v>42048</v>
      </c>
      <c r="F1240" t="str">
        <f>IF(B1240=4,VLOOKUP(C1240,'4-emissor'!$B$4:$B$215,1,FALSE),VLOOKUP(C1240,'9-tomador'!$B$2:$B$184,1,FALSE))</f>
        <v>RedFactor</v>
      </c>
    </row>
    <row r="1241" spans="1:6" ht="12.75" customHeight="1" x14ac:dyDescent="0.3">
      <c r="A1241" s="13" t="s">
        <v>895</v>
      </c>
      <c r="B1241" s="14">
        <v>4</v>
      </c>
      <c r="C1241" s="13" t="s">
        <v>257</v>
      </c>
      <c r="D1241" s="15">
        <v>43161</v>
      </c>
      <c r="F1241" t="str">
        <f>IF(B1241=4,VLOOKUP(C1241,'4-emissor'!$B$4:$B$215,1,FALSE),VLOOKUP(C1241,'9-tomador'!$B$2:$B$184,1,FALSE))</f>
        <v>Concessionária MGO</v>
      </c>
    </row>
    <row r="1242" spans="1:6" ht="12.75" customHeight="1" x14ac:dyDescent="0.3">
      <c r="A1242" s="13" t="s">
        <v>895</v>
      </c>
      <c r="B1242" s="14">
        <v>9</v>
      </c>
      <c r="C1242" s="13" t="s">
        <v>257</v>
      </c>
      <c r="D1242" s="15">
        <v>43161</v>
      </c>
      <c r="F1242" t="str">
        <f>IF(B1242=4,VLOOKUP(C1242,'4-emissor'!$B$4:$B$215,1,FALSE),VLOOKUP(C1242,'9-tomador'!$B$2:$B$184,1,FALSE))</f>
        <v>Concessionária MGO</v>
      </c>
    </row>
    <row r="1243" spans="1:6" ht="12.75" customHeight="1" x14ac:dyDescent="0.3">
      <c r="A1243" s="13" t="s">
        <v>896</v>
      </c>
      <c r="B1243" s="14">
        <v>4</v>
      </c>
      <c r="C1243" s="13" t="s">
        <v>74</v>
      </c>
      <c r="D1243" s="15">
        <v>42048</v>
      </c>
      <c r="F1243" t="str">
        <f>IF(B1243=4,VLOOKUP(C1243,'4-emissor'!$B$4:$B$215,1,FALSE),VLOOKUP(C1243,'9-tomador'!$B$2:$B$184,1,FALSE))</f>
        <v>Votorantim</v>
      </c>
    </row>
    <row r="1244" spans="1:6" ht="12.75" customHeight="1" x14ac:dyDescent="0.3">
      <c r="A1244" s="13" t="s">
        <v>896</v>
      </c>
      <c r="B1244" s="14">
        <v>9</v>
      </c>
      <c r="C1244" s="13" t="s">
        <v>74</v>
      </c>
      <c r="D1244" s="15">
        <v>42048</v>
      </c>
      <c r="F1244" t="str">
        <f>IF(B1244=4,VLOOKUP(C1244,'4-emissor'!$B$4:$B$215,1,FALSE),VLOOKUP(C1244,'9-tomador'!$B$2:$B$184,1,FALSE))</f>
        <v>Votorantim</v>
      </c>
    </row>
    <row r="1245" spans="1:6" ht="12.75" customHeight="1" x14ac:dyDescent="0.3">
      <c r="A1245" s="13" t="s">
        <v>897</v>
      </c>
      <c r="B1245" s="14">
        <v>4</v>
      </c>
      <c r="C1245" s="13" t="s">
        <v>178</v>
      </c>
      <c r="D1245" s="15">
        <v>42048</v>
      </c>
      <c r="F1245" t="str">
        <f>IF(B1245=4,VLOOKUP(C1245,'4-emissor'!$B$4:$B$215,1,FALSE),VLOOKUP(C1245,'9-tomador'!$B$2:$B$184,1,FALSE))</f>
        <v>Citibank</v>
      </c>
    </row>
    <row r="1246" spans="1:6" ht="12.75" customHeight="1" x14ac:dyDescent="0.3">
      <c r="A1246" s="13" t="s">
        <v>897</v>
      </c>
      <c r="B1246" s="14">
        <v>9</v>
      </c>
      <c r="C1246" s="13" t="s">
        <v>178</v>
      </c>
      <c r="D1246" s="15">
        <v>42048</v>
      </c>
      <c r="F1246" t="str">
        <f>IF(B1246=4,VLOOKUP(C1246,'4-emissor'!$B$4:$B$215,1,FALSE),VLOOKUP(C1246,'9-tomador'!$B$2:$B$184,1,FALSE))</f>
        <v>Citibank</v>
      </c>
    </row>
    <row r="1247" spans="1:6" ht="12.75" customHeight="1" x14ac:dyDescent="0.3">
      <c r="A1247" s="13" t="s">
        <v>898</v>
      </c>
      <c r="B1247" s="14">
        <v>4</v>
      </c>
      <c r="C1247" s="13" t="s">
        <v>108</v>
      </c>
      <c r="D1247" s="15">
        <v>42048</v>
      </c>
      <c r="F1247" t="str">
        <f>IF(B1247=4,VLOOKUP(C1247,'4-emissor'!$B$4:$B$215,1,FALSE),VLOOKUP(C1247,'9-tomador'!$B$2:$B$184,1,FALSE))</f>
        <v>Rio Bravo</v>
      </c>
    </row>
    <row r="1248" spans="1:6" ht="12.75" customHeight="1" x14ac:dyDescent="0.3">
      <c r="A1248" s="13" t="s">
        <v>898</v>
      </c>
      <c r="B1248" s="14">
        <v>9</v>
      </c>
      <c r="C1248" s="13" t="s">
        <v>108</v>
      </c>
      <c r="D1248" s="15">
        <v>42048</v>
      </c>
      <c r="F1248" t="str">
        <f>IF(B1248=4,VLOOKUP(C1248,'4-emissor'!$B$4:$B$215,1,FALSE),VLOOKUP(C1248,'9-tomador'!$B$2:$B$184,1,FALSE))</f>
        <v>Rio Bravo</v>
      </c>
    </row>
    <row r="1249" spans="1:6" ht="12.75" customHeight="1" x14ac:dyDescent="0.3">
      <c r="A1249" s="13" t="s">
        <v>899</v>
      </c>
      <c r="B1249" s="14">
        <v>4</v>
      </c>
      <c r="C1249" s="13" t="s">
        <v>2</v>
      </c>
      <c r="D1249" s="15">
        <v>42048</v>
      </c>
      <c r="F1249" t="str">
        <f>IF(B1249=4,VLOOKUP(C1249,'4-emissor'!$B$4:$B$215,1,FALSE),VLOOKUP(C1249,'9-tomador'!$B$2:$B$184,1,FALSE))</f>
        <v>BNY Mellon</v>
      </c>
    </row>
    <row r="1250" spans="1:6" ht="12.75" customHeight="1" x14ac:dyDescent="0.3">
      <c r="A1250" s="13" t="s">
        <v>899</v>
      </c>
      <c r="B1250" s="14">
        <v>9</v>
      </c>
      <c r="C1250" s="13" t="s">
        <v>2</v>
      </c>
      <c r="D1250" s="15">
        <v>42048</v>
      </c>
      <c r="F1250" t="str">
        <f>IF(B1250=4,VLOOKUP(C1250,'4-emissor'!$B$4:$B$215,1,FALSE),VLOOKUP(C1250,'9-tomador'!$B$2:$B$184,1,FALSE))</f>
        <v>BNY Mellon</v>
      </c>
    </row>
    <row r="1251" spans="1:6" ht="12.75" customHeight="1" x14ac:dyDescent="0.3">
      <c r="A1251" s="13" t="s">
        <v>900</v>
      </c>
      <c r="B1251" s="14">
        <v>4</v>
      </c>
      <c r="C1251" s="13" t="s">
        <v>147</v>
      </c>
      <c r="D1251" s="15">
        <v>42048</v>
      </c>
      <c r="F1251" t="str">
        <f>IF(B1251=4,VLOOKUP(C1251,'4-emissor'!$B$4:$B$215,1,FALSE),VLOOKUP(C1251,'9-tomador'!$B$2:$B$184,1,FALSE))</f>
        <v>Saneago</v>
      </c>
    </row>
    <row r="1252" spans="1:6" ht="12.75" customHeight="1" x14ac:dyDescent="0.3">
      <c r="A1252" s="13" t="s">
        <v>900</v>
      </c>
      <c r="B1252" s="14">
        <v>9</v>
      </c>
      <c r="C1252" s="13" t="s">
        <v>147</v>
      </c>
      <c r="D1252" s="15">
        <v>42048</v>
      </c>
      <c r="F1252" t="str">
        <f>IF(B1252=4,VLOOKUP(C1252,'4-emissor'!$B$4:$B$215,1,FALSE),VLOOKUP(C1252,'9-tomador'!$B$2:$B$184,1,FALSE))</f>
        <v>Saneago</v>
      </c>
    </row>
    <row r="1253" spans="1:6" ht="12.75" customHeight="1" x14ac:dyDescent="0.3">
      <c r="A1253" s="13" t="s">
        <v>901</v>
      </c>
      <c r="B1253" s="14">
        <v>4</v>
      </c>
      <c r="C1253" s="13" t="s">
        <v>147</v>
      </c>
      <c r="D1253" s="15">
        <v>42048</v>
      </c>
      <c r="F1253" t="str">
        <f>IF(B1253=4,VLOOKUP(C1253,'4-emissor'!$B$4:$B$215,1,FALSE),VLOOKUP(C1253,'9-tomador'!$B$2:$B$184,1,FALSE))</f>
        <v>Saneago</v>
      </c>
    </row>
    <row r="1254" spans="1:6" ht="12.75" customHeight="1" x14ac:dyDescent="0.3">
      <c r="A1254" s="13" t="s">
        <v>901</v>
      </c>
      <c r="B1254" s="14">
        <v>9</v>
      </c>
      <c r="C1254" s="13" t="s">
        <v>147</v>
      </c>
      <c r="D1254" s="15">
        <v>42048</v>
      </c>
      <c r="F1254" t="str">
        <f>IF(B1254=4,VLOOKUP(C1254,'4-emissor'!$B$4:$B$215,1,FALSE),VLOOKUP(C1254,'9-tomador'!$B$2:$B$184,1,FALSE))</f>
        <v>Saneago</v>
      </c>
    </row>
    <row r="1255" spans="1:6" ht="12.75" customHeight="1" x14ac:dyDescent="0.3">
      <c r="A1255" s="13" t="s">
        <v>902</v>
      </c>
      <c r="B1255" s="14">
        <v>4</v>
      </c>
      <c r="C1255" s="13" t="s">
        <v>35</v>
      </c>
      <c r="D1255" s="15">
        <v>42374</v>
      </c>
      <c r="F1255" t="str">
        <f>IF(B1255=4,VLOOKUP(C1255,'4-emissor'!$B$4:$B$215,1,FALSE),VLOOKUP(C1255,'9-tomador'!$B$2:$B$184,1,FALSE))</f>
        <v>Oliveira Trust</v>
      </c>
    </row>
    <row r="1256" spans="1:6" ht="12.75" customHeight="1" x14ac:dyDescent="0.3">
      <c r="A1256" s="13" t="s">
        <v>902</v>
      </c>
      <c r="B1256" s="14">
        <v>4</v>
      </c>
      <c r="C1256" s="13" t="s">
        <v>147</v>
      </c>
      <c r="D1256" s="15">
        <v>42501</v>
      </c>
      <c r="F1256" t="str">
        <f>IF(B1256=4,VLOOKUP(C1256,'4-emissor'!$B$4:$B$215,1,FALSE),VLOOKUP(C1256,'9-tomador'!$B$2:$B$184,1,FALSE))</f>
        <v>Saneago</v>
      </c>
    </row>
    <row r="1257" spans="1:6" ht="12.75" customHeight="1" x14ac:dyDescent="0.3">
      <c r="A1257" s="13" t="s">
        <v>902</v>
      </c>
      <c r="B1257" s="14">
        <v>9</v>
      </c>
      <c r="C1257" s="13" t="s">
        <v>147</v>
      </c>
      <c r="D1257" s="15">
        <v>42374</v>
      </c>
      <c r="F1257" t="str">
        <f>IF(B1257=4,VLOOKUP(C1257,'4-emissor'!$B$4:$B$215,1,FALSE),VLOOKUP(C1257,'9-tomador'!$B$2:$B$184,1,FALSE))</f>
        <v>Saneago</v>
      </c>
    </row>
    <row r="1258" spans="1:6" ht="12.75" customHeight="1" x14ac:dyDescent="0.3">
      <c r="A1258" s="13" t="s">
        <v>903</v>
      </c>
      <c r="B1258" s="14">
        <v>4</v>
      </c>
      <c r="C1258" s="13" t="s">
        <v>9</v>
      </c>
      <c r="D1258" s="15">
        <v>42048</v>
      </c>
      <c r="F1258" t="str">
        <f>IF(B1258=4,VLOOKUP(C1258,'4-emissor'!$B$4:$B$215,1,FALSE),VLOOKUP(C1258,'9-tomador'!$B$2:$B$184,1,FALSE))</f>
        <v>Sabesp</v>
      </c>
    </row>
    <row r="1259" spans="1:6" ht="12.75" customHeight="1" x14ac:dyDescent="0.3">
      <c r="A1259" s="13" t="s">
        <v>903</v>
      </c>
      <c r="B1259" s="14">
        <v>9</v>
      </c>
      <c r="C1259" s="13" t="s">
        <v>9</v>
      </c>
      <c r="D1259" s="15">
        <v>42048</v>
      </c>
      <c r="F1259" t="str">
        <f>IF(B1259=4,VLOOKUP(C1259,'4-emissor'!$B$4:$B$215,1,FALSE),VLOOKUP(C1259,'9-tomador'!$B$2:$B$184,1,FALSE))</f>
        <v>Sabesp</v>
      </c>
    </row>
    <row r="1260" spans="1:6" ht="12.75" customHeight="1" x14ac:dyDescent="0.3">
      <c r="A1260" s="13" t="s">
        <v>904</v>
      </c>
      <c r="B1260" s="14">
        <v>4</v>
      </c>
      <c r="C1260" s="13" t="s">
        <v>9</v>
      </c>
      <c r="D1260" s="15">
        <v>42048</v>
      </c>
      <c r="F1260" t="str">
        <f>IF(B1260=4,VLOOKUP(C1260,'4-emissor'!$B$4:$B$215,1,FALSE),VLOOKUP(C1260,'9-tomador'!$B$2:$B$184,1,FALSE))</f>
        <v>Sabesp</v>
      </c>
    </row>
    <row r="1261" spans="1:6" ht="12.75" customHeight="1" x14ac:dyDescent="0.3">
      <c r="A1261" s="13" t="s">
        <v>904</v>
      </c>
      <c r="B1261" s="14">
        <v>9</v>
      </c>
      <c r="C1261" s="13" t="s">
        <v>9</v>
      </c>
      <c r="D1261" s="15">
        <v>42048</v>
      </c>
      <c r="F1261" t="str">
        <f>IF(B1261=4,VLOOKUP(C1261,'4-emissor'!$B$4:$B$215,1,FALSE),VLOOKUP(C1261,'9-tomador'!$B$2:$B$184,1,FALSE))</f>
        <v>Sabesp</v>
      </c>
    </row>
    <row r="1262" spans="1:6" ht="12.75" customHeight="1" x14ac:dyDescent="0.3">
      <c r="A1262" s="13" t="s">
        <v>905</v>
      </c>
      <c r="B1262" s="14">
        <v>4</v>
      </c>
      <c r="C1262" s="13" t="s">
        <v>178</v>
      </c>
      <c r="D1262" s="15">
        <v>42048</v>
      </c>
      <c r="F1262" t="str">
        <f>IF(B1262=4,VLOOKUP(C1262,'4-emissor'!$B$4:$B$215,1,FALSE),VLOOKUP(C1262,'9-tomador'!$B$2:$B$184,1,FALSE))</f>
        <v>Citibank</v>
      </c>
    </row>
    <row r="1263" spans="1:6" ht="12.75" customHeight="1" x14ac:dyDescent="0.3">
      <c r="A1263" s="13" t="s">
        <v>905</v>
      </c>
      <c r="B1263" s="14">
        <v>9</v>
      </c>
      <c r="C1263" s="13" t="s">
        <v>178</v>
      </c>
      <c r="D1263" s="15">
        <v>42048</v>
      </c>
      <c r="F1263" t="str">
        <f>IF(B1263=4,VLOOKUP(C1263,'4-emissor'!$B$4:$B$215,1,FALSE),VLOOKUP(C1263,'9-tomador'!$B$2:$B$184,1,FALSE))</f>
        <v>Citibank</v>
      </c>
    </row>
    <row r="1264" spans="1:6" ht="12.75" customHeight="1" x14ac:dyDescent="0.3">
      <c r="A1264" s="13" t="s">
        <v>906</v>
      </c>
      <c r="B1264" s="14">
        <v>9</v>
      </c>
      <c r="C1264" s="13" t="s">
        <v>275</v>
      </c>
      <c r="D1264" s="15">
        <v>43473</v>
      </c>
      <c r="F1264" t="str">
        <f>IF(B1264=4,VLOOKUP(C1264,'4-emissor'!$B$4:$B$215,1,FALSE),VLOOKUP(C1264,'9-tomador'!$B$2:$B$184,1,FALSE))</f>
        <v>FII</v>
      </c>
    </row>
    <row r="1265" spans="1:6" ht="12.75" customHeight="1" x14ac:dyDescent="0.3">
      <c r="A1265" s="13" t="s">
        <v>907</v>
      </c>
      <c r="B1265" s="14">
        <v>4</v>
      </c>
      <c r="C1265" s="13" t="s">
        <v>78</v>
      </c>
      <c r="D1265" s="15">
        <v>42048</v>
      </c>
      <c r="F1265" t="str">
        <f>IF(B1265=4,VLOOKUP(C1265,'4-emissor'!$B$4:$B$215,1,FALSE),VLOOKUP(C1265,'9-tomador'!$B$2:$B$184,1,FALSE))</f>
        <v>Geracao Futuro</v>
      </c>
    </row>
    <row r="1266" spans="1:6" ht="12.75" customHeight="1" x14ac:dyDescent="0.3">
      <c r="A1266" s="13" t="s">
        <v>907</v>
      </c>
      <c r="B1266" s="14">
        <v>9</v>
      </c>
      <c r="C1266" s="13" t="s">
        <v>78</v>
      </c>
      <c r="D1266" s="15">
        <v>42048</v>
      </c>
      <c r="F1266" t="str">
        <f>IF(B1266=4,VLOOKUP(C1266,'4-emissor'!$B$4:$B$215,1,FALSE),VLOOKUP(C1266,'9-tomador'!$B$2:$B$184,1,FALSE))</f>
        <v>Geracao Futuro</v>
      </c>
    </row>
    <row r="1267" spans="1:6" ht="12.75" customHeight="1" x14ac:dyDescent="0.3">
      <c r="A1267" s="13" t="s">
        <v>908</v>
      </c>
      <c r="B1267" s="14">
        <v>4</v>
      </c>
      <c r="C1267" s="13" t="s">
        <v>292</v>
      </c>
      <c r="D1267" s="15">
        <v>43157</v>
      </c>
      <c r="F1267" t="str">
        <f>IF(B1267=4,VLOOKUP(C1267,'4-emissor'!$B$4:$B$215,1,FALSE),VLOOKUP(C1267,'9-tomador'!$B$2:$B$184,1,FALSE))</f>
        <v>Sul América</v>
      </c>
    </row>
    <row r="1268" spans="1:6" ht="12.75" customHeight="1" x14ac:dyDescent="0.3">
      <c r="A1268" s="13" t="s">
        <v>909</v>
      </c>
      <c r="B1268" s="14">
        <v>4</v>
      </c>
      <c r="C1268" s="13" t="s">
        <v>75</v>
      </c>
      <c r="D1268" s="15">
        <v>42048</v>
      </c>
      <c r="F1268" t="str">
        <f>IF(B1268=4,VLOOKUP(C1268,'4-emissor'!$B$4:$B$215,1,FALSE),VLOOKUP(C1268,'9-tomador'!$B$2:$B$184,1,FALSE))</f>
        <v>BTG Pactual</v>
      </c>
    </row>
    <row r="1269" spans="1:6" ht="12.75" customHeight="1" x14ac:dyDescent="0.3">
      <c r="A1269" s="13" t="s">
        <v>909</v>
      </c>
      <c r="B1269" s="14">
        <v>9</v>
      </c>
      <c r="C1269" s="13" t="s">
        <v>75</v>
      </c>
      <c r="D1269" s="15">
        <v>42048</v>
      </c>
      <c r="F1269" t="str">
        <f>IF(B1269=4,VLOOKUP(C1269,'4-emissor'!$B$4:$B$215,1,FALSE),VLOOKUP(C1269,'9-tomador'!$B$2:$B$184,1,FALSE))</f>
        <v>BTG Pactual</v>
      </c>
    </row>
    <row r="1270" spans="1:6" ht="12.75" customHeight="1" x14ac:dyDescent="0.3">
      <c r="A1270" s="13" t="s">
        <v>910</v>
      </c>
      <c r="B1270" s="14">
        <v>4</v>
      </c>
      <c r="C1270" s="13" t="s">
        <v>75</v>
      </c>
      <c r="D1270" s="15">
        <v>42048</v>
      </c>
      <c r="F1270" t="str">
        <f>IF(B1270=4,VLOOKUP(C1270,'4-emissor'!$B$4:$B$215,1,FALSE),VLOOKUP(C1270,'9-tomador'!$B$2:$B$184,1,FALSE))</f>
        <v>BTG Pactual</v>
      </c>
    </row>
    <row r="1271" spans="1:6" ht="12.75" customHeight="1" x14ac:dyDescent="0.3">
      <c r="A1271" s="13" t="s">
        <v>910</v>
      </c>
      <c r="B1271" s="14">
        <v>9</v>
      </c>
      <c r="C1271" s="13" t="s">
        <v>296</v>
      </c>
      <c r="D1271" s="15">
        <v>42584</v>
      </c>
      <c r="F1271" t="str">
        <f>IF(B1271=4,VLOOKUP(C1271,'4-emissor'!$B$4:$B$215,1,FALSE),VLOOKUP(C1271,'9-tomador'!$B$2:$B$184,1,FALSE))</f>
        <v>THERA</v>
      </c>
    </row>
    <row r="1272" spans="1:6" ht="12.75" customHeight="1" x14ac:dyDescent="0.3">
      <c r="A1272" s="13" t="s">
        <v>910</v>
      </c>
      <c r="B1272" s="14">
        <v>9</v>
      </c>
      <c r="C1272" s="13" t="s">
        <v>296</v>
      </c>
      <c r="D1272" s="15">
        <v>42048</v>
      </c>
      <c r="F1272" t="str">
        <f>IF(B1272=4,VLOOKUP(C1272,'4-emissor'!$B$4:$B$215,1,FALSE),VLOOKUP(C1272,'9-tomador'!$B$2:$B$184,1,FALSE))</f>
        <v>THERA</v>
      </c>
    </row>
    <row r="1273" spans="1:6" ht="12.75" customHeight="1" x14ac:dyDescent="0.3">
      <c r="A1273" s="13" t="s">
        <v>911</v>
      </c>
      <c r="B1273" s="14">
        <v>4</v>
      </c>
      <c r="C1273" s="13" t="s">
        <v>35</v>
      </c>
      <c r="D1273" s="15">
        <v>42048</v>
      </c>
      <c r="F1273" t="str">
        <f>IF(B1273=4,VLOOKUP(C1273,'4-emissor'!$B$4:$B$215,1,FALSE),VLOOKUP(C1273,'9-tomador'!$B$2:$B$184,1,FALSE))</f>
        <v>Oliveira Trust</v>
      </c>
    </row>
    <row r="1274" spans="1:6" ht="12.75" customHeight="1" x14ac:dyDescent="0.3">
      <c r="A1274" s="13" t="s">
        <v>911</v>
      </c>
      <c r="B1274" s="14">
        <v>9</v>
      </c>
      <c r="C1274" s="13" t="s">
        <v>35</v>
      </c>
      <c r="D1274" s="15">
        <v>42048</v>
      </c>
      <c r="F1274" t="str">
        <f>IF(B1274=4,VLOOKUP(C1274,'4-emissor'!$B$4:$B$215,1,FALSE),VLOOKUP(C1274,'9-tomador'!$B$2:$B$184,1,FALSE))</f>
        <v>Oliveira Trust</v>
      </c>
    </row>
    <row r="1275" spans="1:6" ht="12.75" customHeight="1" x14ac:dyDescent="0.3">
      <c r="A1275" s="13" t="s">
        <v>912</v>
      </c>
      <c r="B1275" s="14">
        <v>4</v>
      </c>
      <c r="C1275" s="13" t="s">
        <v>12</v>
      </c>
      <c r="D1275" s="15">
        <v>42529</v>
      </c>
      <c r="F1275" t="str">
        <f>IF(B1275=4,VLOOKUP(C1275,'4-emissor'!$B$4:$B$215,1,FALSE),VLOOKUP(C1275,'9-tomador'!$B$2:$B$184,1,FALSE))</f>
        <v>BB</v>
      </c>
    </row>
    <row r="1276" spans="1:6" ht="12.75" customHeight="1" x14ac:dyDescent="0.3">
      <c r="A1276" s="13" t="s">
        <v>912</v>
      </c>
      <c r="B1276" s="14">
        <v>9</v>
      </c>
      <c r="C1276" s="13" t="s">
        <v>12</v>
      </c>
      <c r="D1276" s="15">
        <v>42529</v>
      </c>
      <c r="F1276" t="str">
        <f>IF(B1276=4,VLOOKUP(C1276,'4-emissor'!$B$4:$B$215,1,FALSE),VLOOKUP(C1276,'9-tomador'!$B$2:$B$184,1,FALSE))</f>
        <v>BB</v>
      </c>
    </row>
    <row r="1277" spans="1:6" ht="12.75" customHeight="1" x14ac:dyDescent="0.3">
      <c r="A1277" s="13" t="s">
        <v>913</v>
      </c>
      <c r="B1277" s="14">
        <v>4</v>
      </c>
      <c r="C1277" s="13" t="s">
        <v>2</v>
      </c>
      <c r="D1277" s="15">
        <v>42529</v>
      </c>
      <c r="F1277" t="str">
        <f>IF(B1277=4,VLOOKUP(C1277,'4-emissor'!$B$4:$B$215,1,FALSE),VLOOKUP(C1277,'9-tomador'!$B$2:$B$184,1,FALSE))</f>
        <v>BNY Mellon</v>
      </c>
    </row>
    <row r="1278" spans="1:6" ht="12.75" customHeight="1" x14ac:dyDescent="0.3">
      <c r="A1278" s="13" t="s">
        <v>913</v>
      </c>
      <c r="B1278" s="14">
        <v>9</v>
      </c>
      <c r="C1278" s="13" t="s">
        <v>2</v>
      </c>
      <c r="D1278" s="15">
        <v>42529</v>
      </c>
      <c r="F1278" t="str">
        <f>IF(B1278=4,VLOOKUP(C1278,'4-emissor'!$B$4:$B$215,1,FALSE),VLOOKUP(C1278,'9-tomador'!$B$2:$B$184,1,FALSE))</f>
        <v>BNY Mellon</v>
      </c>
    </row>
    <row r="1279" spans="1:6" ht="12.75" customHeight="1" x14ac:dyDescent="0.3">
      <c r="A1279" s="13" t="s">
        <v>914</v>
      </c>
      <c r="B1279" s="14">
        <v>9</v>
      </c>
      <c r="C1279" s="13" t="s">
        <v>77</v>
      </c>
      <c r="D1279" s="15">
        <v>42520</v>
      </c>
      <c r="F1279" t="str">
        <f>IF(B1279=4,VLOOKUP(C1279,'4-emissor'!$B$4:$B$215,1,FALSE),VLOOKUP(C1279,'9-tomador'!$B$2:$B$184,1,FALSE))</f>
        <v>Tesouro</v>
      </c>
    </row>
    <row r="1280" spans="1:6" ht="12.75" customHeight="1" x14ac:dyDescent="0.3">
      <c r="A1280" s="13" t="s">
        <v>915</v>
      </c>
      <c r="B1280" s="14">
        <v>4</v>
      </c>
      <c r="C1280" s="13" t="s">
        <v>132</v>
      </c>
      <c r="D1280" s="15">
        <v>42501</v>
      </c>
      <c r="F1280" t="str">
        <f>IF(B1280=4,VLOOKUP(C1280,'4-emissor'!$B$4:$B$215,1,FALSE),VLOOKUP(C1280,'9-tomador'!$B$2:$B$184,1,FALSE))</f>
        <v>OmniFinanceira</v>
      </c>
    </row>
    <row r="1281" spans="1:6" ht="12.75" customHeight="1" x14ac:dyDescent="0.3">
      <c r="A1281" s="13" t="s">
        <v>915</v>
      </c>
      <c r="B1281" s="14">
        <v>4</v>
      </c>
      <c r="C1281" s="13" t="s">
        <v>132</v>
      </c>
      <c r="D1281" s="15">
        <v>42048</v>
      </c>
      <c r="F1281" t="str">
        <f>IF(B1281=4,VLOOKUP(C1281,'4-emissor'!$B$4:$B$215,1,FALSE),VLOOKUP(C1281,'9-tomador'!$B$2:$B$184,1,FALSE))</f>
        <v>OmniFinanceira</v>
      </c>
    </row>
    <row r="1282" spans="1:6" ht="12.75" customHeight="1" x14ac:dyDescent="0.3">
      <c r="A1282" s="13" t="s">
        <v>915</v>
      </c>
      <c r="B1282" s="14">
        <v>9</v>
      </c>
      <c r="C1282" s="13" t="s">
        <v>132</v>
      </c>
      <c r="D1282" s="15">
        <v>42501</v>
      </c>
      <c r="F1282" t="str">
        <f>IF(B1282=4,VLOOKUP(C1282,'4-emissor'!$B$4:$B$215,1,FALSE),VLOOKUP(C1282,'9-tomador'!$B$2:$B$184,1,FALSE))</f>
        <v>OmniFinanceira</v>
      </c>
    </row>
    <row r="1283" spans="1:6" ht="12.75" customHeight="1" x14ac:dyDescent="0.3">
      <c r="A1283" s="13" t="s">
        <v>915</v>
      </c>
      <c r="B1283" s="14">
        <v>9</v>
      </c>
      <c r="C1283" s="13" t="s">
        <v>132</v>
      </c>
      <c r="D1283" s="15">
        <v>42048</v>
      </c>
      <c r="F1283" t="str">
        <f>IF(B1283=4,VLOOKUP(C1283,'4-emissor'!$B$4:$B$215,1,FALSE),VLOOKUP(C1283,'9-tomador'!$B$2:$B$184,1,FALSE))</f>
        <v>OmniFinanceira</v>
      </c>
    </row>
    <row r="1284" spans="1:6" ht="12.75" customHeight="1" x14ac:dyDescent="0.3">
      <c r="A1284" s="13" t="s">
        <v>916</v>
      </c>
      <c r="B1284" s="14">
        <v>4</v>
      </c>
      <c r="C1284" s="13" t="s">
        <v>132</v>
      </c>
      <c r="D1284" s="15">
        <v>42501</v>
      </c>
      <c r="F1284" t="str">
        <f>IF(B1284=4,VLOOKUP(C1284,'4-emissor'!$B$4:$B$215,1,FALSE),VLOOKUP(C1284,'9-tomador'!$B$2:$B$184,1,FALSE))</f>
        <v>OmniFinanceira</v>
      </c>
    </row>
    <row r="1285" spans="1:6" ht="12.75" customHeight="1" x14ac:dyDescent="0.3">
      <c r="A1285" s="13" t="s">
        <v>916</v>
      </c>
      <c r="B1285" s="14">
        <v>4</v>
      </c>
      <c r="C1285" s="13" t="s">
        <v>132</v>
      </c>
      <c r="D1285" s="15">
        <v>42048</v>
      </c>
      <c r="F1285" t="str">
        <f>IF(B1285=4,VLOOKUP(C1285,'4-emissor'!$B$4:$B$215,1,FALSE),VLOOKUP(C1285,'9-tomador'!$B$2:$B$184,1,FALSE))</f>
        <v>OmniFinanceira</v>
      </c>
    </row>
    <row r="1286" spans="1:6" ht="12.75" customHeight="1" x14ac:dyDescent="0.3">
      <c r="A1286" s="13" t="s">
        <v>916</v>
      </c>
      <c r="B1286" s="14">
        <v>9</v>
      </c>
      <c r="C1286" s="13" t="s">
        <v>132</v>
      </c>
      <c r="D1286" s="15">
        <v>42048</v>
      </c>
      <c r="F1286" t="str">
        <f>IF(B1286=4,VLOOKUP(C1286,'4-emissor'!$B$4:$B$215,1,FALSE),VLOOKUP(C1286,'9-tomador'!$B$2:$B$184,1,FALSE))</f>
        <v>OmniFinanceira</v>
      </c>
    </row>
    <row r="1287" spans="1:6" ht="12.75" customHeight="1" x14ac:dyDescent="0.3">
      <c r="A1287" s="13" t="s">
        <v>916</v>
      </c>
      <c r="B1287" s="14">
        <v>9</v>
      </c>
      <c r="C1287" s="13" t="s">
        <v>132</v>
      </c>
      <c r="D1287" s="15">
        <v>42501</v>
      </c>
      <c r="F1287" t="str">
        <f>IF(B1287=4,VLOOKUP(C1287,'4-emissor'!$B$4:$B$215,1,FALSE),VLOOKUP(C1287,'9-tomador'!$B$2:$B$184,1,FALSE))</f>
        <v>OmniFinanceira</v>
      </c>
    </row>
    <row r="1288" spans="1:6" ht="12.75" customHeight="1" x14ac:dyDescent="0.3">
      <c r="A1288" s="13" t="s">
        <v>917</v>
      </c>
      <c r="B1288" s="14">
        <v>4</v>
      </c>
      <c r="C1288" s="13" t="s">
        <v>178</v>
      </c>
      <c r="D1288" s="15">
        <v>42048</v>
      </c>
      <c r="F1288" t="str">
        <f>IF(B1288=4,VLOOKUP(C1288,'4-emissor'!$B$4:$B$215,1,FALSE),VLOOKUP(C1288,'9-tomador'!$B$2:$B$184,1,FALSE))</f>
        <v>Citibank</v>
      </c>
    </row>
    <row r="1289" spans="1:6" ht="12.75" customHeight="1" x14ac:dyDescent="0.3">
      <c r="A1289" s="13" t="s">
        <v>917</v>
      </c>
      <c r="B1289" s="14">
        <v>9</v>
      </c>
      <c r="C1289" s="13" t="s">
        <v>178</v>
      </c>
      <c r="D1289" s="15">
        <v>42048</v>
      </c>
      <c r="F1289" t="str">
        <f>IF(B1289=4,VLOOKUP(C1289,'4-emissor'!$B$4:$B$215,1,FALSE),VLOOKUP(C1289,'9-tomador'!$B$2:$B$184,1,FALSE))</f>
        <v>Citibank</v>
      </c>
    </row>
    <row r="1290" spans="1:6" ht="12.75" customHeight="1" x14ac:dyDescent="0.3">
      <c r="A1290" s="13" t="s">
        <v>918</v>
      </c>
      <c r="B1290" s="14">
        <v>4</v>
      </c>
      <c r="C1290" s="13" t="s">
        <v>178</v>
      </c>
      <c r="D1290" s="15">
        <v>42048</v>
      </c>
      <c r="F1290" t="str">
        <f>IF(B1290=4,VLOOKUP(C1290,'4-emissor'!$B$4:$B$215,1,FALSE),VLOOKUP(C1290,'9-tomador'!$B$2:$B$184,1,FALSE))</f>
        <v>Citibank</v>
      </c>
    </row>
    <row r="1291" spans="1:6" ht="12.75" customHeight="1" x14ac:dyDescent="0.3">
      <c r="A1291" s="13" t="s">
        <v>918</v>
      </c>
      <c r="B1291" s="14">
        <v>9</v>
      </c>
      <c r="C1291" s="13" t="s">
        <v>178</v>
      </c>
      <c r="D1291" s="15">
        <v>42048</v>
      </c>
      <c r="F1291" t="str">
        <f>IF(B1291=4,VLOOKUP(C1291,'4-emissor'!$B$4:$B$215,1,FALSE),VLOOKUP(C1291,'9-tomador'!$B$2:$B$184,1,FALSE))</f>
        <v>Citibank</v>
      </c>
    </row>
    <row r="1292" spans="1:6" ht="12.75" customHeight="1" x14ac:dyDescent="0.3">
      <c r="A1292" s="13" t="s">
        <v>919</v>
      </c>
      <c r="B1292" s="14">
        <v>4</v>
      </c>
      <c r="C1292" s="13" t="s">
        <v>75</v>
      </c>
      <c r="D1292" s="15">
        <v>42048</v>
      </c>
      <c r="F1292" t="str">
        <f>IF(B1292=4,VLOOKUP(C1292,'4-emissor'!$B$4:$B$215,1,FALSE),VLOOKUP(C1292,'9-tomador'!$B$2:$B$184,1,FALSE))</f>
        <v>BTG Pactual</v>
      </c>
    </row>
    <row r="1293" spans="1:6" ht="12.75" customHeight="1" x14ac:dyDescent="0.3">
      <c r="A1293" s="13" t="s">
        <v>919</v>
      </c>
      <c r="B1293" s="14">
        <v>9</v>
      </c>
      <c r="C1293" s="13" t="s">
        <v>75</v>
      </c>
      <c r="D1293" s="15">
        <v>42048</v>
      </c>
      <c r="F1293" t="str">
        <f>IF(B1293=4,VLOOKUP(C1293,'4-emissor'!$B$4:$B$215,1,FALSE),VLOOKUP(C1293,'9-tomador'!$B$2:$B$184,1,FALSE))</f>
        <v>BTG Pactual</v>
      </c>
    </row>
    <row r="1294" spans="1:6" ht="12.75" customHeight="1" x14ac:dyDescent="0.3">
      <c r="A1294" s="13" t="s">
        <v>920</v>
      </c>
      <c r="B1294" s="14">
        <v>4</v>
      </c>
      <c r="C1294" s="13" t="s">
        <v>178</v>
      </c>
      <c r="D1294" s="15">
        <v>42048</v>
      </c>
      <c r="F1294" t="str">
        <f>IF(B1294=4,VLOOKUP(C1294,'4-emissor'!$B$4:$B$215,1,FALSE),VLOOKUP(C1294,'9-tomador'!$B$2:$B$184,1,FALSE))</f>
        <v>Citibank</v>
      </c>
    </row>
    <row r="1295" spans="1:6" ht="12.75" customHeight="1" x14ac:dyDescent="0.3">
      <c r="A1295" s="13" t="s">
        <v>920</v>
      </c>
      <c r="B1295" s="14">
        <v>9</v>
      </c>
      <c r="C1295" s="13" t="s">
        <v>178</v>
      </c>
      <c r="D1295" s="15">
        <v>42048</v>
      </c>
      <c r="F1295" t="str">
        <f>IF(B1295=4,VLOOKUP(C1295,'4-emissor'!$B$4:$B$215,1,FALSE),VLOOKUP(C1295,'9-tomador'!$B$2:$B$184,1,FALSE))</f>
        <v>Citibank</v>
      </c>
    </row>
    <row r="1296" spans="1:6" ht="12.75" customHeight="1" x14ac:dyDescent="0.3">
      <c r="A1296" s="13" t="s">
        <v>921</v>
      </c>
      <c r="B1296" s="14">
        <v>4</v>
      </c>
      <c r="C1296" s="13" t="s">
        <v>178</v>
      </c>
      <c r="D1296" s="15">
        <v>42048</v>
      </c>
      <c r="F1296" t="str">
        <f>IF(B1296=4,VLOOKUP(C1296,'4-emissor'!$B$4:$B$215,1,FALSE),VLOOKUP(C1296,'9-tomador'!$B$2:$B$184,1,FALSE))</f>
        <v>Citibank</v>
      </c>
    </row>
    <row r="1297" spans="1:6" ht="12.75" customHeight="1" x14ac:dyDescent="0.3">
      <c r="A1297" s="13" t="s">
        <v>921</v>
      </c>
      <c r="B1297" s="14">
        <v>9</v>
      </c>
      <c r="C1297" s="13" t="s">
        <v>178</v>
      </c>
      <c r="D1297" s="15">
        <v>42048</v>
      </c>
      <c r="F1297" t="str">
        <f>IF(B1297=4,VLOOKUP(C1297,'4-emissor'!$B$4:$B$215,1,FALSE),VLOOKUP(C1297,'9-tomador'!$B$2:$B$184,1,FALSE))</f>
        <v>Citibank</v>
      </c>
    </row>
    <row r="1298" spans="1:6" ht="12.75" customHeight="1" x14ac:dyDescent="0.3">
      <c r="A1298" s="13" t="s">
        <v>922</v>
      </c>
      <c r="B1298" s="14">
        <v>4</v>
      </c>
      <c r="C1298" s="13" t="s">
        <v>178</v>
      </c>
      <c r="D1298" s="15">
        <v>42048</v>
      </c>
      <c r="F1298" t="str">
        <f>IF(B1298=4,VLOOKUP(C1298,'4-emissor'!$B$4:$B$215,1,FALSE),VLOOKUP(C1298,'9-tomador'!$B$2:$B$184,1,FALSE))</f>
        <v>Citibank</v>
      </c>
    </row>
    <row r="1299" spans="1:6" ht="12.75" customHeight="1" x14ac:dyDescent="0.3">
      <c r="A1299" s="13" t="s">
        <v>922</v>
      </c>
      <c r="B1299" s="14">
        <v>9</v>
      </c>
      <c r="C1299" s="13" t="s">
        <v>178</v>
      </c>
      <c r="D1299" s="15">
        <v>42048</v>
      </c>
      <c r="F1299" t="str">
        <f>IF(B1299=4,VLOOKUP(C1299,'4-emissor'!$B$4:$B$215,1,FALSE),VLOOKUP(C1299,'9-tomador'!$B$2:$B$184,1,FALSE))</f>
        <v>Citibank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4-emissor</vt:lpstr>
      <vt:lpstr>9-tomador</vt:lpstr>
      <vt:lpstr>ALL</vt:lpstr>
      <vt:lpstr>PapelProp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clauro</dc:creator>
  <cp:lastModifiedBy>clauro</cp:lastModifiedBy>
  <dcterms:created xsi:type="dcterms:W3CDTF">2019-06-07T13:16:18Z</dcterms:created>
  <dcterms:modified xsi:type="dcterms:W3CDTF">2019-06-11T17:38:53Z</dcterms:modified>
</cp:coreProperties>
</file>