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20" windowHeight="12405" activeTab="2"/>
  </bookViews>
  <sheets>
    <sheet name="TPAPEL" sheetId="1" r:id="rId1"/>
    <sheet name="Sheet3" sheetId="3" r:id="rId2"/>
    <sheet name="TPAPELPROP" sheetId="4" r:id="rId3"/>
  </sheets>
  <calcPr calcId="125725" iterate="1" iterateCount="1" calcOnSave="0"/>
</workbook>
</file>

<file path=xl/calcChain.xml><?xml version="1.0" encoding="utf-8"?>
<calcChain xmlns="http://schemas.openxmlformats.org/spreadsheetml/2006/main">
  <c r="C364" i="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365"/>
  <c r="C819"/>
  <c r="C818"/>
  <c r="C817"/>
  <c r="C815"/>
  <c r="C814"/>
  <c r="C812"/>
  <c r="C810"/>
  <c r="C809"/>
  <c r="C808"/>
  <c r="C807"/>
  <c r="C805"/>
  <c r="C804"/>
  <c r="C803"/>
  <c r="C802"/>
  <c r="C800"/>
  <c r="C795"/>
  <c r="C793"/>
  <c r="C792"/>
  <c r="C791"/>
  <c r="C790"/>
  <c r="C789"/>
  <c r="C788"/>
  <c r="C782"/>
  <c r="C781"/>
  <c r="C780"/>
  <c r="C779"/>
  <c r="C778"/>
  <c r="C777"/>
  <c r="C776"/>
  <c r="C775"/>
  <c r="C774"/>
  <c r="C773"/>
  <c r="C772"/>
  <c r="C771"/>
  <c r="C770"/>
  <c r="C761"/>
  <c r="C760"/>
  <c r="C759"/>
  <c r="C758"/>
  <c r="C757"/>
  <c r="C756"/>
  <c r="C755"/>
  <c r="C754"/>
  <c r="C752"/>
  <c r="C751"/>
  <c r="C750"/>
  <c r="C749"/>
  <c r="C748"/>
  <c r="C746"/>
  <c r="C745"/>
  <c r="C744"/>
  <c r="C743"/>
  <c r="C742"/>
  <c r="C741"/>
  <c r="C738"/>
  <c r="C736"/>
  <c r="C734"/>
  <c r="C733"/>
  <c r="C732"/>
  <c r="C731"/>
  <c r="C730"/>
  <c r="C820"/>
  <c r="C1274"/>
  <c r="C1183" s="1"/>
  <c r="C1273"/>
  <c r="C1182" s="1"/>
  <c r="C1272"/>
  <c r="C1181" s="1"/>
  <c r="C1271"/>
  <c r="C1180" s="1"/>
  <c r="C1270"/>
  <c r="C1179" s="1"/>
  <c r="C1269"/>
  <c r="C1178" s="1"/>
  <c r="C1268"/>
  <c r="C1177" s="1"/>
  <c r="C1267"/>
  <c r="C1176" s="1"/>
  <c r="C1266"/>
  <c r="C1175" s="1"/>
  <c r="C1265"/>
  <c r="C1174" s="1"/>
  <c r="C1264"/>
  <c r="C1173" s="1"/>
  <c r="C1263"/>
  <c r="C1172" s="1"/>
  <c r="C1262"/>
  <c r="C1171" s="1"/>
  <c r="C1261"/>
  <c r="C1170" s="1"/>
  <c r="C1260"/>
  <c r="C1169" s="1"/>
  <c r="C1259"/>
  <c r="C1168" s="1"/>
  <c r="C1258"/>
  <c r="C1167" s="1"/>
  <c r="C1257"/>
  <c r="C1166" s="1"/>
  <c r="C1256"/>
  <c r="C1165" s="1"/>
  <c r="C1255"/>
  <c r="C1164" s="1"/>
  <c r="C1254"/>
  <c r="C1163" s="1"/>
  <c r="C1253"/>
  <c r="C1162" s="1"/>
  <c r="C1252"/>
  <c r="C1161" s="1"/>
  <c r="C1251"/>
  <c r="C1160" s="1"/>
  <c r="C1250"/>
  <c r="C1159" s="1"/>
  <c r="C1249"/>
  <c r="C1158" s="1"/>
  <c r="C1248"/>
  <c r="C1157" s="1"/>
  <c r="C1247"/>
  <c r="C1156" s="1"/>
  <c r="C1246"/>
  <c r="C1155" s="1"/>
  <c r="C1245"/>
  <c r="C1154" s="1"/>
  <c r="C1244"/>
  <c r="C1153" s="1"/>
  <c r="C1243"/>
  <c r="C1152" s="1"/>
  <c r="C1242"/>
  <c r="C1151" s="1"/>
  <c r="C1241"/>
  <c r="C1150" s="1"/>
  <c r="C1240"/>
  <c r="C1149" s="1"/>
  <c r="C1239"/>
  <c r="C1148" s="1"/>
  <c r="C1238"/>
  <c r="C1147" s="1"/>
  <c r="C1237"/>
  <c r="C1146" s="1"/>
  <c r="C1236"/>
  <c r="C1145" s="1"/>
  <c r="C1235"/>
  <c r="C1144" s="1"/>
  <c r="C1234"/>
  <c r="C1143" s="1"/>
  <c r="C1233"/>
  <c r="C1142" s="1"/>
  <c r="C1232"/>
  <c r="C1141" s="1"/>
  <c r="C1231"/>
  <c r="C1140" s="1"/>
  <c r="C1230"/>
  <c r="C1139" s="1"/>
  <c r="C1229"/>
  <c r="C1138" s="1"/>
  <c r="C1228"/>
  <c r="C1137" s="1"/>
  <c r="C1227"/>
  <c r="C1136" s="1"/>
  <c r="C1226"/>
  <c r="C1135" s="1"/>
  <c r="C1225"/>
  <c r="C1134" s="1"/>
  <c r="C1224"/>
  <c r="C1133" s="1"/>
  <c r="C1223"/>
  <c r="C1132" s="1"/>
  <c r="C1222"/>
  <c r="C1131" s="1"/>
  <c r="C1221"/>
  <c r="C1130" s="1"/>
  <c r="C1220"/>
  <c r="C1129" s="1"/>
  <c r="C1219"/>
  <c r="C1128" s="1"/>
  <c r="C1218"/>
  <c r="C1127" s="1"/>
  <c r="C1217"/>
  <c r="C1126" s="1"/>
  <c r="C1216"/>
  <c r="C1125" s="1"/>
  <c r="C1215"/>
  <c r="C1124" s="1"/>
  <c r="C1214"/>
  <c r="C1123" s="1"/>
  <c r="C1213"/>
  <c r="C1122" s="1"/>
  <c r="C1212"/>
  <c r="C1121" s="1"/>
  <c r="C1211"/>
  <c r="C1120" s="1"/>
  <c r="C1210"/>
  <c r="C1119" s="1"/>
  <c r="C1209"/>
  <c r="C1118" s="1"/>
  <c r="C1208"/>
  <c r="C1117" s="1"/>
  <c r="C1207"/>
  <c r="C1116" s="1"/>
  <c r="C1206"/>
  <c r="C1115" s="1"/>
  <c r="C1205"/>
  <c r="C1114" s="1"/>
  <c r="C1204"/>
  <c r="C1113" s="1"/>
  <c r="C1203"/>
  <c r="C1112" s="1"/>
  <c r="C1202"/>
  <c r="C1111" s="1"/>
  <c r="C1201"/>
  <c r="C1110" s="1"/>
  <c r="C1200"/>
  <c r="C1109" s="1"/>
  <c r="C1199"/>
  <c r="C1108" s="1"/>
  <c r="C1198"/>
  <c r="C1107" s="1"/>
  <c r="C1197"/>
  <c r="C1106" s="1"/>
  <c r="C1196"/>
  <c r="C1105" s="1"/>
  <c r="C1195"/>
  <c r="C1104" s="1"/>
  <c r="C1194"/>
  <c r="C1103" s="1"/>
  <c r="C1193"/>
  <c r="C1102" s="1"/>
  <c r="C1192"/>
  <c r="C1101" s="1"/>
  <c r="C1191"/>
  <c r="C1100" s="1"/>
  <c r="C1190"/>
  <c r="C1099" s="1"/>
  <c r="C1189"/>
  <c r="C1098" s="1"/>
  <c r="C1188"/>
  <c r="C1097" s="1"/>
  <c r="C1187"/>
  <c r="C1096" s="1"/>
  <c r="C1186"/>
  <c r="C1095" s="1"/>
  <c r="C1185"/>
  <c r="C1094" s="1"/>
  <c r="C1275"/>
  <c r="C1184" s="1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276"/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2"/>
  <c r="G29"/>
  <c r="G2"/>
  <c r="G3"/>
  <c r="G4"/>
  <c r="G5"/>
  <c r="G9"/>
  <c r="G10"/>
  <c r="G11"/>
  <c r="G12"/>
  <c r="G18"/>
  <c r="G20"/>
  <c r="G21"/>
  <c r="G23"/>
  <c r="G24"/>
  <c r="G25"/>
  <c r="G26"/>
  <c r="G27"/>
  <c r="G30"/>
  <c r="G31"/>
  <c r="G32"/>
  <c r="G34"/>
  <c r="G35"/>
  <c r="G36"/>
  <c r="G37"/>
  <c r="G38"/>
  <c r="G42"/>
  <c r="G43"/>
  <c r="G45"/>
  <c r="G46"/>
  <c r="G47"/>
  <c r="G48"/>
  <c r="G49"/>
  <c r="G50"/>
  <c r="G51"/>
  <c r="G52"/>
  <c r="G53"/>
  <c r="G57"/>
  <c r="G58"/>
  <c r="G59"/>
  <c r="G60"/>
  <c r="G61"/>
  <c r="G62"/>
  <c r="G63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2"/>
  <c r="Q63" i="1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2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<sst xmlns="http://schemas.openxmlformats.org/spreadsheetml/2006/main" count="2985" uniqueCount="300">
  <si>
    <t>Nome</t>
  </si>
  <si>
    <t>ID</t>
  </si>
  <si>
    <t>CODCETIP</t>
  </si>
  <si>
    <t>CashFlow_ID</t>
  </si>
  <si>
    <t>Liberado</t>
  </si>
  <si>
    <t>Fundo</t>
  </si>
  <si>
    <t>Class_Liq</t>
  </si>
  <si>
    <t>Class_Rentab</t>
  </si>
  <si>
    <t>Data_Emissao</t>
  </si>
  <si>
    <t>Data_Vencto</t>
  </si>
  <si>
    <t>Duration</t>
  </si>
  <si>
    <t>Asset_Value</t>
  </si>
  <si>
    <t>Asset_Vol</t>
  </si>
  <si>
    <t>Senior_Before</t>
  </si>
  <si>
    <t>Index</t>
  </si>
  <si>
    <t>Yield</t>
  </si>
  <si>
    <t>Coupon</t>
  </si>
  <si>
    <t>DayCount</t>
  </si>
  <si>
    <t/>
  </si>
  <si>
    <t>1099255</t>
  </si>
  <si>
    <t>1151257</t>
  </si>
  <si>
    <t>1060244</t>
  </si>
  <si>
    <t>1099254</t>
  </si>
  <si>
    <t>1085880</t>
  </si>
  <si>
    <t>1139000</t>
  </si>
  <si>
    <t>666743</t>
  </si>
  <si>
    <t>861122</t>
  </si>
  <si>
    <t>1093333</t>
  </si>
  <si>
    <t>1049227</t>
  </si>
  <si>
    <t>1033193</t>
  </si>
  <si>
    <t>1127549</t>
  </si>
  <si>
    <t>1082699</t>
  </si>
  <si>
    <t>1135316</t>
  </si>
  <si>
    <t>1139001</t>
  </si>
  <si>
    <t>1085879</t>
  </si>
  <si>
    <t>1123622</t>
  </si>
  <si>
    <t>1137417</t>
  </si>
  <si>
    <t>1151121</t>
  </si>
  <si>
    <t>1078845</t>
  </si>
  <si>
    <t>1173075</t>
  </si>
  <si>
    <t>1183520</t>
  </si>
  <si>
    <t>1113749</t>
  </si>
  <si>
    <t>1089619</t>
  </si>
  <si>
    <t>1202794</t>
  </si>
  <si>
    <t>861121</t>
  </si>
  <si>
    <t>1085878</t>
  </si>
  <si>
    <t>1033192</t>
  </si>
  <si>
    <t>1037419</t>
  </si>
  <si>
    <t>1040987</t>
  </si>
  <si>
    <t>1040854</t>
  </si>
  <si>
    <t>1071257</t>
  </si>
  <si>
    <t>1072964</t>
  </si>
  <si>
    <t>1075732</t>
  </si>
  <si>
    <t>1060242</t>
  </si>
  <si>
    <t>1060245</t>
  </si>
  <si>
    <t>1060239</t>
  </si>
  <si>
    <t>1082698</t>
  </si>
  <si>
    <t>1085265</t>
  </si>
  <si>
    <t>1085877</t>
  </si>
  <si>
    <t>1123621</t>
  </si>
  <si>
    <t>1060247</t>
  </si>
  <si>
    <t>1134755</t>
  </si>
  <si>
    <t>1132634</t>
  </si>
  <si>
    <t>1101851</t>
  </si>
  <si>
    <t>1112252</t>
  </si>
  <si>
    <t>1113840</t>
  </si>
  <si>
    <t>1070634</t>
  </si>
  <si>
    <t>1123620</t>
  </si>
  <si>
    <t>1060246</t>
  </si>
  <si>
    <t>1140868</t>
  </si>
  <si>
    <t>1021456</t>
  </si>
  <si>
    <t>1091307</t>
  </si>
  <si>
    <t>1134753</t>
  </si>
  <si>
    <t>1202003</t>
  </si>
  <si>
    <t>861123</t>
  </si>
  <si>
    <t>1202795</t>
  </si>
  <si>
    <t>1118604</t>
  </si>
  <si>
    <t>1125436</t>
  </si>
  <si>
    <t>1090111</t>
  </si>
  <si>
    <t>1037426</t>
  </si>
  <si>
    <t>1075734</t>
  </si>
  <si>
    <t>LF</t>
  </si>
  <si>
    <t>%CDI</t>
  </si>
  <si>
    <t>BUS/252</t>
  </si>
  <si>
    <t>ZERO</t>
  </si>
  <si>
    <t>CDB Bradesco</t>
  </si>
  <si>
    <t>Bradesco</t>
  </si>
  <si>
    <t>Instituição Financeira</t>
  </si>
  <si>
    <t>CDB</t>
  </si>
  <si>
    <t>Caixa</t>
  </si>
  <si>
    <t>% CDI</t>
  </si>
  <si>
    <t>AAA</t>
  </si>
  <si>
    <t>S&amp;P</t>
  </si>
  <si>
    <t>LF Santander</t>
  </si>
  <si>
    <t>Santander</t>
  </si>
  <si>
    <t>LF Itaú</t>
  </si>
  <si>
    <t>Itaú</t>
  </si>
  <si>
    <t>LF Bradesco</t>
  </si>
  <si>
    <t>LF Caixa Econômica Federal</t>
  </si>
  <si>
    <t>Caixa Econômica Federal</t>
  </si>
  <si>
    <t>CDB Banco do Brasil</t>
  </si>
  <si>
    <t>Banco do Brasil</t>
  </si>
  <si>
    <t>CDB Caixa Econômica Federal</t>
  </si>
  <si>
    <t>CDB HSBC</t>
  </si>
  <si>
    <t>HSBC</t>
  </si>
  <si>
    <t>CDB Santander</t>
  </si>
  <si>
    <t>LF HSBC</t>
  </si>
  <si>
    <t>Código BNYM</t>
  </si>
  <si>
    <t>Código Bradesco</t>
  </si>
  <si>
    <t>Ticker CETIP</t>
  </si>
  <si>
    <t>Ticker ISIN</t>
  </si>
  <si>
    <t>Ticker Bovespa</t>
  </si>
  <si>
    <t>Ticker Bloomberg</t>
  </si>
  <si>
    <t>Ativo</t>
  </si>
  <si>
    <t>Emissor</t>
  </si>
  <si>
    <t>Tipo Emissor</t>
  </si>
  <si>
    <t>Tomador</t>
  </si>
  <si>
    <t>Devedor</t>
  </si>
  <si>
    <t>Segmento</t>
  </si>
  <si>
    <t>Produto</t>
  </si>
  <si>
    <t>Lastro</t>
  </si>
  <si>
    <t>Data de Emissão</t>
  </si>
  <si>
    <t>Data de Vencimento</t>
  </si>
  <si>
    <t>Indexador</t>
  </si>
  <si>
    <t>Taxa de Emissão</t>
  </si>
  <si>
    <t>Volume Emissão (R$)</t>
  </si>
  <si>
    <t>Volume Capitânia (R$)</t>
  </si>
  <si>
    <t>Quantidade de Emissão</t>
  </si>
  <si>
    <t>Quantidade Capitânia</t>
  </si>
  <si>
    <t>% Emissão da Capitânia</t>
  </si>
  <si>
    <t>PU Emissão (R$)</t>
  </si>
  <si>
    <t>PU BNYM (R$)</t>
  </si>
  <si>
    <t>PU Bradesco (R$)</t>
  </si>
  <si>
    <t>Amortização de Principal - Periodicidade</t>
  </si>
  <si>
    <t>Pagamento de Juros - Periodicidade</t>
  </si>
  <si>
    <t>Dia de Aniversário</t>
  </si>
  <si>
    <t>Carência de Principal</t>
  </si>
  <si>
    <t>Amortizing</t>
  </si>
  <si>
    <t>Carência de Juros</t>
  </si>
  <si>
    <t>Data de Aquisição Primária</t>
  </si>
  <si>
    <t>PU de Aquisição Primária (R$)</t>
  </si>
  <si>
    <t>Taxa de Aquisição Primária</t>
  </si>
  <si>
    <t>All-in-cost (Tomador)</t>
  </si>
  <si>
    <t>Cidade</t>
  </si>
  <si>
    <t>Documentos da Emissão</t>
  </si>
  <si>
    <t>Eventos de Avaliação</t>
  </si>
  <si>
    <t>Garantias</t>
  </si>
  <si>
    <t>Assembleias Gerais - Regras</t>
  </si>
  <si>
    <t>Covenants</t>
  </si>
  <si>
    <t>Use of proceeds</t>
  </si>
  <si>
    <t>Regras de Quitação Antecipada</t>
  </si>
  <si>
    <t>Coordenador Líder</t>
  </si>
  <si>
    <t>Agente de Colocação</t>
  </si>
  <si>
    <t>Auditoria</t>
  </si>
  <si>
    <t>Servicer</t>
  </si>
  <si>
    <t>Assessoria Jurídica</t>
  </si>
  <si>
    <t>Due Dilligence Jurídico</t>
  </si>
  <si>
    <t>Agente Fiduciário</t>
  </si>
  <si>
    <t>CNPJ (Fundos)</t>
  </si>
  <si>
    <t>Administrador (Fundos)</t>
  </si>
  <si>
    <t>Gestor (Fundos)</t>
  </si>
  <si>
    <t>Custodiante (Fundos)</t>
  </si>
  <si>
    <t>Tipo Condomínio (Fundos)</t>
  </si>
  <si>
    <t>Taxa de Administração (Fundos)</t>
  </si>
  <si>
    <t>Taxa de Gestão (Fundos)</t>
  </si>
  <si>
    <t>Taxa de Performance (Fundos)</t>
  </si>
  <si>
    <t>Rating</t>
  </si>
  <si>
    <t>Agência</t>
  </si>
  <si>
    <t>Data Rating</t>
  </si>
  <si>
    <t>Validade Rating</t>
  </si>
  <si>
    <t>Mark-to-Market ("MtM")</t>
  </si>
  <si>
    <t>Prazo Médio (anos)</t>
  </si>
  <si>
    <t>Duration (anos)</t>
  </si>
  <si>
    <t>Spread Over (CDI +)</t>
  </si>
  <si>
    <t>Spread Over (Índice de Preços +)</t>
  </si>
  <si>
    <t>Distribuição</t>
  </si>
  <si>
    <t>Lock-up 476</t>
  </si>
  <si>
    <t>Regime de Distribuição</t>
  </si>
  <si>
    <t>Fee de distribuição</t>
  </si>
  <si>
    <t>Liquidez</t>
  </si>
  <si>
    <t>Credit Scoring Capitânia</t>
  </si>
  <si>
    <t>Status</t>
  </si>
  <si>
    <t>Worksheet</t>
  </si>
  <si>
    <t>Arquivo</t>
  </si>
  <si>
    <t>Código CETIP</t>
  </si>
  <si>
    <t>Código ISIN</t>
  </si>
  <si>
    <t>Emissão</t>
  </si>
  <si>
    <t>Série</t>
  </si>
  <si>
    <t>Classe</t>
  </si>
  <si>
    <t>Código CL</t>
  </si>
  <si>
    <t>CDBS</t>
  </si>
  <si>
    <t>PAPEL</t>
  </si>
  <si>
    <t>PROPRIEDADE</t>
  </si>
  <si>
    <t>VALOR</t>
  </si>
  <si>
    <t>DATA</t>
  </si>
  <si>
    <t>Tipo409</t>
  </si>
  <si>
    <t>Tipo410</t>
  </si>
  <si>
    <t>Tipo411</t>
  </si>
  <si>
    <t>Tipo412</t>
  </si>
  <si>
    <t>Tipo413</t>
  </si>
  <si>
    <t>Tipo414</t>
  </si>
  <si>
    <t>Tipo415</t>
  </si>
  <si>
    <t>Tipo416</t>
  </si>
  <si>
    <t>Tipo417</t>
  </si>
  <si>
    <t>Tipo418</t>
  </si>
  <si>
    <t>Tipo419</t>
  </si>
  <si>
    <t>Tipo420</t>
  </si>
  <si>
    <t>Tipo421</t>
  </si>
  <si>
    <t>Tipo422</t>
  </si>
  <si>
    <t>Tipo423</t>
  </si>
  <si>
    <t>Tipo424</t>
  </si>
  <si>
    <t>Tipo425</t>
  </si>
  <si>
    <t>Tipo426</t>
  </si>
  <si>
    <t>Tipo427</t>
  </si>
  <si>
    <t>Tipo428</t>
  </si>
  <si>
    <t>Tipo429</t>
  </si>
  <si>
    <t>Tipo430</t>
  </si>
  <si>
    <t>Tipo431</t>
  </si>
  <si>
    <t>Tipo432</t>
  </si>
  <si>
    <t>Tipo433</t>
  </si>
  <si>
    <t>Tipo434</t>
  </si>
  <si>
    <t>Tipo435</t>
  </si>
  <si>
    <t>Tipo436</t>
  </si>
  <si>
    <t>Tipo437</t>
  </si>
  <si>
    <t>Tipo438</t>
  </si>
  <si>
    <t>Tipo439</t>
  </si>
  <si>
    <t>Tipo440</t>
  </si>
  <si>
    <t>Tipo441</t>
  </si>
  <si>
    <t>Tipo442</t>
  </si>
  <si>
    <t>Tipo443</t>
  </si>
  <si>
    <t>Tipo444</t>
  </si>
  <si>
    <t>Tipo445</t>
  </si>
  <si>
    <t>Tipo446</t>
  </si>
  <si>
    <t>Tipo447</t>
  </si>
  <si>
    <t>Tipo448</t>
  </si>
  <si>
    <t>Tipo449</t>
  </si>
  <si>
    <t>Tipo450</t>
  </si>
  <si>
    <t>Tipo451</t>
  </si>
  <si>
    <t>Tipo452</t>
  </si>
  <si>
    <t>Tipo453</t>
  </si>
  <si>
    <t>Tipo454</t>
  </si>
  <si>
    <t>Tipo455</t>
  </si>
  <si>
    <t>Tipo456</t>
  </si>
  <si>
    <t>Tipo457</t>
  </si>
  <si>
    <t>Tipo458</t>
  </si>
  <si>
    <t>Tipo459</t>
  </si>
  <si>
    <t>Tipo460</t>
  </si>
  <si>
    <t>Tipo461</t>
  </si>
  <si>
    <t>Tipo462</t>
  </si>
  <si>
    <t>Tipo463</t>
  </si>
  <si>
    <t>Tipo464</t>
  </si>
  <si>
    <t>Tipo465</t>
  </si>
  <si>
    <t>Tipo466</t>
  </si>
  <si>
    <t>Tipo467</t>
  </si>
  <si>
    <t>Tipo468</t>
  </si>
  <si>
    <t>Tipo469</t>
  </si>
  <si>
    <t>Tipo470</t>
  </si>
  <si>
    <t>Tipo471</t>
  </si>
  <si>
    <t>Tipo472</t>
  </si>
  <si>
    <t>Tipo473</t>
  </si>
  <si>
    <t>Tipo474</t>
  </si>
  <si>
    <t>Tipo475</t>
  </si>
  <si>
    <t>Tipo476</t>
  </si>
  <si>
    <t>Tipo477</t>
  </si>
  <si>
    <t>Tipo478</t>
  </si>
  <si>
    <t>Tipo479</t>
  </si>
  <si>
    <t>Tipo480</t>
  </si>
  <si>
    <t>Tipo481</t>
  </si>
  <si>
    <t>Tipo482</t>
  </si>
  <si>
    <t>Tipo483</t>
  </si>
  <si>
    <t>Tipo484</t>
  </si>
  <si>
    <t>Tipo485</t>
  </si>
  <si>
    <t>Tipo486</t>
  </si>
  <si>
    <t>Tipo487</t>
  </si>
  <si>
    <t>Tipo488</t>
  </si>
  <si>
    <t>Tipo489</t>
  </si>
  <si>
    <t>Tipo490</t>
  </si>
  <si>
    <t>Tipo491</t>
  </si>
  <si>
    <t>Tipo492</t>
  </si>
  <si>
    <t>Tipo493</t>
  </si>
  <si>
    <t>Tipo494</t>
  </si>
  <si>
    <t>Tipo495</t>
  </si>
  <si>
    <t>Tipo496</t>
  </si>
  <si>
    <t>Tipo497</t>
  </si>
  <si>
    <t>Tipo498</t>
  </si>
  <si>
    <t>Tipo499</t>
  </si>
  <si>
    <t>NegociadoEmBolsa</t>
  </si>
  <si>
    <t>Não</t>
  </si>
  <si>
    <t>Agência Rating</t>
  </si>
  <si>
    <t>DataEmissao</t>
  </si>
  <si>
    <t>LastRating</t>
  </si>
  <si>
    <t>BALCÃO</t>
  </si>
  <si>
    <t>Delegation</t>
  </si>
  <si>
    <t>MesaRF</t>
  </si>
  <si>
    <t>Itau</t>
  </si>
  <si>
    <t>CEF</t>
  </si>
  <si>
    <t>BB</t>
  </si>
  <si>
    <t>RF</t>
  </si>
  <si>
    <t>InstFin</t>
  </si>
  <si>
    <t>TituloInstFin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</si>
</sst>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6" formatCode="[$-409]d\-mmm\-yy;@"/>
    <numFmt numFmtId="170" formatCode="_(* #,##0.00000_);_(* \(#,##0.000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0"/>
      <name val="Verdana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0" fontId="3" fillId="0" borderId="0" xfId="2"/>
    <xf numFmtId="0" fontId="2" fillId="2" borderId="1" xfId="2" applyFont="1" applyFill="1" applyBorder="1" applyAlignment="1">
      <alignment horizontal="center" wrapText="1"/>
    </xf>
    <xf numFmtId="0" fontId="0" fillId="0" borderId="0" xfId="0" applyAlignment="1">
      <alignment wrapText="1"/>
    </xf>
    <xf numFmtId="166" fontId="3" fillId="0" borderId="0" xfId="2" applyNumberFormat="1"/>
    <xf numFmtId="170" fontId="3" fillId="0" borderId="0" xfId="1" applyNumberFormat="1" applyFont="1"/>
    <xf numFmtId="0" fontId="4" fillId="0" borderId="0" xfId="3"/>
    <xf numFmtId="43" fontId="5" fillId="3" borderId="3" xfId="4" applyFont="1" applyFill="1" applyBorder="1" applyAlignment="1">
      <alignment horizontal="center" vertical="center" wrapText="1"/>
    </xf>
    <xf numFmtId="43" fontId="5" fillId="3" borderId="3" xfId="4" applyNumberFormat="1" applyFont="1" applyFill="1" applyBorder="1" applyAlignment="1">
      <alignment horizontal="center" vertical="center" wrapText="1"/>
    </xf>
    <xf numFmtId="0" fontId="5" fillId="3" borderId="3" xfId="3" applyFont="1" applyFill="1" applyBorder="1" applyAlignment="1">
      <alignment horizontal="center" vertical="center" wrapText="1"/>
    </xf>
    <xf numFmtId="43" fontId="5" fillId="3" borderId="3" xfId="3" applyNumberFormat="1" applyFont="1" applyFill="1" applyBorder="1" applyAlignment="1">
      <alignment horizontal="center" vertical="center" wrapText="1"/>
    </xf>
    <xf numFmtId="10" fontId="5" fillId="3" borderId="3" xfId="5" applyNumberFormat="1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6" fillId="5" borderId="3" xfId="3" applyFont="1" applyFill="1" applyBorder="1" applyAlignment="1">
      <alignment horizontal="center" vertical="center" wrapText="1"/>
    </xf>
    <xf numFmtId="15" fontId="6" fillId="5" borderId="3" xfId="3" applyNumberFormat="1" applyFont="1" applyFill="1" applyBorder="1" applyAlignment="1">
      <alignment horizontal="center" vertical="center" wrapText="1"/>
    </xf>
    <xf numFmtId="10" fontId="6" fillId="5" borderId="3" xfId="5" applyNumberFormat="1" applyFont="1" applyFill="1" applyBorder="1" applyAlignment="1">
      <alignment horizontal="center" vertical="center" wrapText="1"/>
    </xf>
    <xf numFmtId="4" fontId="6" fillId="5" borderId="3" xfId="4" applyNumberFormat="1" applyFont="1" applyFill="1" applyBorder="1" applyAlignment="1">
      <alignment horizontal="center" vertical="center" wrapText="1"/>
    </xf>
    <xf numFmtId="14" fontId="6" fillId="5" borderId="3" xfId="3" applyNumberFormat="1" applyFont="1" applyFill="1" applyBorder="1" applyAlignment="1">
      <alignment horizontal="center" vertical="center" wrapText="1"/>
    </xf>
    <xf numFmtId="10" fontId="6" fillId="5" borderId="3" xfId="3" applyNumberFormat="1" applyFont="1" applyFill="1" applyBorder="1" applyAlignment="1">
      <alignment horizontal="center" vertical="center" wrapText="1"/>
    </xf>
    <xf numFmtId="4" fontId="6" fillId="5" borderId="3" xfId="3" applyNumberFormat="1" applyFont="1" applyFill="1" applyBorder="1" applyAlignment="1">
      <alignment horizontal="center" vertical="center" wrapText="1"/>
    </xf>
    <xf numFmtId="0" fontId="4" fillId="5" borderId="3" xfId="3" applyFont="1" applyFill="1" applyBorder="1" applyAlignment="1">
      <alignment horizontal="center" vertical="center" wrapText="1"/>
    </xf>
    <xf numFmtId="0" fontId="0" fillId="0" borderId="0" xfId="0" quotePrefix="1"/>
    <xf numFmtId="14" fontId="0" fillId="0" borderId="0" xfId="0" applyNumberFormat="1"/>
  </cellXfs>
  <cellStyles count="8">
    <cellStyle name="Comma" xfId="1" builtinId="3"/>
    <cellStyle name="Comma 2" xfId="4"/>
    <cellStyle name="Normal" xfId="0" builtinId="0"/>
    <cellStyle name="Normal 2" xfId="6"/>
    <cellStyle name="Normal 3" xfId="3"/>
    <cellStyle name="Normal_Sheet1" xfId="2"/>
    <cellStyle name="Percent 2" xfId="7"/>
    <cellStyle name="Percent 3" xf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3"/>
  <sheetViews>
    <sheetView topLeftCell="B25" workbookViewId="0">
      <selection sqref="A1:R63"/>
    </sheetView>
  </sheetViews>
  <sheetFormatPr defaultRowHeight="15"/>
  <cols>
    <col min="1" max="1" width="29.28515625" customWidth="1"/>
    <col min="2" max="2" width="10.7109375" customWidth="1"/>
    <col min="3" max="3" width="9.7109375" bestFit="1" customWidth="1"/>
    <col min="8" max="8" width="13.28515625" bestFit="1" customWidth="1"/>
    <col min="9" max="9" width="14.28515625" bestFit="1" customWidth="1"/>
    <col min="10" max="10" width="9.7109375" bestFit="1" customWidth="1"/>
  </cols>
  <sheetData>
    <row r="1" spans="1:18" s="5" customFormat="1" ht="33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>
      <c r="A2" s="1" t="str">
        <f>VLOOKUP(VALUE(B2),Sheet3!$A$2:$R$92,7,FALSE)&amp;" "&amp;B2</f>
        <v>LF Bradesco 1099255</v>
      </c>
      <c r="B2" s="1" t="s">
        <v>19</v>
      </c>
      <c r="C2" s="1" t="s">
        <v>18</v>
      </c>
      <c r="D2" s="1" t="s">
        <v>18</v>
      </c>
      <c r="E2" s="2" t="b">
        <v>0</v>
      </c>
      <c r="F2" s="2" t="b">
        <v>0</v>
      </c>
      <c r="G2" s="1" t="str">
        <f>VLOOKUP(VALUE(B2),Sheet3!$A$2:$R$92,13,FALSE)</f>
        <v>LF</v>
      </c>
      <c r="H2" s="1" t="s">
        <v>84</v>
      </c>
      <c r="I2" s="6">
        <f>VLOOKUP(VALUE(B2),Sheet3!$A$2:$R$92,15,FALSE)</f>
        <v>41782</v>
      </c>
      <c r="J2" s="6">
        <f>VLOOKUP(VALUE(B2),Sheet3!$A$2:$R$92,16,FALSE)</f>
        <v>42513</v>
      </c>
      <c r="K2" s="3"/>
      <c r="L2" s="3"/>
      <c r="M2" s="3"/>
      <c r="N2" s="3"/>
      <c r="O2" s="1" t="s">
        <v>82</v>
      </c>
      <c r="P2" s="3"/>
      <c r="Q2" s="7">
        <f>+VLOOKUP(VALUE(B2),Sheet3!$A$2:$R$92,18,FALSE)</f>
        <v>1.0525</v>
      </c>
      <c r="R2" s="1" t="s">
        <v>83</v>
      </c>
    </row>
    <row r="3" spans="1:18">
      <c r="A3" s="1" t="str">
        <f>VLOOKUP(VALUE(B3),Sheet3!$A$2:$R$92,7,FALSE)&amp;" "&amp;B3</f>
        <v>LF Caixa Econômica Federal 1151257</v>
      </c>
      <c r="B3" s="1" t="s">
        <v>20</v>
      </c>
      <c r="C3" s="1" t="s">
        <v>18</v>
      </c>
      <c r="D3" s="1" t="s">
        <v>18</v>
      </c>
      <c r="E3" s="2" t="b">
        <v>0</v>
      </c>
      <c r="F3" s="2" t="b">
        <v>0</v>
      </c>
      <c r="G3" s="1" t="str">
        <f>VLOOKUP(VALUE(B3),Sheet3!$A$2:$R$92,13,FALSE)</f>
        <v>LF</v>
      </c>
      <c r="H3" s="1" t="s">
        <v>84</v>
      </c>
      <c r="I3" s="6">
        <f>VLOOKUP(VALUE(B3),Sheet3!$A$2:$R$92,15,FALSE)</f>
        <v>41927</v>
      </c>
      <c r="J3" s="6">
        <f>VLOOKUP(VALUE(B3),Sheet3!$A$2:$R$92,16,FALSE)</f>
        <v>42660</v>
      </c>
      <c r="K3" s="3"/>
      <c r="L3" s="3"/>
      <c r="M3" s="3"/>
      <c r="N3" s="3"/>
      <c r="O3" s="1" t="s">
        <v>82</v>
      </c>
      <c r="P3" s="3"/>
      <c r="Q3" s="7">
        <f>+VLOOKUP(VALUE(B3),Sheet3!$A$2:$R$92,18,FALSE)</f>
        <v>1.0620000000000001</v>
      </c>
      <c r="R3" s="1" t="s">
        <v>83</v>
      </c>
    </row>
    <row r="4" spans="1:18">
      <c r="A4" s="1" t="str">
        <f>VLOOKUP(VALUE(B4),Sheet3!$A$2:$R$92,7,FALSE)&amp;" "&amp;B4</f>
        <v>LF Bradesco 1060244</v>
      </c>
      <c r="B4" s="1" t="s">
        <v>21</v>
      </c>
      <c r="C4" s="1" t="s">
        <v>18</v>
      </c>
      <c r="D4" s="1" t="s">
        <v>18</v>
      </c>
      <c r="E4" s="2" t="b">
        <v>0</v>
      </c>
      <c r="F4" s="2" t="b">
        <v>0</v>
      </c>
      <c r="G4" s="1" t="str">
        <f>VLOOKUP(VALUE(B4),Sheet3!$A$2:$R$92,13,FALSE)</f>
        <v>LF</v>
      </c>
      <c r="H4" s="1" t="s">
        <v>84</v>
      </c>
      <c r="I4" s="6">
        <f>VLOOKUP(VALUE(B4),Sheet3!$A$2:$R$92,15,FALSE)</f>
        <v>41309</v>
      </c>
      <c r="J4" s="6">
        <f>VLOOKUP(VALUE(B4),Sheet3!$A$2:$R$92,16,FALSE)</f>
        <v>42404</v>
      </c>
      <c r="K4" s="3"/>
      <c r="L4" s="3"/>
      <c r="M4" s="3"/>
      <c r="N4" s="3"/>
      <c r="O4" s="1" t="s">
        <v>82</v>
      </c>
      <c r="P4" s="3"/>
      <c r="Q4" s="7">
        <f>+VLOOKUP(VALUE(B4),Sheet3!$A$2:$R$92,18,FALSE)</f>
        <v>1.0349999999999999</v>
      </c>
      <c r="R4" s="1" t="s">
        <v>83</v>
      </c>
    </row>
    <row r="5" spans="1:18">
      <c r="A5" s="1" t="str">
        <f>VLOOKUP(VALUE(B5),Sheet3!$A$2:$R$92,7,FALSE)&amp;" "&amp;B5</f>
        <v>LF Bradesco 1099254</v>
      </c>
      <c r="B5" s="1" t="s">
        <v>22</v>
      </c>
      <c r="C5" s="1" t="s">
        <v>18</v>
      </c>
      <c r="D5" s="1" t="s">
        <v>18</v>
      </c>
      <c r="E5" s="2" t="b">
        <v>0</v>
      </c>
      <c r="F5" s="2" t="b">
        <v>0</v>
      </c>
      <c r="G5" s="1" t="str">
        <f>VLOOKUP(VALUE(B5),Sheet3!$A$2:$R$92,13,FALSE)</f>
        <v>LF</v>
      </c>
      <c r="H5" s="1" t="s">
        <v>84</v>
      </c>
      <c r="I5" s="6">
        <f>VLOOKUP(VALUE(B5),Sheet3!$A$2:$R$92,15,FALSE)</f>
        <v>41782</v>
      </c>
      <c r="J5" s="6">
        <f>VLOOKUP(VALUE(B5),Sheet3!$A$2:$R$92,16,FALSE)</f>
        <v>42513</v>
      </c>
      <c r="K5" s="3"/>
      <c r="L5" s="3"/>
      <c r="M5" s="3"/>
      <c r="N5" s="3"/>
      <c r="O5" s="1" t="s">
        <v>82</v>
      </c>
      <c r="P5" s="3"/>
      <c r="Q5" s="7">
        <f>+VLOOKUP(VALUE(B5),Sheet3!$A$2:$R$92,18,FALSE)</f>
        <v>1.0525</v>
      </c>
      <c r="R5" s="1" t="s">
        <v>83</v>
      </c>
    </row>
    <row r="6" spans="1:18">
      <c r="A6" s="1" t="str">
        <f>VLOOKUP(VALUE(B6),Sheet3!$A$2:$R$92,7,FALSE)&amp;" "&amp;B6</f>
        <v>CDB Bradesco 1085880</v>
      </c>
      <c r="B6" s="1" t="s">
        <v>23</v>
      </c>
      <c r="C6" s="1" t="s">
        <v>18</v>
      </c>
      <c r="D6" s="1" t="s">
        <v>18</v>
      </c>
      <c r="E6" s="2" t="b">
        <v>0</v>
      </c>
      <c r="F6" s="2" t="b">
        <v>0</v>
      </c>
      <c r="G6" s="1" t="s">
        <v>190</v>
      </c>
      <c r="H6" s="1" t="s">
        <v>84</v>
      </c>
      <c r="I6" s="6">
        <f>VLOOKUP(VALUE(B6),Sheet3!$A$2:$R$92,15,FALSE)</f>
        <v>41745</v>
      </c>
      <c r="J6" s="6">
        <f>VLOOKUP(VALUE(B6),Sheet3!$A$2:$R$92,16,FALSE)</f>
        <v>42466</v>
      </c>
      <c r="K6" s="3"/>
      <c r="L6" s="3"/>
      <c r="M6" s="3"/>
      <c r="N6" s="3"/>
      <c r="O6" s="1" t="s">
        <v>82</v>
      </c>
      <c r="P6" s="3"/>
      <c r="Q6" s="7">
        <f>+VLOOKUP(VALUE(B6),Sheet3!$A$2:$R$92,18,FALSE)</f>
        <v>1</v>
      </c>
      <c r="R6" s="1" t="s">
        <v>83</v>
      </c>
    </row>
    <row r="7" spans="1:18">
      <c r="A7" s="1" t="str">
        <f>VLOOKUP(VALUE(B7),Sheet3!$A$2:$R$92,7,FALSE)&amp;" "&amp;B7</f>
        <v>CDB Santander 1139000</v>
      </c>
      <c r="B7" s="1" t="s">
        <v>24</v>
      </c>
      <c r="C7" s="1" t="s">
        <v>18</v>
      </c>
      <c r="D7" s="1" t="s">
        <v>18</v>
      </c>
      <c r="E7" s="2" t="b">
        <v>0</v>
      </c>
      <c r="F7" s="2" t="b">
        <v>0</v>
      </c>
      <c r="G7" s="1" t="s">
        <v>190</v>
      </c>
      <c r="H7" s="1" t="s">
        <v>84</v>
      </c>
      <c r="I7" s="6">
        <f>VLOOKUP(VALUE(B7),Sheet3!$A$2:$R$92,15,FALSE)</f>
        <v>41893</v>
      </c>
      <c r="J7" s="6">
        <f>VLOOKUP(VALUE(B7),Sheet3!$A$2:$R$92,16,FALSE)</f>
        <v>42975</v>
      </c>
      <c r="K7" s="3"/>
      <c r="L7" s="3"/>
      <c r="M7" s="3"/>
      <c r="N7" s="3"/>
      <c r="O7" s="1" t="s">
        <v>82</v>
      </c>
      <c r="P7" s="3"/>
      <c r="Q7" s="7">
        <f>+VLOOKUP(VALUE(B7),Sheet3!$A$2:$R$92,18,FALSE)</f>
        <v>1</v>
      </c>
      <c r="R7" s="1" t="s">
        <v>83</v>
      </c>
    </row>
    <row r="8" spans="1:18">
      <c r="A8" s="1" t="str">
        <f>VLOOKUP(VALUE(B8),Sheet3!$A$2:$R$92,7,FALSE)&amp;" "&amp;B8</f>
        <v>CDB Santander 666743</v>
      </c>
      <c r="B8" s="1" t="s">
        <v>25</v>
      </c>
      <c r="C8" s="1" t="s">
        <v>18</v>
      </c>
      <c r="D8" s="1" t="s">
        <v>18</v>
      </c>
      <c r="E8" s="2" t="b">
        <v>0</v>
      </c>
      <c r="F8" s="2" t="b">
        <v>0</v>
      </c>
      <c r="G8" s="1" t="s">
        <v>190</v>
      </c>
      <c r="H8" s="1" t="s">
        <v>84</v>
      </c>
      <c r="I8" s="6">
        <f>VLOOKUP(VALUE(B8),Sheet3!$A$2:$R$92,15,FALSE)</f>
        <v>40634</v>
      </c>
      <c r="J8" s="6">
        <f>VLOOKUP(VALUE(B8),Sheet3!$A$2:$R$92,16,FALSE)</f>
        <v>42433</v>
      </c>
      <c r="K8" s="3"/>
      <c r="L8" s="3"/>
      <c r="M8" s="3"/>
      <c r="N8" s="3"/>
      <c r="O8" s="1" t="s">
        <v>82</v>
      </c>
      <c r="P8" s="3"/>
      <c r="Q8" s="7">
        <f>+VLOOKUP(VALUE(B8),Sheet3!$A$2:$R$92,18,FALSE)</f>
        <v>1</v>
      </c>
      <c r="R8" s="1" t="s">
        <v>83</v>
      </c>
    </row>
    <row r="9" spans="1:18">
      <c r="A9" s="1" t="str">
        <f>VLOOKUP(VALUE(B9),Sheet3!$A$2:$R$92,7,FALSE)&amp;" "&amp;B9</f>
        <v>LF Itaú 861122</v>
      </c>
      <c r="B9" s="1" t="s">
        <v>26</v>
      </c>
      <c r="C9" s="1" t="s">
        <v>18</v>
      </c>
      <c r="D9" s="1" t="s">
        <v>18</v>
      </c>
      <c r="E9" s="2" t="b">
        <v>0</v>
      </c>
      <c r="F9" s="2" t="b">
        <v>0</v>
      </c>
      <c r="G9" s="1" t="str">
        <f>VLOOKUP(VALUE(B9),Sheet3!$A$2:$R$92,13,FALSE)</f>
        <v>LF</v>
      </c>
      <c r="H9" s="1" t="s">
        <v>84</v>
      </c>
      <c r="I9" s="6">
        <f>VLOOKUP(VALUE(B9),Sheet3!$A$2:$R$92,15,FALSE)</f>
        <v>41186</v>
      </c>
      <c r="J9" s="6">
        <f>VLOOKUP(VALUE(B9),Sheet3!$A$2:$R$92,16,FALSE)</f>
        <v>42282</v>
      </c>
      <c r="K9" s="3"/>
      <c r="L9" s="3"/>
      <c r="M9" s="3"/>
      <c r="N9" s="3"/>
      <c r="O9" s="1" t="s">
        <v>82</v>
      </c>
      <c r="P9" s="3"/>
      <c r="Q9" s="7">
        <f>+VLOOKUP(VALUE(B9),Sheet3!$A$2:$R$92,18,FALSE)</f>
        <v>1.0475000000000001</v>
      </c>
      <c r="R9" s="1" t="s">
        <v>83</v>
      </c>
    </row>
    <row r="10" spans="1:18">
      <c r="A10" s="1" t="str">
        <f>VLOOKUP(VALUE(B10),Sheet3!$A$2:$R$92,7,FALSE)&amp;" "&amp;B10</f>
        <v>LF Caixa Econômica Federal 1093333</v>
      </c>
      <c r="B10" s="1" t="s">
        <v>27</v>
      </c>
      <c r="C10" s="1" t="s">
        <v>18</v>
      </c>
      <c r="D10" s="1" t="s">
        <v>18</v>
      </c>
      <c r="E10" s="2" t="b">
        <v>0</v>
      </c>
      <c r="F10" s="2" t="b">
        <v>0</v>
      </c>
      <c r="G10" s="1" t="str">
        <f>VLOOKUP(VALUE(B10),Sheet3!$A$2:$R$92,13,FALSE)</f>
        <v>LF</v>
      </c>
      <c r="H10" s="1" t="s">
        <v>84</v>
      </c>
      <c r="I10" s="6">
        <f>VLOOKUP(VALUE(B10),Sheet3!$A$2:$R$92,15,FALSE)</f>
        <v>41551</v>
      </c>
      <c r="J10" s="6">
        <f>VLOOKUP(VALUE(B10),Sheet3!$A$2:$R$92,16,FALSE)</f>
        <v>42282</v>
      </c>
      <c r="K10" s="3"/>
      <c r="L10" s="3"/>
      <c r="M10" s="3"/>
      <c r="N10" s="3"/>
      <c r="O10" s="1" t="s">
        <v>82</v>
      </c>
      <c r="P10" s="3"/>
      <c r="Q10" s="7">
        <f>+VLOOKUP(VALUE(B10),Sheet3!$A$2:$R$92,18,FALSE)</f>
        <v>1.06</v>
      </c>
      <c r="R10" s="1" t="s">
        <v>83</v>
      </c>
    </row>
    <row r="11" spans="1:18">
      <c r="A11" s="1" t="str">
        <f>VLOOKUP(VALUE(B11),Sheet3!$A$2:$R$92,7,FALSE)&amp;" "&amp;B11</f>
        <v>LF Itaú 1049227</v>
      </c>
      <c r="B11" s="1" t="s">
        <v>28</v>
      </c>
      <c r="C11" s="1" t="s">
        <v>18</v>
      </c>
      <c r="D11" s="1" t="s">
        <v>18</v>
      </c>
      <c r="E11" s="2" t="b">
        <v>0</v>
      </c>
      <c r="F11" s="2" t="b">
        <v>0</v>
      </c>
      <c r="G11" s="1" t="str">
        <f>VLOOKUP(VALUE(B11),Sheet3!$A$2:$R$92,13,FALSE)</f>
        <v>LF</v>
      </c>
      <c r="H11" s="1" t="s">
        <v>84</v>
      </c>
      <c r="I11" s="6">
        <f>VLOOKUP(VALUE(B11),Sheet3!$A$2:$R$92,15,FALSE)</f>
        <v>41177</v>
      </c>
      <c r="J11" s="6">
        <f>VLOOKUP(VALUE(B11),Sheet3!$A$2:$R$92,16,FALSE)</f>
        <v>42272</v>
      </c>
      <c r="K11" s="3"/>
      <c r="L11" s="3"/>
      <c r="M11" s="3"/>
      <c r="N11" s="3"/>
      <c r="O11" s="1" t="s">
        <v>82</v>
      </c>
      <c r="P11" s="3"/>
      <c r="Q11" s="7">
        <f>+VLOOKUP(VALUE(B11),Sheet3!$A$2:$R$92,18,FALSE)</f>
        <v>1.0475000000000001</v>
      </c>
      <c r="R11" s="1" t="s">
        <v>83</v>
      </c>
    </row>
    <row r="12" spans="1:18">
      <c r="A12" s="1" t="str">
        <f>VLOOKUP(VALUE(B12),Sheet3!$A$2:$R$92,7,FALSE)&amp;" "&amp;B12</f>
        <v>LF HSBC 1033193</v>
      </c>
      <c r="B12" s="1" t="s">
        <v>29</v>
      </c>
      <c r="C12" s="1" t="s">
        <v>18</v>
      </c>
      <c r="D12" s="1" t="s">
        <v>18</v>
      </c>
      <c r="E12" s="2" t="b">
        <v>0</v>
      </c>
      <c r="F12" s="2" t="b">
        <v>0</v>
      </c>
      <c r="G12" s="1" t="str">
        <f>VLOOKUP(VALUE(B12),Sheet3!$A$2:$R$92,13,FALSE)</f>
        <v>LF</v>
      </c>
      <c r="H12" s="1" t="s">
        <v>84</v>
      </c>
      <c r="I12" s="6">
        <f>VLOOKUP(VALUE(B12),Sheet3!$A$2:$R$92,15,FALSE)</f>
        <v>41610</v>
      </c>
      <c r="J12" s="6">
        <f>VLOOKUP(VALUE(B12),Sheet3!$A$2:$R$92,16,FALSE)</f>
        <v>42340</v>
      </c>
      <c r="K12" s="3"/>
      <c r="L12" s="3"/>
      <c r="M12" s="3"/>
      <c r="N12" s="3"/>
      <c r="O12" s="1" t="s">
        <v>82</v>
      </c>
      <c r="P12" s="3"/>
      <c r="Q12" s="7">
        <f>+VLOOKUP(VALUE(B12),Sheet3!$A$2:$R$92,18,FALSE)</f>
        <v>1.0569999999999999</v>
      </c>
      <c r="R12" s="1" t="s">
        <v>83</v>
      </c>
    </row>
    <row r="13" spans="1:18">
      <c r="A13" s="1" t="str">
        <f>VLOOKUP(VALUE(B13),Sheet3!$A$2:$R$92,7,FALSE)&amp;" "&amp;B13</f>
        <v>CDB Banco do Brasil 1127549</v>
      </c>
      <c r="B13" s="1" t="s">
        <v>30</v>
      </c>
      <c r="C13" s="1" t="s">
        <v>18</v>
      </c>
      <c r="D13" s="1" t="s">
        <v>18</v>
      </c>
      <c r="E13" s="2" t="b">
        <v>0</v>
      </c>
      <c r="F13" s="2" t="b">
        <v>0</v>
      </c>
      <c r="G13" s="1" t="s">
        <v>190</v>
      </c>
      <c r="H13" s="1" t="s">
        <v>84</v>
      </c>
      <c r="I13" s="6">
        <f>VLOOKUP(VALUE(B13),Sheet3!$A$2:$R$92,15,FALSE)</f>
        <v>41863</v>
      </c>
      <c r="J13" s="6">
        <f>VLOOKUP(VALUE(B13),Sheet3!$A$2:$R$92,16,FALSE)</f>
        <v>42593</v>
      </c>
      <c r="K13" s="3"/>
      <c r="L13" s="3"/>
      <c r="M13" s="3"/>
      <c r="N13" s="3"/>
      <c r="O13" s="1" t="s">
        <v>82</v>
      </c>
      <c r="P13" s="3"/>
      <c r="Q13" s="7">
        <f>+VLOOKUP(VALUE(B13),Sheet3!$A$2:$R$92,18,FALSE)</f>
        <v>1.0349999999999999</v>
      </c>
      <c r="R13" s="1" t="s">
        <v>83</v>
      </c>
    </row>
    <row r="14" spans="1:18">
      <c r="A14" s="1" t="str">
        <f>VLOOKUP(VALUE(B14),Sheet3!$A$2:$R$92,7,FALSE)&amp;" "&amp;B14</f>
        <v>CDB HSBC 1082699</v>
      </c>
      <c r="B14" s="1" t="s">
        <v>31</v>
      </c>
      <c r="C14" s="1" t="s">
        <v>18</v>
      </c>
      <c r="D14" s="1" t="s">
        <v>18</v>
      </c>
      <c r="E14" s="2" t="b">
        <v>0</v>
      </c>
      <c r="F14" s="2" t="b">
        <v>0</v>
      </c>
      <c r="G14" s="1" t="s">
        <v>190</v>
      </c>
      <c r="H14" s="1" t="s">
        <v>84</v>
      </c>
      <c r="I14" s="6">
        <f>VLOOKUP(VALUE(B14),Sheet3!$A$2:$R$92,15,FALSE)</f>
        <v>41738</v>
      </c>
      <c r="J14" s="6">
        <f>VLOOKUP(VALUE(B14),Sheet3!$A$2:$R$92,16,FALSE)</f>
        <v>42818</v>
      </c>
      <c r="K14" s="3"/>
      <c r="L14" s="3"/>
      <c r="M14" s="3"/>
      <c r="N14" s="3"/>
      <c r="O14" s="1" t="s">
        <v>82</v>
      </c>
      <c r="P14" s="3"/>
      <c r="Q14" s="7">
        <f>+VLOOKUP(VALUE(B14),Sheet3!$A$2:$R$92,18,FALSE)</f>
        <v>1</v>
      </c>
      <c r="R14" s="1" t="s">
        <v>83</v>
      </c>
    </row>
    <row r="15" spans="1:18">
      <c r="A15" s="1" t="str">
        <f>VLOOKUP(VALUE(B15),Sheet3!$A$2:$R$92,7,FALSE)&amp;" "&amp;B15</f>
        <v>CDB Santander 1135316</v>
      </c>
      <c r="B15" s="1" t="s">
        <v>32</v>
      </c>
      <c r="C15" s="1" t="s">
        <v>18</v>
      </c>
      <c r="D15" s="1" t="s">
        <v>18</v>
      </c>
      <c r="E15" s="2" t="b">
        <v>0</v>
      </c>
      <c r="F15" s="2" t="b">
        <v>0</v>
      </c>
      <c r="G15" s="1" t="s">
        <v>190</v>
      </c>
      <c r="H15" s="1" t="s">
        <v>84</v>
      </c>
      <c r="I15" s="6">
        <f>VLOOKUP(VALUE(B15),Sheet3!$A$2:$R$92,15,FALSE)</f>
        <v>41884</v>
      </c>
      <c r="J15" s="6">
        <f>VLOOKUP(VALUE(B15),Sheet3!$A$2:$R$92,16,FALSE)</f>
        <v>42965</v>
      </c>
      <c r="K15" s="3"/>
      <c r="L15" s="3"/>
      <c r="M15" s="3"/>
      <c r="N15" s="3"/>
      <c r="O15" s="1" t="s">
        <v>82</v>
      </c>
      <c r="P15" s="3"/>
      <c r="Q15" s="7">
        <f>+VLOOKUP(VALUE(B15),Sheet3!$A$2:$R$92,18,FALSE)</f>
        <v>1</v>
      </c>
      <c r="R15" s="1" t="s">
        <v>83</v>
      </c>
    </row>
    <row r="16" spans="1:18">
      <c r="A16" s="1" t="str">
        <f>VLOOKUP(VALUE(B16),Sheet3!$A$2:$R$92,7,FALSE)&amp;" "&amp;B16</f>
        <v>CDB Santander 1139001</v>
      </c>
      <c r="B16" s="1" t="s">
        <v>33</v>
      </c>
      <c r="C16" s="1" t="s">
        <v>18</v>
      </c>
      <c r="D16" s="1" t="s">
        <v>18</v>
      </c>
      <c r="E16" s="2" t="b">
        <v>0</v>
      </c>
      <c r="F16" s="2" t="b">
        <v>0</v>
      </c>
      <c r="G16" s="1" t="s">
        <v>190</v>
      </c>
      <c r="H16" s="1" t="s">
        <v>84</v>
      </c>
      <c r="I16" s="6">
        <f>VLOOKUP(VALUE(B16),Sheet3!$A$2:$R$92,15,FALSE)</f>
        <v>41893</v>
      </c>
      <c r="J16" s="6">
        <f>VLOOKUP(VALUE(B16),Sheet3!$A$2:$R$92,16,FALSE)</f>
        <v>42975</v>
      </c>
      <c r="K16" s="3"/>
      <c r="L16" s="3"/>
      <c r="M16" s="3"/>
      <c r="N16" s="3"/>
      <c r="O16" s="1" t="s">
        <v>82</v>
      </c>
      <c r="P16" s="3"/>
      <c r="Q16" s="7">
        <f>+VLOOKUP(VALUE(B16),Sheet3!$A$2:$R$92,18,FALSE)</f>
        <v>1.0149999999999999</v>
      </c>
      <c r="R16" s="1" t="s">
        <v>83</v>
      </c>
    </row>
    <row r="17" spans="1:18">
      <c r="A17" s="1" t="str">
        <f>VLOOKUP(VALUE(B17),Sheet3!$A$2:$R$92,7,FALSE)&amp;" "&amp;B17</f>
        <v>CDB Bradesco 1085879</v>
      </c>
      <c r="B17" s="1" t="s">
        <v>34</v>
      </c>
      <c r="C17" s="1" t="s">
        <v>18</v>
      </c>
      <c r="D17" s="1" t="s">
        <v>18</v>
      </c>
      <c r="E17" s="2" t="b">
        <v>0</v>
      </c>
      <c r="F17" s="2" t="b">
        <v>0</v>
      </c>
      <c r="G17" s="1" t="s">
        <v>190</v>
      </c>
      <c r="H17" s="1" t="s">
        <v>84</v>
      </c>
      <c r="I17" s="6">
        <f>VLOOKUP(VALUE(B17),Sheet3!$A$2:$R$92,15,FALSE)</f>
        <v>41745</v>
      </c>
      <c r="J17" s="6">
        <f>VLOOKUP(VALUE(B17),Sheet3!$A$2:$R$92,16,FALSE)</f>
        <v>42466</v>
      </c>
      <c r="K17" s="3"/>
      <c r="L17" s="3"/>
      <c r="M17" s="3"/>
      <c r="N17" s="3"/>
      <c r="O17" s="1" t="s">
        <v>82</v>
      </c>
      <c r="P17" s="3"/>
      <c r="Q17" s="7">
        <f>+VLOOKUP(VALUE(B17),Sheet3!$A$2:$R$92,18,FALSE)</f>
        <v>1</v>
      </c>
      <c r="R17" s="1" t="s">
        <v>83</v>
      </c>
    </row>
    <row r="18" spans="1:18">
      <c r="A18" s="1" t="str">
        <f>VLOOKUP(VALUE(B18),Sheet3!$A$2:$R$92,7,FALSE)&amp;" "&amp;B18</f>
        <v>LF Caixa Econômica Federal 1123622</v>
      </c>
      <c r="B18" s="1" t="s">
        <v>35</v>
      </c>
      <c r="C18" s="1" t="s">
        <v>18</v>
      </c>
      <c r="D18" s="1" t="s">
        <v>18</v>
      </c>
      <c r="E18" s="2" t="b">
        <v>0</v>
      </c>
      <c r="F18" s="2" t="b">
        <v>0</v>
      </c>
      <c r="G18" s="1" t="str">
        <f>VLOOKUP(VALUE(B18),Sheet3!$A$2:$R$92,13,FALSE)</f>
        <v>LF</v>
      </c>
      <c r="H18" s="1" t="s">
        <v>84</v>
      </c>
      <c r="I18" s="6">
        <f>VLOOKUP(VALUE(B18),Sheet3!$A$2:$R$92,15,FALSE)</f>
        <v>41815</v>
      </c>
      <c r="J18" s="6">
        <f>VLOOKUP(VALUE(B18),Sheet3!$A$2:$R$92,16,FALSE)</f>
        <v>42548</v>
      </c>
      <c r="K18" s="3"/>
      <c r="L18" s="3"/>
      <c r="M18" s="3"/>
      <c r="N18" s="3"/>
      <c r="O18" s="1" t="s">
        <v>82</v>
      </c>
      <c r="P18" s="3"/>
      <c r="Q18" s="7">
        <f>+VLOOKUP(VALUE(B18),Sheet3!$A$2:$R$92,18,FALSE)</f>
        <v>1.0649999999999999</v>
      </c>
      <c r="R18" s="1" t="s">
        <v>83</v>
      </c>
    </row>
    <row r="19" spans="1:18">
      <c r="A19" s="1" t="str">
        <f>VLOOKUP(VALUE(B19),Sheet3!$A$2:$R$92,7,FALSE)&amp;" "&amp;B19</f>
        <v>CDB Caixa Econômica Federal 1137417</v>
      </c>
      <c r="B19" s="1" t="s">
        <v>36</v>
      </c>
      <c r="C19" s="1" t="s">
        <v>18</v>
      </c>
      <c r="D19" s="1" t="s">
        <v>18</v>
      </c>
      <c r="E19" s="2" t="b">
        <v>0</v>
      </c>
      <c r="F19" s="2" t="b">
        <v>0</v>
      </c>
      <c r="G19" s="1" t="s">
        <v>190</v>
      </c>
      <c r="H19" s="1" t="s">
        <v>84</v>
      </c>
      <c r="I19" s="6">
        <f>VLOOKUP(VALUE(B19),Sheet3!$A$2:$R$92,15,FALSE)</f>
        <v>41890</v>
      </c>
      <c r="J19" s="6">
        <f>VLOOKUP(VALUE(B19),Sheet3!$A$2:$R$92,16,FALSE)</f>
        <v>43690</v>
      </c>
      <c r="K19" s="3"/>
      <c r="L19" s="3"/>
      <c r="M19" s="3"/>
      <c r="N19" s="3"/>
      <c r="O19" s="1" t="s">
        <v>82</v>
      </c>
      <c r="P19" s="3"/>
      <c r="Q19" s="7">
        <f>+VLOOKUP(VALUE(B19),Sheet3!$A$2:$R$92,18,FALSE)</f>
        <v>1</v>
      </c>
      <c r="R19" s="1" t="s">
        <v>83</v>
      </c>
    </row>
    <row r="20" spans="1:18">
      <c r="A20" s="1" t="str">
        <f>VLOOKUP(VALUE(B20),Sheet3!$A$2:$R$92,7,FALSE)&amp;" "&amp;B20</f>
        <v>LF Caixa Econômica Federal 1151121</v>
      </c>
      <c r="B20" s="1" t="s">
        <v>37</v>
      </c>
      <c r="C20" s="1" t="s">
        <v>18</v>
      </c>
      <c r="D20" s="1" t="s">
        <v>18</v>
      </c>
      <c r="E20" s="2" t="b">
        <v>0</v>
      </c>
      <c r="F20" s="2" t="b">
        <v>0</v>
      </c>
      <c r="G20" s="1" t="str">
        <f>VLOOKUP(VALUE(B20),Sheet3!$A$2:$R$92,13,FALSE)</f>
        <v>LF</v>
      </c>
      <c r="H20" s="1" t="s">
        <v>84</v>
      </c>
      <c r="I20" s="6">
        <f>VLOOKUP(VALUE(B20),Sheet3!$A$2:$R$92,15,FALSE)</f>
        <v>41927</v>
      </c>
      <c r="J20" s="6">
        <f>VLOOKUP(VALUE(B20),Sheet3!$A$2:$R$92,16,FALSE)</f>
        <v>42660</v>
      </c>
      <c r="K20" s="3"/>
      <c r="L20" s="3"/>
      <c r="M20" s="3"/>
      <c r="N20" s="3"/>
      <c r="O20" s="1" t="s">
        <v>82</v>
      </c>
      <c r="P20" s="3"/>
      <c r="Q20" s="7">
        <f>+VLOOKUP(VALUE(B20),Sheet3!$A$2:$R$92,18,FALSE)</f>
        <v>1.0620000000000001</v>
      </c>
      <c r="R20" s="1" t="s">
        <v>83</v>
      </c>
    </row>
    <row r="21" spans="1:18">
      <c r="A21" s="1" t="str">
        <f>VLOOKUP(VALUE(B21),Sheet3!$A$2:$R$92,7,FALSE)&amp;" "&amp;B21</f>
        <v>LF Bradesco 1078845</v>
      </c>
      <c r="B21" s="1" t="s">
        <v>38</v>
      </c>
      <c r="C21" s="1" t="s">
        <v>18</v>
      </c>
      <c r="D21" s="1" t="s">
        <v>18</v>
      </c>
      <c r="E21" s="2" t="b">
        <v>0</v>
      </c>
      <c r="F21" s="2" t="b">
        <v>0</v>
      </c>
      <c r="G21" s="1" t="str">
        <f>VLOOKUP(VALUE(B21),Sheet3!$A$2:$R$92,13,FALSE)</f>
        <v>LF</v>
      </c>
      <c r="H21" s="1" t="s">
        <v>84</v>
      </c>
      <c r="I21" s="6">
        <f>VLOOKUP(VALUE(B21),Sheet3!$A$2:$R$92,15,FALSE)</f>
        <v>41688</v>
      </c>
      <c r="J21" s="6">
        <f>VLOOKUP(VALUE(B21),Sheet3!$A$2:$R$92,16,FALSE)</f>
        <v>42418</v>
      </c>
      <c r="K21" s="3"/>
      <c r="L21" s="3"/>
      <c r="M21" s="3"/>
      <c r="N21" s="3"/>
      <c r="O21" s="1" t="s">
        <v>82</v>
      </c>
      <c r="P21" s="3"/>
      <c r="Q21" s="7">
        <f>+VLOOKUP(VALUE(B21),Sheet3!$A$2:$R$92,18,FALSE)</f>
        <v>1.0475000000000001</v>
      </c>
      <c r="R21" s="1" t="s">
        <v>83</v>
      </c>
    </row>
    <row r="22" spans="1:18">
      <c r="A22" s="1" t="str">
        <f>VLOOKUP(VALUE(B22),Sheet3!$A$2:$R$92,7,FALSE)&amp;" "&amp;B22</f>
        <v>CDB Santander 1173075</v>
      </c>
      <c r="B22" s="1" t="s">
        <v>39</v>
      </c>
      <c r="C22" s="1" t="s">
        <v>18</v>
      </c>
      <c r="D22" s="1" t="s">
        <v>18</v>
      </c>
      <c r="E22" s="2" t="b">
        <v>0</v>
      </c>
      <c r="F22" s="2" t="b">
        <v>0</v>
      </c>
      <c r="G22" s="1" t="s">
        <v>190</v>
      </c>
      <c r="H22" s="1" t="s">
        <v>84</v>
      </c>
      <c r="I22" s="6">
        <f>VLOOKUP(VALUE(B22),Sheet3!$A$2:$R$92,15,FALSE)</f>
        <v>41990</v>
      </c>
      <c r="J22" s="6">
        <f>VLOOKUP(VALUE(B22),Sheet3!$A$2:$R$92,16,FALSE)</f>
        <v>43070</v>
      </c>
      <c r="K22" s="3"/>
      <c r="L22" s="3"/>
      <c r="M22" s="3"/>
      <c r="N22" s="3"/>
      <c r="O22" s="1" t="s">
        <v>82</v>
      </c>
      <c r="P22" s="3"/>
      <c r="Q22" s="7">
        <f>+VLOOKUP(VALUE(B22),Sheet3!$A$2:$R$92,18,FALSE)</f>
        <v>0.99</v>
      </c>
      <c r="R22" s="1" t="s">
        <v>83</v>
      </c>
    </row>
    <row r="23" spans="1:18">
      <c r="A23" s="1" t="str">
        <f>VLOOKUP(VALUE(B23),Sheet3!$A$2:$R$92,7,FALSE)&amp;" "&amp;B23</f>
        <v>LF Bradesco 1183520</v>
      </c>
      <c r="B23" s="1" t="s">
        <v>40</v>
      </c>
      <c r="C23" s="1" t="s">
        <v>18</v>
      </c>
      <c r="D23" s="1" t="s">
        <v>18</v>
      </c>
      <c r="E23" s="2" t="b">
        <v>0</v>
      </c>
      <c r="F23" s="2" t="b">
        <v>0</v>
      </c>
      <c r="G23" s="1" t="str">
        <f>VLOOKUP(VALUE(B23),Sheet3!$A$2:$R$92,13,FALSE)</f>
        <v>LF</v>
      </c>
      <c r="H23" s="1" t="s">
        <v>84</v>
      </c>
      <c r="I23" s="6">
        <f>VLOOKUP(VALUE(B23),Sheet3!$A$2:$R$92,15,FALSE)</f>
        <v>41806</v>
      </c>
      <c r="J23" s="6">
        <f>VLOOKUP(VALUE(B23),Sheet3!$A$2:$R$92,16,FALSE)</f>
        <v>42902</v>
      </c>
      <c r="K23" s="3"/>
      <c r="L23" s="3"/>
      <c r="M23" s="3"/>
      <c r="N23" s="3"/>
      <c r="O23" s="1" t="s">
        <v>82</v>
      </c>
      <c r="P23" s="3"/>
      <c r="Q23" s="7">
        <f>+VLOOKUP(VALUE(B23),Sheet3!$A$2:$R$92,18,FALSE)</f>
        <v>1.0549999999999999</v>
      </c>
      <c r="R23" s="1" t="s">
        <v>83</v>
      </c>
    </row>
    <row r="24" spans="1:18">
      <c r="A24" s="1" t="str">
        <f>VLOOKUP(VALUE(B24),Sheet3!$A$2:$R$92,7,FALSE)&amp;" "&amp;B24</f>
        <v>LF Itaú 1113749</v>
      </c>
      <c r="B24" s="1" t="s">
        <v>41</v>
      </c>
      <c r="C24" s="1" t="s">
        <v>18</v>
      </c>
      <c r="D24" s="1" t="s">
        <v>18</v>
      </c>
      <c r="E24" s="2" t="b">
        <v>0</v>
      </c>
      <c r="F24" s="2" t="b">
        <v>0</v>
      </c>
      <c r="G24" s="1" t="str">
        <f>VLOOKUP(VALUE(B24),Sheet3!$A$2:$R$92,13,FALSE)</f>
        <v>LF</v>
      </c>
      <c r="H24" s="1" t="s">
        <v>84</v>
      </c>
      <c r="I24" s="6">
        <f>VLOOKUP(VALUE(B24),Sheet3!$A$2:$R$92,15,FALSE)</f>
        <v>41731</v>
      </c>
      <c r="J24" s="6">
        <f>VLOOKUP(VALUE(B24),Sheet3!$A$2:$R$92,16,FALSE)</f>
        <v>42464</v>
      </c>
      <c r="K24" s="3"/>
      <c r="L24" s="3"/>
      <c r="M24" s="3"/>
      <c r="N24" s="3"/>
      <c r="O24" s="1" t="s">
        <v>82</v>
      </c>
      <c r="P24" s="3"/>
      <c r="Q24" s="7">
        <f>+VLOOKUP(VALUE(B24),Sheet3!$A$2:$R$92,18,FALSE)</f>
        <v>1.0525</v>
      </c>
      <c r="R24" s="1" t="s">
        <v>83</v>
      </c>
    </row>
    <row r="25" spans="1:18">
      <c r="A25" s="1" t="str">
        <f>VLOOKUP(VALUE(B25),Sheet3!$A$2:$R$92,7,FALSE)&amp;" "&amp;B25</f>
        <v>LF Caixa Econômica Federal 1089619</v>
      </c>
      <c r="B25" s="1" t="s">
        <v>42</v>
      </c>
      <c r="C25" s="1" t="s">
        <v>18</v>
      </c>
      <c r="D25" s="1" t="s">
        <v>18</v>
      </c>
      <c r="E25" s="2" t="b">
        <v>0</v>
      </c>
      <c r="F25" s="2" t="b">
        <v>0</v>
      </c>
      <c r="G25" s="1" t="str">
        <f>VLOOKUP(VALUE(B25),Sheet3!$A$2:$R$92,13,FALSE)</f>
        <v>LF</v>
      </c>
      <c r="H25" s="1" t="s">
        <v>84</v>
      </c>
      <c r="I25" s="6">
        <f>VLOOKUP(VALUE(B25),Sheet3!$A$2:$R$92,15,FALSE)</f>
        <v>41757</v>
      </c>
      <c r="J25" s="6">
        <f>VLOOKUP(VALUE(B25),Sheet3!$A$2:$R$92,16,FALSE)</f>
        <v>42488</v>
      </c>
      <c r="K25" s="3"/>
      <c r="L25" s="3"/>
      <c r="M25" s="3"/>
      <c r="N25" s="3"/>
      <c r="O25" s="1" t="s">
        <v>82</v>
      </c>
      <c r="P25" s="3"/>
      <c r="Q25" s="7">
        <f>+VLOOKUP(VALUE(B25),Sheet3!$A$2:$R$92,18,FALSE)</f>
        <v>1.0620000000000001</v>
      </c>
      <c r="R25" s="1" t="s">
        <v>83</v>
      </c>
    </row>
    <row r="26" spans="1:18">
      <c r="A26" s="1" t="str">
        <f>VLOOKUP(VALUE(B26),Sheet3!$A$2:$R$92,7,FALSE)&amp;" "&amp;B26</f>
        <v>LF Santander 1202794</v>
      </c>
      <c r="B26" s="1" t="s">
        <v>43</v>
      </c>
      <c r="C26" s="1" t="s">
        <v>18</v>
      </c>
      <c r="D26" s="1" t="s">
        <v>18</v>
      </c>
      <c r="E26" s="2" t="b">
        <v>0</v>
      </c>
      <c r="F26" s="2" t="b">
        <v>0</v>
      </c>
      <c r="G26" s="1" t="str">
        <f>VLOOKUP(VALUE(B26),Sheet3!$A$2:$R$92,13,FALSE)</f>
        <v>LF</v>
      </c>
      <c r="H26" s="1" t="s">
        <v>84</v>
      </c>
      <c r="I26" s="6">
        <f>VLOOKUP(VALUE(B26),Sheet3!$A$2:$R$92,15,FALSE)</f>
        <v>42038</v>
      </c>
      <c r="J26" s="6">
        <f>VLOOKUP(VALUE(B26),Sheet3!$A$2:$R$92,16,FALSE)</f>
        <v>42769</v>
      </c>
      <c r="K26" s="3"/>
      <c r="L26" s="3"/>
      <c r="M26" s="3"/>
      <c r="N26" s="3"/>
      <c r="O26" s="1" t="s">
        <v>82</v>
      </c>
      <c r="P26" s="3"/>
      <c r="Q26" s="7">
        <f>+VLOOKUP(VALUE(B26),Sheet3!$A$2:$R$92,18,FALSE)</f>
        <v>1.0549999999999999</v>
      </c>
      <c r="R26" s="1" t="s">
        <v>83</v>
      </c>
    </row>
    <row r="27" spans="1:18">
      <c r="A27" s="1" t="str">
        <f>VLOOKUP(VALUE(B27),Sheet3!$A$2:$R$92,7,FALSE)&amp;" "&amp;B27</f>
        <v>LF Itaú 861121</v>
      </c>
      <c r="B27" s="1" t="s">
        <v>44</v>
      </c>
      <c r="C27" s="1" t="s">
        <v>18</v>
      </c>
      <c r="D27" s="1" t="s">
        <v>18</v>
      </c>
      <c r="E27" s="2" t="b">
        <v>0</v>
      </c>
      <c r="F27" s="2" t="b">
        <v>0</v>
      </c>
      <c r="G27" s="1" t="str">
        <f>VLOOKUP(VALUE(B27),Sheet3!$A$2:$R$92,13,FALSE)</f>
        <v>LF</v>
      </c>
      <c r="H27" s="1" t="s">
        <v>84</v>
      </c>
      <c r="I27" s="6">
        <f>VLOOKUP(VALUE(B27),Sheet3!$A$2:$R$92,15,FALSE)</f>
        <v>41186</v>
      </c>
      <c r="J27" s="6">
        <f>VLOOKUP(VALUE(B27),Sheet3!$A$2:$R$92,16,FALSE)</f>
        <v>42282</v>
      </c>
      <c r="K27" s="3"/>
      <c r="L27" s="3"/>
      <c r="M27" s="3"/>
      <c r="N27" s="3"/>
      <c r="O27" s="1" t="s">
        <v>82</v>
      </c>
      <c r="P27" s="3"/>
      <c r="Q27" s="7">
        <f>+VLOOKUP(VALUE(B27),Sheet3!$A$2:$R$92,18,FALSE)</f>
        <v>1.0475000000000001</v>
      </c>
      <c r="R27" s="1" t="s">
        <v>83</v>
      </c>
    </row>
    <row r="28" spans="1:18">
      <c r="A28" s="1" t="str">
        <f>VLOOKUP(VALUE(B28),Sheet3!$A$2:$R$92,7,FALSE)&amp;" "&amp;B28</f>
        <v>CDB Bradesco 1085878</v>
      </c>
      <c r="B28" s="1" t="s">
        <v>45</v>
      </c>
      <c r="C28" s="1" t="s">
        <v>18</v>
      </c>
      <c r="D28" s="1" t="s">
        <v>18</v>
      </c>
      <c r="E28" s="2" t="b">
        <v>0</v>
      </c>
      <c r="F28" s="2" t="b">
        <v>0</v>
      </c>
      <c r="G28" s="1" t="s">
        <v>190</v>
      </c>
      <c r="H28" s="1" t="s">
        <v>84</v>
      </c>
      <c r="I28" s="6">
        <f>VLOOKUP(VALUE(B28),Sheet3!$A$2:$R$92,15,FALSE)</f>
        <v>41745</v>
      </c>
      <c r="J28" s="6">
        <f>VLOOKUP(VALUE(B28),Sheet3!$A$2:$R$92,16,FALSE)</f>
        <v>42466</v>
      </c>
      <c r="K28" s="3"/>
      <c r="L28" s="3"/>
      <c r="M28" s="3"/>
      <c r="N28" s="3"/>
      <c r="O28" s="1" t="s">
        <v>82</v>
      </c>
      <c r="P28" s="3"/>
      <c r="Q28" s="7">
        <f>+VLOOKUP(VALUE(B28),Sheet3!$A$2:$R$92,18,FALSE)</f>
        <v>1</v>
      </c>
      <c r="R28" s="1" t="s">
        <v>83</v>
      </c>
    </row>
    <row r="29" spans="1:18">
      <c r="A29" s="1" t="str">
        <f>VLOOKUP(VALUE(B29),Sheet3!$A$2:$R$92,7,FALSE)&amp;" "&amp;B29</f>
        <v>LF HSBC 1033192</v>
      </c>
      <c r="B29" s="1" t="s">
        <v>46</v>
      </c>
      <c r="C29" s="1" t="s">
        <v>18</v>
      </c>
      <c r="D29" s="1" t="s">
        <v>18</v>
      </c>
      <c r="E29" s="2" t="b">
        <v>0</v>
      </c>
      <c r="F29" s="2" t="b">
        <v>0</v>
      </c>
      <c r="G29" s="1" t="str">
        <f>VLOOKUP(VALUE(B29),Sheet3!$A$2:$R$92,13,FALSE)</f>
        <v>LF</v>
      </c>
      <c r="H29" s="1" t="s">
        <v>84</v>
      </c>
      <c r="I29" s="6">
        <f>VLOOKUP(VALUE(B29),Sheet3!$A$2:$R$92,15,FALSE)</f>
        <v>41610</v>
      </c>
      <c r="J29" s="6">
        <f>VLOOKUP(VALUE(B29),Sheet3!$A$2:$R$92,16,FALSE)</f>
        <v>42340</v>
      </c>
      <c r="K29" s="3"/>
      <c r="L29" s="3"/>
      <c r="M29" s="3"/>
      <c r="N29" s="3"/>
      <c r="O29" s="1" t="s">
        <v>82</v>
      </c>
      <c r="P29" s="3"/>
      <c r="Q29" s="7">
        <f>+VLOOKUP(VALUE(B29),Sheet3!$A$2:$R$92,18,FALSE)</f>
        <v>1.0569999999999999</v>
      </c>
      <c r="R29" s="1" t="s">
        <v>83</v>
      </c>
    </row>
    <row r="30" spans="1:18">
      <c r="A30" s="1" t="str">
        <f>VLOOKUP(VALUE(B30),Sheet3!$A$2:$R$92,7,FALSE)&amp;" "&amp;B30</f>
        <v>LF Bradesco 1037419</v>
      </c>
      <c r="B30" s="1" t="s">
        <v>47</v>
      </c>
      <c r="C30" s="1" t="s">
        <v>18</v>
      </c>
      <c r="D30" s="1" t="s">
        <v>18</v>
      </c>
      <c r="E30" s="2" t="b">
        <v>0</v>
      </c>
      <c r="F30" s="2" t="b">
        <v>0</v>
      </c>
      <c r="G30" s="1" t="str">
        <f>VLOOKUP(VALUE(B30),Sheet3!$A$2:$R$92,13,FALSE)</f>
        <v>LF</v>
      </c>
      <c r="H30" s="1" t="s">
        <v>84</v>
      </c>
      <c r="I30" s="6">
        <f>VLOOKUP(VALUE(B30),Sheet3!$A$2:$R$92,15,FALSE)</f>
        <v>41619</v>
      </c>
      <c r="J30" s="6">
        <f>VLOOKUP(VALUE(B30),Sheet3!$A$2:$R$92,16,FALSE)</f>
        <v>42349</v>
      </c>
      <c r="K30" s="3"/>
      <c r="L30" s="3"/>
      <c r="M30" s="3"/>
      <c r="N30" s="3"/>
      <c r="O30" s="1" t="s">
        <v>82</v>
      </c>
      <c r="P30" s="3"/>
      <c r="Q30" s="7">
        <f>+VLOOKUP(VALUE(B30),Sheet3!$A$2:$R$92,18,FALSE)</f>
        <v>1.0449999999999999</v>
      </c>
      <c r="R30" s="1" t="s">
        <v>83</v>
      </c>
    </row>
    <row r="31" spans="1:18">
      <c r="A31" s="1" t="str">
        <f>VLOOKUP(VALUE(B31),Sheet3!$A$2:$R$92,7,FALSE)&amp;" "&amp;B31</f>
        <v>LF Itaú 1040987</v>
      </c>
      <c r="B31" s="1" t="s">
        <v>48</v>
      </c>
      <c r="C31" s="1" t="s">
        <v>18</v>
      </c>
      <c r="D31" s="1" t="s">
        <v>18</v>
      </c>
      <c r="E31" s="2" t="b">
        <v>0</v>
      </c>
      <c r="F31" s="2" t="b">
        <v>0</v>
      </c>
      <c r="G31" s="1" t="str">
        <f>VLOOKUP(VALUE(B31),Sheet3!$A$2:$R$92,13,FALSE)</f>
        <v>LF</v>
      </c>
      <c r="H31" s="1" t="s">
        <v>84</v>
      </c>
      <c r="I31" s="6">
        <f>VLOOKUP(VALUE(B31),Sheet3!$A$2:$R$92,15,FALSE)</f>
        <v>40848</v>
      </c>
      <c r="J31" s="6">
        <f>VLOOKUP(VALUE(B31),Sheet3!$A$2:$R$92,16,FALSE)</f>
        <v>42677</v>
      </c>
      <c r="K31" s="3"/>
      <c r="L31" s="3"/>
      <c r="M31" s="3"/>
      <c r="N31" s="3"/>
      <c r="O31" s="1" t="s">
        <v>82</v>
      </c>
      <c r="P31" s="3"/>
      <c r="Q31" s="7">
        <f>+VLOOKUP(VALUE(B31),Sheet3!$A$2:$R$92,18,FALSE)</f>
        <v>1.0974999999999999</v>
      </c>
      <c r="R31" s="1" t="s">
        <v>83</v>
      </c>
    </row>
    <row r="32" spans="1:18">
      <c r="A32" s="1" t="str">
        <f>VLOOKUP(VALUE(B32),Sheet3!$A$2:$R$92,7,FALSE)&amp;" "&amp;B32</f>
        <v>LF Itaú 1040854</v>
      </c>
      <c r="B32" s="1" t="s">
        <v>49</v>
      </c>
      <c r="C32" s="1" t="s">
        <v>18</v>
      </c>
      <c r="D32" s="1" t="s">
        <v>18</v>
      </c>
      <c r="E32" s="2" t="b">
        <v>0</v>
      </c>
      <c r="F32" s="2" t="b">
        <v>0</v>
      </c>
      <c r="G32" s="1" t="str">
        <f>VLOOKUP(VALUE(B32),Sheet3!$A$2:$R$92,13,FALSE)</f>
        <v>LF</v>
      </c>
      <c r="H32" s="1" t="s">
        <v>84</v>
      </c>
      <c r="I32" s="6">
        <f>VLOOKUP(VALUE(B32),Sheet3!$A$2:$R$92,15,FALSE)</f>
        <v>40848</v>
      </c>
      <c r="J32" s="6">
        <f>VLOOKUP(VALUE(B32),Sheet3!$A$2:$R$92,16,FALSE)</f>
        <v>42677</v>
      </c>
      <c r="K32" s="3"/>
      <c r="L32" s="3"/>
      <c r="M32" s="3"/>
      <c r="N32" s="3"/>
      <c r="O32" s="1" t="s">
        <v>82</v>
      </c>
      <c r="P32" s="3"/>
      <c r="Q32" s="7">
        <f>+VLOOKUP(VALUE(B32),Sheet3!$A$2:$R$92,18,FALSE)</f>
        <v>1.0974999999999999</v>
      </c>
      <c r="R32" s="1" t="s">
        <v>83</v>
      </c>
    </row>
    <row r="33" spans="1:18">
      <c r="A33" s="1" t="str">
        <f>VLOOKUP(VALUE(B33),Sheet3!$A$2:$R$92,7,FALSE)&amp;" "&amp;B33</f>
        <v>CDB Santander 1071257</v>
      </c>
      <c r="B33" s="1" t="s">
        <v>50</v>
      </c>
      <c r="C33" s="1" t="s">
        <v>18</v>
      </c>
      <c r="D33" s="1" t="s">
        <v>18</v>
      </c>
      <c r="E33" s="2" t="b">
        <v>0</v>
      </c>
      <c r="F33" s="2" t="b">
        <v>0</v>
      </c>
      <c r="G33" s="1" t="s">
        <v>190</v>
      </c>
      <c r="H33" s="1" t="s">
        <v>84</v>
      </c>
      <c r="I33" s="6">
        <f>VLOOKUP(VALUE(B33),Sheet3!$A$2:$R$92,15,FALSE)</f>
        <v>41710</v>
      </c>
      <c r="J33" s="6">
        <f>VLOOKUP(VALUE(B33),Sheet3!$A$2:$R$92,16,FALSE)</f>
        <v>42431</v>
      </c>
      <c r="K33" s="3"/>
      <c r="L33" s="3"/>
      <c r="M33" s="3"/>
      <c r="N33" s="3"/>
      <c r="O33" s="1" t="s">
        <v>82</v>
      </c>
      <c r="P33" s="3"/>
      <c r="Q33" s="7">
        <f>+VLOOKUP(VALUE(B33),Sheet3!$A$2:$R$92,18,FALSE)</f>
        <v>1.0149999999999999</v>
      </c>
      <c r="R33" s="1" t="s">
        <v>83</v>
      </c>
    </row>
    <row r="34" spans="1:18">
      <c r="A34" s="1" t="str">
        <f>VLOOKUP(VALUE(B34),Sheet3!$A$2:$R$92,7,FALSE)&amp;" "&amp;B34</f>
        <v>LF Caixa Econômica Federal 1072964</v>
      </c>
      <c r="B34" s="1" t="s">
        <v>51</v>
      </c>
      <c r="C34" s="1" t="s">
        <v>18</v>
      </c>
      <c r="D34" s="1" t="s">
        <v>18</v>
      </c>
      <c r="E34" s="2" t="b">
        <v>0</v>
      </c>
      <c r="F34" s="2" t="b">
        <v>0</v>
      </c>
      <c r="G34" s="1" t="str">
        <f>VLOOKUP(VALUE(B34),Sheet3!$A$2:$R$92,13,FALSE)</f>
        <v>LF</v>
      </c>
      <c r="H34" s="1" t="s">
        <v>84</v>
      </c>
      <c r="I34" s="6">
        <f>VLOOKUP(VALUE(B34),Sheet3!$A$2:$R$92,15,FALSE)</f>
        <v>41715</v>
      </c>
      <c r="J34" s="6">
        <f>VLOOKUP(VALUE(B34),Sheet3!$A$2:$R$92,16,FALSE)</f>
        <v>42446</v>
      </c>
      <c r="K34" s="3"/>
      <c r="L34" s="3"/>
      <c r="M34" s="3"/>
      <c r="N34" s="3"/>
      <c r="O34" s="1" t="s">
        <v>82</v>
      </c>
      <c r="P34" s="3"/>
      <c r="Q34" s="7">
        <f>+VLOOKUP(VALUE(B34),Sheet3!$A$2:$R$92,18,FALSE)</f>
        <v>1.0620000000000001</v>
      </c>
      <c r="R34" s="1" t="s">
        <v>83</v>
      </c>
    </row>
    <row r="35" spans="1:18">
      <c r="A35" s="1" t="str">
        <f>VLOOKUP(VALUE(B35),Sheet3!$A$2:$R$92,7,FALSE)&amp;" "&amp;B35</f>
        <v>LF Bradesco 1075732</v>
      </c>
      <c r="B35" s="1" t="s">
        <v>52</v>
      </c>
      <c r="C35" s="1" t="s">
        <v>18</v>
      </c>
      <c r="D35" s="1" t="s">
        <v>18</v>
      </c>
      <c r="E35" s="2" t="b">
        <v>0</v>
      </c>
      <c r="F35" s="2" t="b">
        <v>0</v>
      </c>
      <c r="G35" s="1" t="str">
        <f>VLOOKUP(VALUE(B35),Sheet3!$A$2:$R$92,13,FALSE)</f>
        <v>LF</v>
      </c>
      <c r="H35" s="1" t="s">
        <v>84</v>
      </c>
      <c r="I35" s="6">
        <f>VLOOKUP(VALUE(B35),Sheet3!$A$2:$R$92,15,FALSE)</f>
        <v>41722</v>
      </c>
      <c r="J35" s="6">
        <f>VLOOKUP(VALUE(B35),Sheet3!$A$2:$R$92,16,FALSE)</f>
        <v>42635</v>
      </c>
      <c r="K35" s="3"/>
      <c r="L35" s="3"/>
      <c r="M35" s="3"/>
      <c r="N35" s="3"/>
      <c r="O35" s="1" t="s">
        <v>82</v>
      </c>
      <c r="P35" s="3"/>
      <c r="Q35" s="7">
        <f>+VLOOKUP(VALUE(B35),Sheet3!$A$2:$R$92,18,FALSE)</f>
        <v>1.0475000000000001</v>
      </c>
      <c r="R35" s="1" t="s">
        <v>83</v>
      </c>
    </row>
    <row r="36" spans="1:18">
      <c r="A36" s="1" t="str">
        <f>VLOOKUP(VALUE(B36),Sheet3!$A$2:$R$92,7,FALSE)&amp;" "&amp;B36</f>
        <v>LF Bradesco 1060242</v>
      </c>
      <c r="B36" s="1" t="s">
        <v>53</v>
      </c>
      <c r="C36" s="1" t="s">
        <v>18</v>
      </c>
      <c r="D36" s="1" t="s">
        <v>18</v>
      </c>
      <c r="E36" s="2" t="b">
        <v>0</v>
      </c>
      <c r="F36" s="2" t="b">
        <v>0</v>
      </c>
      <c r="G36" s="1" t="str">
        <f>VLOOKUP(VALUE(B36),Sheet3!$A$2:$R$92,13,FALSE)</f>
        <v>LF</v>
      </c>
      <c r="H36" s="1" t="s">
        <v>84</v>
      </c>
      <c r="I36" s="6">
        <f>VLOOKUP(VALUE(B36),Sheet3!$A$2:$R$92,15,FALSE)</f>
        <v>41072</v>
      </c>
      <c r="J36" s="6">
        <f>VLOOKUP(VALUE(B36),Sheet3!$A$2:$R$92,16,FALSE)</f>
        <v>42898</v>
      </c>
      <c r="K36" s="3"/>
      <c r="L36" s="3"/>
      <c r="M36" s="3"/>
      <c r="N36" s="3"/>
      <c r="O36" s="1" t="s">
        <v>82</v>
      </c>
      <c r="P36" s="3"/>
      <c r="Q36" s="7">
        <f>+VLOOKUP(VALUE(B36),Sheet3!$A$2:$R$92,18,FALSE)</f>
        <v>1.07</v>
      </c>
      <c r="R36" s="1" t="s">
        <v>83</v>
      </c>
    </row>
    <row r="37" spans="1:18">
      <c r="A37" s="1" t="str">
        <f>VLOOKUP(VALUE(B37),Sheet3!$A$2:$R$92,7,FALSE)&amp;" "&amp;B37</f>
        <v>LF Bradesco 1060245</v>
      </c>
      <c r="B37" s="1" t="s">
        <v>54</v>
      </c>
      <c r="C37" s="1" t="s">
        <v>18</v>
      </c>
      <c r="D37" s="1" t="s">
        <v>18</v>
      </c>
      <c r="E37" s="2" t="b">
        <v>0</v>
      </c>
      <c r="F37" s="2" t="b">
        <v>0</v>
      </c>
      <c r="G37" s="1" t="str">
        <f>VLOOKUP(VALUE(B37),Sheet3!$A$2:$R$92,13,FALSE)</f>
        <v>LF</v>
      </c>
      <c r="H37" s="1" t="s">
        <v>84</v>
      </c>
      <c r="I37" s="6">
        <f>VLOOKUP(VALUE(B37),Sheet3!$A$2:$R$92,15,FALSE)</f>
        <v>41501</v>
      </c>
      <c r="J37" s="6">
        <f>VLOOKUP(VALUE(B37),Sheet3!$A$2:$R$92,16,FALSE)</f>
        <v>42597</v>
      </c>
      <c r="K37" s="3"/>
      <c r="L37" s="3"/>
      <c r="M37" s="3"/>
      <c r="N37" s="3"/>
      <c r="O37" s="1" t="s">
        <v>82</v>
      </c>
      <c r="P37" s="3"/>
      <c r="Q37" s="7">
        <f>+VLOOKUP(VALUE(B37),Sheet3!$A$2:$R$92,18,FALSE)</f>
        <v>1.0449999999999999</v>
      </c>
      <c r="R37" s="1" t="s">
        <v>83</v>
      </c>
    </row>
    <row r="38" spans="1:18">
      <c r="A38" s="1" t="str">
        <f>VLOOKUP(VALUE(B38),Sheet3!$A$2:$R$92,7,FALSE)&amp;" "&amp;B38</f>
        <v>LF Bradesco 1060239</v>
      </c>
      <c r="B38" s="1" t="s">
        <v>55</v>
      </c>
      <c r="C38" s="1" t="s">
        <v>18</v>
      </c>
      <c r="D38" s="1" t="s">
        <v>18</v>
      </c>
      <c r="E38" s="2" t="b">
        <v>0</v>
      </c>
      <c r="F38" s="2" t="b">
        <v>0</v>
      </c>
      <c r="G38" s="1" t="str">
        <f>VLOOKUP(VALUE(B38),Sheet3!$A$2:$R$92,13,FALSE)</f>
        <v>LF</v>
      </c>
      <c r="H38" s="1" t="s">
        <v>84</v>
      </c>
      <c r="I38" s="6">
        <f>VLOOKUP(VALUE(B38),Sheet3!$A$2:$R$92,15,FALSE)</f>
        <v>41631</v>
      </c>
      <c r="J38" s="6">
        <f>VLOOKUP(VALUE(B38),Sheet3!$A$2:$R$92,16,FALSE)</f>
        <v>42727</v>
      </c>
      <c r="K38" s="3"/>
      <c r="L38" s="3"/>
      <c r="M38" s="3"/>
      <c r="N38" s="3"/>
      <c r="O38" s="1" t="s">
        <v>82</v>
      </c>
      <c r="P38" s="3"/>
      <c r="Q38" s="7">
        <f>+VLOOKUP(VALUE(B38),Sheet3!$A$2:$R$92,18,FALSE)</f>
        <v>1.0549999999999999</v>
      </c>
      <c r="R38" s="1" t="s">
        <v>83</v>
      </c>
    </row>
    <row r="39" spans="1:18">
      <c r="A39" s="1" t="str">
        <f>VLOOKUP(VALUE(B39),Sheet3!$A$2:$R$92,7,FALSE)&amp;" "&amp;B39</f>
        <v>CDB HSBC 1082698</v>
      </c>
      <c r="B39" s="1" t="s">
        <v>56</v>
      </c>
      <c r="C39" s="1" t="s">
        <v>18</v>
      </c>
      <c r="D39" s="1" t="s">
        <v>18</v>
      </c>
      <c r="E39" s="2" t="b">
        <v>0</v>
      </c>
      <c r="F39" s="2" t="b">
        <v>0</v>
      </c>
      <c r="G39" s="1" t="s">
        <v>190</v>
      </c>
      <c r="H39" s="1" t="s">
        <v>84</v>
      </c>
      <c r="I39" s="6">
        <f>VLOOKUP(VALUE(B39),Sheet3!$A$2:$R$92,15,FALSE)</f>
        <v>41738</v>
      </c>
      <c r="J39" s="6">
        <f>VLOOKUP(VALUE(B39),Sheet3!$A$2:$R$92,16,FALSE)</f>
        <v>42818</v>
      </c>
      <c r="K39" s="3"/>
      <c r="L39" s="3"/>
      <c r="M39" s="3"/>
      <c r="N39" s="3"/>
      <c r="O39" s="1" t="s">
        <v>82</v>
      </c>
      <c r="P39" s="3"/>
      <c r="Q39" s="7">
        <f>+VLOOKUP(VALUE(B39),Sheet3!$A$2:$R$92,18,FALSE)</f>
        <v>1.0069999999999999</v>
      </c>
      <c r="R39" s="1" t="s">
        <v>83</v>
      </c>
    </row>
    <row r="40" spans="1:18">
      <c r="A40" s="1" t="str">
        <f>VLOOKUP(VALUE(B40),Sheet3!$A$2:$R$92,7,FALSE)&amp;" "&amp;B40</f>
        <v>CDB Santander 1085265</v>
      </c>
      <c r="B40" s="1" t="s">
        <v>57</v>
      </c>
      <c r="C40" s="1" t="s">
        <v>18</v>
      </c>
      <c r="D40" s="1" t="s">
        <v>18</v>
      </c>
      <c r="E40" s="2" t="b">
        <v>0</v>
      </c>
      <c r="F40" s="2" t="b">
        <v>0</v>
      </c>
      <c r="G40" s="1" t="s">
        <v>190</v>
      </c>
      <c r="H40" s="1" t="s">
        <v>84</v>
      </c>
      <c r="I40" s="6">
        <f>VLOOKUP(VALUE(B40),Sheet3!$A$2:$R$92,15,FALSE)</f>
        <v>41744</v>
      </c>
      <c r="J40" s="6">
        <f>VLOOKUP(VALUE(B40),Sheet3!$A$2:$R$92,16,FALSE)</f>
        <v>42465</v>
      </c>
      <c r="K40" s="3"/>
      <c r="L40" s="3"/>
      <c r="M40" s="3"/>
      <c r="N40" s="3"/>
      <c r="O40" s="1" t="s">
        <v>82</v>
      </c>
      <c r="P40" s="3"/>
      <c r="Q40" s="7">
        <f>+VLOOKUP(VALUE(B40),Sheet3!$A$2:$R$92,18,FALSE)</f>
        <v>1</v>
      </c>
      <c r="R40" s="1" t="s">
        <v>83</v>
      </c>
    </row>
    <row r="41" spans="1:18">
      <c r="A41" s="1" t="str">
        <f>VLOOKUP(VALUE(B41),Sheet3!$A$2:$R$92,7,FALSE)&amp;" "&amp;B41</f>
        <v>CDB Bradesco 1085877</v>
      </c>
      <c r="B41" s="1" t="s">
        <v>58</v>
      </c>
      <c r="C41" s="1" t="s">
        <v>18</v>
      </c>
      <c r="D41" s="1" t="s">
        <v>18</v>
      </c>
      <c r="E41" s="2" t="b">
        <v>0</v>
      </c>
      <c r="F41" s="2" t="b">
        <v>0</v>
      </c>
      <c r="G41" s="1" t="s">
        <v>190</v>
      </c>
      <c r="H41" s="1" t="s">
        <v>84</v>
      </c>
      <c r="I41" s="6">
        <f>VLOOKUP(VALUE(B41),Sheet3!$A$2:$R$92,15,FALSE)</f>
        <v>41745</v>
      </c>
      <c r="J41" s="6">
        <f>VLOOKUP(VALUE(B41),Sheet3!$A$2:$R$92,16,FALSE)</f>
        <v>42466</v>
      </c>
      <c r="K41" s="3"/>
      <c r="L41" s="3"/>
      <c r="M41" s="3"/>
      <c r="N41" s="3"/>
      <c r="O41" s="1" t="s">
        <v>82</v>
      </c>
      <c r="P41" s="3"/>
      <c r="Q41" s="7">
        <f>+VLOOKUP(VALUE(B41),Sheet3!$A$2:$R$92,18,FALSE)</f>
        <v>1</v>
      </c>
      <c r="R41" s="1" t="s">
        <v>83</v>
      </c>
    </row>
    <row r="42" spans="1:18">
      <c r="A42" s="1" t="str">
        <f>VLOOKUP(VALUE(B42),Sheet3!$A$2:$R$92,7,FALSE)&amp;" "&amp;B42</f>
        <v>LF Caixa Econômica Federal 1123621</v>
      </c>
      <c r="B42" s="1" t="s">
        <v>59</v>
      </c>
      <c r="C42" s="1" t="s">
        <v>18</v>
      </c>
      <c r="D42" s="1" t="s">
        <v>18</v>
      </c>
      <c r="E42" s="2" t="b">
        <v>0</v>
      </c>
      <c r="F42" s="2" t="b">
        <v>0</v>
      </c>
      <c r="G42" s="1" t="str">
        <f>VLOOKUP(VALUE(B42),Sheet3!$A$2:$R$92,13,FALSE)</f>
        <v>LF</v>
      </c>
      <c r="H42" s="1" t="s">
        <v>84</v>
      </c>
      <c r="I42" s="6">
        <f>VLOOKUP(VALUE(B42),Sheet3!$A$2:$R$92,15,FALSE)</f>
        <v>41815</v>
      </c>
      <c r="J42" s="6">
        <f>VLOOKUP(VALUE(B42),Sheet3!$A$2:$R$92,16,FALSE)</f>
        <v>42548</v>
      </c>
      <c r="K42" s="3"/>
      <c r="L42" s="3"/>
      <c r="M42" s="3"/>
      <c r="N42" s="3"/>
      <c r="O42" s="1" t="s">
        <v>82</v>
      </c>
      <c r="P42" s="3"/>
      <c r="Q42" s="7">
        <f>+VLOOKUP(VALUE(B42),Sheet3!$A$2:$R$92,18,FALSE)</f>
        <v>1.0649999999999999</v>
      </c>
      <c r="R42" s="1" t="s">
        <v>83</v>
      </c>
    </row>
    <row r="43" spans="1:18">
      <c r="A43" s="1" t="str">
        <f>VLOOKUP(VALUE(B43),Sheet3!$A$2:$R$92,7,FALSE)&amp;" "&amp;B43</f>
        <v>LF Bradesco 1060247</v>
      </c>
      <c r="B43" s="1" t="s">
        <v>60</v>
      </c>
      <c r="C43" s="1" t="s">
        <v>18</v>
      </c>
      <c r="D43" s="1" t="s">
        <v>18</v>
      </c>
      <c r="E43" s="2" t="b">
        <v>0</v>
      </c>
      <c r="F43" s="2" t="b">
        <v>0</v>
      </c>
      <c r="G43" s="1" t="str">
        <f>VLOOKUP(VALUE(B43),Sheet3!$A$2:$R$92,13,FALSE)</f>
        <v>LF</v>
      </c>
      <c r="H43" s="1" t="s">
        <v>84</v>
      </c>
      <c r="I43" s="6">
        <f>VLOOKUP(VALUE(B43),Sheet3!$A$2:$R$92,15,FALSE)</f>
        <v>41509</v>
      </c>
      <c r="J43" s="6">
        <f>VLOOKUP(VALUE(B43),Sheet3!$A$2:$R$92,16,FALSE)</f>
        <v>42240</v>
      </c>
      <c r="K43" s="3"/>
      <c r="L43" s="3"/>
      <c r="M43" s="3"/>
      <c r="N43" s="3"/>
      <c r="O43" s="1" t="s">
        <v>82</v>
      </c>
      <c r="P43" s="3"/>
      <c r="Q43" s="7">
        <f>+VLOOKUP(VALUE(B43),Sheet3!$A$2:$R$92,18,FALSE)</f>
        <v>1.0349999999999999</v>
      </c>
      <c r="R43" s="1" t="s">
        <v>83</v>
      </c>
    </row>
    <row r="44" spans="1:18">
      <c r="A44" s="1" t="str">
        <f>VLOOKUP(VALUE(B44),Sheet3!$A$2:$R$92,7,FALSE)&amp;" "&amp;B44</f>
        <v>CDB Caixa Econômica Federal 1134755</v>
      </c>
      <c r="B44" s="1" t="s">
        <v>61</v>
      </c>
      <c r="C44" s="1" t="s">
        <v>18</v>
      </c>
      <c r="D44" s="1" t="s">
        <v>18</v>
      </c>
      <c r="E44" s="2" t="b">
        <v>0</v>
      </c>
      <c r="F44" s="2" t="b">
        <v>0</v>
      </c>
      <c r="G44" s="1" t="s">
        <v>190</v>
      </c>
      <c r="H44" s="1" t="s">
        <v>84</v>
      </c>
      <c r="I44" s="6">
        <f>VLOOKUP(VALUE(B44),Sheet3!$A$2:$R$92,15,FALSE)</f>
        <v>41883</v>
      </c>
      <c r="J44" s="6">
        <f>VLOOKUP(VALUE(B44),Sheet3!$A$2:$R$92,16,FALSE)</f>
        <v>43683</v>
      </c>
      <c r="K44" s="3"/>
      <c r="L44" s="3"/>
      <c r="M44" s="3"/>
      <c r="N44" s="3"/>
      <c r="O44" s="1" t="s">
        <v>82</v>
      </c>
      <c r="P44" s="3"/>
      <c r="Q44" s="7">
        <f>+VLOOKUP(VALUE(B44),Sheet3!$A$2:$R$92,18,FALSE)</f>
        <v>1.006</v>
      </c>
      <c r="R44" s="1" t="s">
        <v>83</v>
      </c>
    </row>
    <row r="45" spans="1:18">
      <c r="A45" s="1" t="str">
        <f>VLOOKUP(VALUE(B45),Sheet3!$A$2:$R$92,7,FALSE)&amp;" "&amp;B45</f>
        <v>LF Santander 1132634</v>
      </c>
      <c r="B45" s="1" t="s">
        <v>62</v>
      </c>
      <c r="C45" s="1" t="s">
        <v>18</v>
      </c>
      <c r="D45" s="1" t="s">
        <v>18</v>
      </c>
      <c r="E45" s="2" t="b">
        <v>0</v>
      </c>
      <c r="F45" s="2" t="b">
        <v>0</v>
      </c>
      <c r="G45" s="1" t="str">
        <f>VLOOKUP(VALUE(B45),Sheet3!$A$2:$R$92,13,FALSE)</f>
        <v>LF</v>
      </c>
      <c r="H45" s="1" t="s">
        <v>84</v>
      </c>
      <c r="I45" s="6">
        <f>VLOOKUP(VALUE(B45),Sheet3!$A$2:$R$92,15,FALSE)</f>
        <v>41757</v>
      </c>
      <c r="J45" s="6">
        <f>VLOOKUP(VALUE(B45),Sheet3!$A$2:$R$92,16,FALSE)</f>
        <v>42488</v>
      </c>
      <c r="K45" s="3"/>
      <c r="L45" s="3"/>
      <c r="M45" s="3"/>
      <c r="N45" s="3"/>
      <c r="O45" s="1" t="s">
        <v>82</v>
      </c>
      <c r="P45" s="3"/>
      <c r="Q45" s="7">
        <f>+VLOOKUP(VALUE(B45),Sheet3!$A$2:$R$92,18,FALSE)</f>
        <v>1.05</v>
      </c>
      <c r="R45" s="1" t="s">
        <v>83</v>
      </c>
    </row>
    <row r="46" spans="1:18">
      <c r="A46" s="1" t="str">
        <f>VLOOKUP(VALUE(B46),Sheet3!$A$2:$R$92,7,FALSE)&amp;" "&amp;B46</f>
        <v>LF Santander 1101851</v>
      </c>
      <c r="B46" s="1" t="s">
        <v>63</v>
      </c>
      <c r="C46" s="1" t="s">
        <v>18</v>
      </c>
      <c r="D46" s="1" t="s">
        <v>18</v>
      </c>
      <c r="E46" s="2" t="b">
        <v>0</v>
      </c>
      <c r="F46" s="2" t="b">
        <v>0</v>
      </c>
      <c r="G46" s="1" t="str">
        <f>VLOOKUP(VALUE(B46),Sheet3!$A$2:$R$92,13,FALSE)</f>
        <v>LF</v>
      </c>
      <c r="H46" s="1" t="s">
        <v>84</v>
      </c>
      <c r="I46" s="6">
        <f>VLOOKUP(VALUE(B46),Sheet3!$A$2:$R$92,15,FALSE)</f>
        <v>41213</v>
      </c>
      <c r="J46" s="6">
        <f>VLOOKUP(VALUE(B46),Sheet3!$A$2:$R$92,16,FALSE)</f>
        <v>42307</v>
      </c>
      <c r="K46" s="3"/>
      <c r="L46" s="3"/>
      <c r="M46" s="3"/>
      <c r="N46" s="3"/>
      <c r="O46" s="1" t="s">
        <v>82</v>
      </c>
      <c r="P46" s="3"/>
      <c r="Q46" s="7">
        <f>+VLOOKUP(VALUE(B46),Sheet3!$A$2:$R$92,18,FALSE)</f>
        <v>1.07</v>
      </c>
      <c r="R46" s="1" t="s">
        <v>83</v>
      </c>
    </row>
    <row r="47" spans="1:18">
      <c r="A47" s="1" t="str">
        <f>VLOOKUP(VALUE(B47),Sheet3!$A$2:$R$92,7,FALSE)&amp;" "&amp;B47</f>
        <v>LF Santander 1112252</v>
      </c>
      <c r="B47" s="1" t="s">
        <v>64</v>
      </c>
      <c r="C47" s="1" t="s">
        <v>18</v>
      </c>
      <c r="D47" s="1" t="s">
        <v>18</v>
      </c>
      <c r="E47" s="2" t="b">
        <v>0</v>
      </c>
      <c r="F47" s="2" t="b">
        <v>0</v>
      </c>
      <c r="G47" s="1" t="str">
        <f>VLOOKUP(VALUE(B47),Sheet3!$A$2:$R$92,13,FALSE)</f>
        <v>LF</v>
      </c>
      <c r="H47" s="1" t="s">
        <v>84</v>
      </c>
      <c r="I47" s="6">
        <f>VLOOKUP(VALUE(B47),Sheet3!$A$2:$R$92,15,FALSE)</f>
        <v>41513</v>
      </c>
      <c r="J47" s="6">
        <f>VLOOKUP(VALUE(B47),Sheet3!$A$2:$R$92,16,FALSE)</f>
        <v>42243</v>
      </c>
      <c r="K47" s="3"/>
      <c r="L47" s="3"/>
      <c r="M47" s="3"/>
      <c r="N47" s="3"/>
      <c r="O47" s="1" t="s">
        <v>82</v>
      </c>
      <c r="P47" s="3"/>
      <c r="Q47" s="7">
        <f>+VLOOKUP(VALUE(B47),Sheet3!$A$2:$R$92,18,FALSE)</f>
        <v>1.06</v>
      </c>
      <c r="R47" s="1" t="s">
        <v>83</v>
      </c>
    </row>
    <row r="48" spans="1:18">
      <c r="A48" s="1" t="str">
        <f>VLOOKUP(VALUE(B48),Sheet3!$A$2:$R$92,7,FALSE)&amp;" "&amp;B48</f>
        <v>LF Itaú 1113840</v>
      </c>
      <c r="B48" s="1" t="s">
        <v>65</v>
      </c>
      <c r="C48" s="1" t="s">
        <v>18</v>
      </c>
      <c r="D48" s="1" t="s">
        <v>18</v>
      </c>
      <c r="E48" s="2" t="b">
        <v>0</v>
      </c>
      <c r="F48" s="2" t="b">
        <v>0</v>
      </c>
      <c r="G48" s="1" t="str">
        <f>VLOOKUP(VALUE(B48),Sheet3!$A$2:$R$92,13,FALSE)</f>
        <v>LF</v>
      </c>
      <c r="H48" s="1" t="s">
        <v>84</v>
      </c>
      <c r="I48" s="6">
        <f>VLOOKUP(VALUE(B48),Sheet3!$A$2:$R$92,15,FALSE)</f>
        <v>41764</v>
      </c>
      <c r="J48" s="6">
        <f>VLOOKUP(VALUE(B48),Sheet3!$A$2:$R$92,16,FALSE)</f>
        <v>42495</v>
      </c>
      <c r="K48" s="3"/>
      <c r="L48" s="3"/>
      <c r="M48" s="3"/>
      <c r="N48" s="3"/>
      <c r="O48" s="1" t="s">
        <v>82</v>
      </c>
      <c r="P48" s="3"/>
      <c r="Q48" s="7">
        <f>+VLOOKUP(VALUE(B48),Sheet3!$A$2:$R$92,18,FALSE)</f>
        <v>1.0525</v>
      </c>
      <c r="R48" s="1" t="s">
        <v>83</v>
      </c>
    </row>
    <row r="49" spans="1:18">
      <c r="A49" s="1" t="str">
        <f>VLOOKUP(VALUE(B49),Sheet3!$A$2:$R$92,7,FALSE)&amp;" "&amp;B49</f>
        <v>LF Bradesco 1070634</v>
      </c>
      <c r="B49" s="1" t="s">
        <v>66</v>
      </c>
      <c r="C49" s="1" t="s">
        <v>18</v>
      </c>
      <c r="D49" s="1" t="s">
        <v>18</v>
      </c>
      <c r="E49" s="2" t="b">
        <v>0</v>
      </c>
      <c r="F49" s="2" t="b">
        <v>0</v>
      </c>
      <c r="G49" s="1" t="str">
        <f>VLOOKUP(VALUE(B49),Sheet3!$A$2:$R$92,13,FALSE)</f>
        <v>LF</v>
      </c>
      <c r="H49" s="1" t="s">
        <v>84</v>
      </c>
      <c r="I49" s="6">
        <f>VLOOKUP(VALUE(B49),Sheet3!$A$2:$R$92,15,FALSE)</f>
        <v>41465</v>
      </c>
      <c r="J49" s="6">
        <f>VLOOKUP(VALUE(B49),Sheet3!$A$2:$R$92,16,FALSE)</f>
        <v>42562</v>
      </c>
      <c r="K49" s="3"/>
      <c r="L49" s="3"/>
      <c r="M49" s="3"/>
      <c r="N49" s="3"/>
      <c r="O49" s="1" t="s">
        <v>82</v>
      </c>
      <c r="P49" s="3"/>
      <c r="Q49" s="7">
        <f>+VLOOKUP(VALUE(B49),Sheet3!$A$2:$R$92,18,FALSE)</f>
        <v>1.0549999999999999</v>
      </c>
      <c r="R49" s="1" t="s">
        <v>83</v>
      </c>
    </row>
    <row r="50" spans="1:18">
      <c r="A50" s="1" t="str">
        <f>VLOOKUP(VALUE(B50),Sheet3!$A$2:$R$92,7,FALSE)&amp;" "&amp;B50</f>
        <v>LF Caixa Econômica Federal 1123620</v>
      </c>
      <c r="B50" s="1" t="s">
        <v>67</v>
      </c>
      <c r="C50" s="1" t="s">
        <v>18</v>
      </c>
      <c r="D50" s="1" t="s">
        <v>18</v>
      </c>
      <c r="E50" s="2" t="b">
        <v>0</v>
      </c>
      <c r="F50" s="2" t="b">
        <v>0</v>
      </c>
      <c r="G50" s="1" t="str">
        <f>VLOOKUP(VALUE(B50),Sheet3!$A$2:$R$92,13,FALSE)</f>
        <v>LF</v>
      </c>
      <c r="H50" s="1" t="s">
        <v>84</v>
      </c>
      <c r="I50" s="6">
        <f>VLOOKUP(VALUE(B50),Sheet3!$A$2:$R$92,15,FALSE)</f>
        <v>41815</v>
      </c>
      <c r="J50" s="6">
        <f>VLOOKUP(VALUE(B50),Sheet3!$A$2:$R$92,16,FALSE)</f>
        <v>42548</v>
      </c>
      <c r="K50" s="3"/>
      <c r="L50" s="3"/>
      <c r="M50" s="3"/>
      <c r="N50" s="3"/>
      <c r="O50" s="1" t="s">
        <v>82</v>
      </c>
      <c r="P50" s="3"/>
      <c r="Q50" s="7">
        <f>+VLOOKUP(VALUE(B50),Sheet3!$A$2:$R$92,18,FALSE)</f>
        <v>1.0649999999999999</v>
      </c>
      <c r="R50" s="1" t="s">
        <v>83</v>
      </c>
    </row>
    <row r="51" spans="1:18">
      <c r="A51" s="1" t="str">
        <f>VLOOKUP(VALUE(B51),Sheet3!$A$2:$R$92,7,FALSE)&amp;" "&amp;B51</f>
        <v>LF Bradesco 1060246</v>
      </c>
      <c r="B51" s="1" t="s">
        <v>68</v>
      </c>
      <c r="C51" s="1" t="s">
        <v>18</v>
      </c>
      <c r="D51" s="1" t="s">
        <v>18</v>
      </c>
      <c r="E51" s="2" t="b">
        <v>0</v>
      </c>
      <c r="F51" s="2" t="b">
        <v>0</v>
      </c>
      <c r="G51" s="1" t="str">
        <f>VLOOKUP(VALUE(B51),Sheet3!$A$2:$R$92,13,FALSE)</f>
        <v>LF</v>
      </c>
      <c r="H51" s="1" t="s">
        <v>84</v>
      </c>
      <c r="I51" s="6">
        <f>VLOOKUP(VALUE(B51),Sheet3!$A$2:$R$92,15,FALSE)</f>
        <v>41530</v>
      </c>
      <c r="J51" s="6">
        <f>VLOOKUP(VALUE(B51),Sheet3!$A$2:$R$92,16,FALSE)</f>
        <v>42261</v>
      </c>
      <c r="K51" s="3"/>
      <c r="L51" s="3"/>
      <c r="M51" s="3"/>
      <c r="N51" s="3"/>
      <c r="O51" s="1" t="s">
        <v>82</v>
      </c>
      <c r="P51" s="3"/>
      <c r="Q51" s="7">
        <f>+VLOOKUP(VALUE(B51),Sheet3!$A$2:$R$92,18,FALSE)</f>
        <v>1.05</v>
      </c>
      <c r="R51" s="1" t="s">
        <v>83</v>
      </c>
    </row>
    <row r="52" spans="1:18">
      <c r="A52" s="1" t="str">
        <f>VLOOKUP(VALUE(B52),Sheet3!$A$2:$R$92,7,FALSE)&amp;" "&amp;B52</f>
        <v>LF Bradesco 1140868</v>
      </c>
      <c r="B52" s="1" t="s">
        <v>69</v>
      </c>
      <c r="C52" s="1" t="s">
        <v>18</v>
      </c>
      <c r="D52" s="1" t="s">
        <v>18</v>
      </c>
      <c r="E52" s="2" t="b">
        <v>0</v>
      </c>
      <c r="F52" s="2" t="b">
        <v>0</v>
      </c>
      <c r="G52" s="1" t="str">
        <f>VLOOKUP(VALUE(B52),Sheet3!$A$2:$R$92,13,FALSE)</f>
        <v>LF</v>
      </c>
      <c r="H52" s="1" t="s">
        <v>84</v>
      </c>
      <c r="I52" s="6">
        <f>VLOOKUP(VALUE(B52),Sheet3!$A$2:$R$92,15,FALSE)</f>
        <v>41621</v>
      </c>
      <c r="J52" s="6">
        <f>VLOOKUP(VALUE(B52),Sheet3!$A$2:$R$92,16,FALSE)</f>
        <v>42352</v>
      </c>
      <c r="K52" s="3"/>
      <c r="L52" s="3"/>
      <c r="M52" s="3"/>
      <c r="N52" s="3"/>
      <c r="O52" s="1" t="s">
        <v>82</v>
      </c>
      <c r="P52" s="3"/>
      <c r="Q52" s="7">
        <f>+VLOOKUP(VALUE(B52),Sheet3!$A$2:$R$92,18,FALSE)</f>
        <v>1.05</v>
      </c>
      <c r="R52" s="1" t="s">
        <v>83</v>
      </c>
    </row>
    <row r="53" spans="1:18">
      <c r="A53" s="1" t="str">
        <f>VLOOKUP(VALUE(B53),Sheet3!$A$2:$R$92,7,FALSE)&amp;" "&amp;B53</f>
        <v>LF Caixa Econômica Federal 1021456</v>
      </c>
      <c r="B53" s="1" t="s">
        <v>70</v>
      </c>
      <c r="C53" s="1" t="s">
        <v>18</v>
      </c>
      <c r="D53" s="1" t="s">
        <v>18</v>
      </c>
      <c r="E53" s="2" t="b">
        <v>0</v>
      </c>
      <c r="F53" s="2" t="b">
        <v>0</v>
      </c>
      <c r="G53" s="1" t="str">
        <f>VLOOKUP(VALUE(B53),Sheet3!$A$2:$R$92,13,FALSE)</f>
        <v>LF</v>
      </c>
      <c r="H53" s="1" t="s">
        <v>84</v>
      </c>
      <c r="I53" s="6">
        <f>VLOOKUP(VALUE(B53),Sheet3!$A$2:$R$92,15,FALSE)</f>
        <v>41579</v>
      </c>
      <c r="J53" s="6">
        <f>VLOOKUP(VALUE(B53),Sheet3!$A$2:$R$92,16,FALSE)</f>
        <v>42311</v>
      </c>
      <c r="K53" s="3"/>
      <c r="L53" s="3"/>
      <c r="M53" s="3"/>
      <c r="N53" s="3"/>
      <c r="O53" s="1" t="s">
        <v>82</v>
      </c>
      <c r="P53" s="3"/>
      <c r="Q53" s="7">
        <f>+VLOOKUP(VALUE(B53),Sheet3!$A$2:$R$92,18,FALSE)</f>
        <v>1.06</v>
      </c>
      <c r="R53" s="1" t="s">
        <v>83</v>
      </c>
    </row>
    <row r="54" spans="1:18">
      <c r="A54" s="1" t="str">
        <f>VLOOKUP(VALUE(B54),Sheet3!$A$2:$R$92,7,FALSE)&amp;" "&amp;B54</f>
        <v>CDB Bradesco 1091307</v>
      </c>
      <c r="B54" s="1" t="s">
        <v>71</v>
      </c>
      <c r="C54" s="1" t="s">
        <v>18</v>
      </c>
      <c r="D54" s="1" t="s">
        <v>18</v>
      </c>
      <c r="E54" s="2" t="b">
        <v>0</v>
      </c>
      <c r="F54" s="2" t="b">
        <v>0</v>
      </c>
      <c r="G54" s="1" t="s">
        <v>190</v>
      </c>
      <c r="H54" s="1" t="s">
        <v>84</v>
      </c>
      <c r="I54" s="6">
        <f>VLOOKUP(VALUE(B54),Sheet3!$A$2:$R$92,15,FALSE)</f>
        <v>41761</v>
      </c>
      <c r="J54" s="6">
        <f>VLOOKUP(VALUE(B54),Sheet3!$A$2:$R$92,16,FALSE)</f>
        <v>42482</v>
      </c>
      <c r="K54" s="3"/>
      <c r="L54" s="3"/>
      <c r="M54" s="3"/>
      <c r="N54" s="3"/>
      <c r="O54" s="1" t="s">
        <v>82</v>
      </c>
      <c r="P54" s="3"/>
      <c r="Q54" s="7">
        <f>+VLOOKUP(VALUE(B54),Sheet3!$A$2:$R$92,18,FALSE)</f>
        <v>0.99</v>
      </c>
      <c r="R54" s="1" t="s">
        <v>83</v>
      </c>
    </row>
    <row r="55" spans="1:18">
      <c r="A55" s="1" t="str">
        <f>VLOOKUP(VALUE(B55),Sheet3!$A$2:$R$92,7,FALSE)&amp;" "&amp;B55</f>
        <v>CDB Caixa Econômica Federal 1134753</v>
      </c>
      <c r="B55" s="1" t="s">
        <v>72</v>
      </c>
      <c r="C55" s="1" t="s">
        <v>18</v>
      </c>
      <c r="D55" s="1" t="s">
        <v>18</v>
      </c>
      <c r="E55" s="2" t="b">
        <v>0</v>
      </c>
      <c r="F55" s="2" t="b">
        <v>0</v>
      </c>
      <c r="G55" s="1" t="s">
        <v>190</v>
      </c>
      <c r="H55" s="1" t="s">
        <v>84</v>
      </c>
      <c r="I55" s="6">
        <f>VLOOKUP(VALUE(B55),Sheet3!$A$2:$R$92,15,FALSE)</f>
        <v>41883</v>
      </c>
      <c r="J55" s="6">
        <f>VLOOKUP(VALUE(B55),Sheet3!$A$2:$R$92,16,FALSE)</f>
        <v>43683</v>
      </c>
      <c r="K55" s="3"/>
      <c r="L55" s="3"/>
      <c r="M55" s="3"/>
      <c r="N55" s="3"/>
      <c r="O55" s="1" t="s">
        <v>82</v>
      </c>
      <c r="P55" s="3"/>
      <c r="Q55" s="7">
        <f>+VLOOKUP(VALUE(B55),Sheet3!$A$2:$R$92,18,FALSE)</f>
        <v>1.006</v>
      </c>
      <c r="R55" s="1" t="s">
        <v>83</v>
      </c>
    </row>
    <row r="56" spans="1:18">
      <c r="A56" s="1" t="str">
        <f>VLOOKUP(VALUE(B56),Sheet3!$A$2:$R$92,7,FALSE)&amp;" "&amp;B56</f>
        <v>CDB Santander 1202003</v>
      </c>
      <c r="B56" s="1" t="s">
        <v>73</v>
      </c>
      <c r="C56" s="1" t="s">
        <v>18</v>
      </c>
      <c r="D56" s="1" t="s">
        <v>18</v>
      </c>
      <c r="E56" s="2" t="b">
        <v>0</v>
      </c>
      <c r="F56" s="2" t="b">
        <v>0</v>
      </c>
      <c r="G56" s="1" t="s">
        <v>190</v>
      </c>
      <c r="H56" s="1" t="s">
        <v>84</v>
      </c>
      <c r="I56" s="6">
        <f>VLOOKUP(VALUE(B56),Sheet3!$A$2:$R$92,15,FALSE)</f>
        <v>42083</v>
      </c>
      <c r="J56" s="6">
        <f>VLOOKUP(VALUE(B56),Sheet3!$A$2:$R$92,16,FALSE)</f>
        <v>42804</v>
      </c>
      <c r="K56" s="3"/>
      <c r="L56" s="3"/>
      <c r="M56" s="3"/>
      <c r="N56" s="3"/>
      <c r="O56" s="1" t="s">
        <v>82</v>
      </c>
      <c r="P56" s="3"/>
      <c r="Q56" s="7">
        <f>+VLOOKUP(VALUE(B56),Sheet3!$A$2:$R$92,18,FALSE)</f>
        <v>1</v>
      </c>
      <c r="R56" s="1" t="s">
        <v>83</v>
      </c>
    </row>
    <row r="57" spans="1:18">
      <c r="A57" s="1" t="str">
        <f>VLOOKUP(VALUE(B57),Sheet3!$A$2:$R$92,7,FALSE)&amp;" "&amp;B57</f>
        <v>LF Itaú 861123</v>
      </c>
      <c r="B57" s="1" t="s">
        <v>74</v>
      </c>
      <c r="C57" s="1" t="s">
        <v>18</v>
      </c>
      <c r="D57" s="1" t="s">
        <v>18</v>
      </c>
      <c r="E57" s="2" t="b">
        <v>0</v>
      </c>
      <c r="F57" s="2" t="b">
        <v>0</v>
      </c>
      <c r="G57" s="1" t="str">
        <f>VLOOKUP(VALUE(B57),Sheet3!$A$2:$R$92,13,FALSE)</f>
        <v>LF</v>
      </c>
      <c r="H57" s="1" t="s">
        <v>84</v>
      </c>
      <c r="I57" s="6">
        <f>VLOOKUP(VALUE(B57),Sheet3!$A$2:$R$92,15,FALSE)</f>
        <v>41186</v>
      </c>
      <c r="J57" s="6">
        <f>VLOOKUP(VALUE(B57),Sheet3!$A$2:$R$92,16,FALSE)</f>
        <v>42282</v>
      </c>
      <c r="K57" s="3"/>
      <c r="L57" s="3"/>
      <c r="M57" s="3"/>
      <c r="N57" s="3"/>
      <c r="O57" s="1" t="s">
        <v>82</v>
      </c>
      <c r="P57" s="3"/>
      <c r="Q57" s="7">
        <f>+VLOOKUP(VALUE(B57),Sheet3!$A$2:$R$92,18,FALSE)</f>
        <v>1.0475000000000001</v>
      </c>
      <c r="R57" s="1" t="s">
        <v>83</v>
      </c>
    </row>
    <row r="58" spans="1:18">
      <c r="A58" s="1" t="str">
        <f>VLOOKUP(VALUE(B58),Sheet3!$A$2:$R$92,7,FALSE)&amp;" "&amp;B58</f>
        <v>LF Santander 1202795</v>
      </c>
      <c r="B58" s="1" t="s">
        <v>75</v>
      </c>
      <c r="C58" s="1" t="s">
        <v>18</v>
      </c>
      <c r="D58" s="1" t="s">
        <v>18</v>
      </c>
      <c r="E58" s="2" t="b">
        <v>0</v>
      </c>
      <c r="F58" s="2" t="b">
        <v>0</v>
      </c>
      <c r="G58" s="1" t="str">
        <f>VLOOKUP(VALUE(B58),Sheet3!$A$2:$R$92,13,FALSE)</f>
        <v>LF</v>
      </c>
      <c r="H58" s="1" t="s">
        <v>84</v>
      </c>
      <c r="I58" s="6">
        <f>VLOOKUP(VALUE(B58),Sheet3!$A$2:$R$92,15,FALSE)</f>
        <v>42025</v>
      </c>
      <c r="J58" s="6">
        <f>VLOOKUP(VALUE(B58),Sheet3!$A$2:$R$92,16,FALSE)</f>
        <v>42758</v>
      </c>
      <c r="K58" s="3"/>
      <c r="L58" s="3"/>
      <c r="M58" s="3"/>
      <c r="N58" s="3"/>
      <c r="O58" s="1" t="s">
        <v>82</v>
      </c>
      <c r="P58" s="3"/>
      <c r="Q58" s="7">
        <f>+VLOOKUP(VALUE(B58),Sheet3!$A$2:$R$92,18,FALSE)</f>
        <v>1.0649999999999999</v>
      </c>
      <c r="R58" s="1" t="s">
        <v>83</v>
      </c>
    </row>
    <row r="59" spans="1:18">
      <c r="A59" s="1" t="str">
        <f>VLOOKUP(VALUE(B59),Sheet3!$A$2:$R$92,7,FALSE)&amp;" "&amp;B59</f>
        <v>LF Caixa Econômica Federal 1118604</v>
      </c>
      <c r="B59" s="1" t="s">
        <v>76</v>
      </c>
      <c r="C59" s="1" t="s">
        <v>18</v>
      </c>
      <c r="D59" s="1" t="s">
        <v>18</v>
      </c>
      <c r="E59" s="2" t="b">
        <v>0</v>
      </c>
      <c r="F59" s="2" t="b">
        <v>0</v>
      </c>
      <c r="G59" s="1" t="str">
        <f>VLOOKUP(VALUE(B59),Sheet3!$A$2:$R$92,13,FALSE)</f>
        <v>LF</v>
      </c>
      <c r="H59" s="1" t="s">
        <v>84</v>
      </c>
      <c r="I59" s="6">
        <f>VLOOKUP(VALUE(B59),Sheet3!$A$2:$R$92,15,FALSE)</f>
        <v>41775</v>
      </c>
      <c r="J59" s="6">
        <f>VLOOKUP(VALUE(B59),Sheet3!$A$2:$R$92,16,FALSE)</f>
        <v>42506</v>
      </c>
      <c r="K59" s="3"/>
      <c r="L59" s="3"/>
      <c r="M59" s="3"/>
      <c r="N59" s="3"/>
      <c r="O59" s="1" t="s">
        <v>82</v>
      </c>
      <c r="P59" s="3"/>
      <c r="Q59" s="7">
        <f>+VLOOKUP(VALUE(B59),Sheet3!$A$2:$R$92,18,FALSE)</f>
        <v>1.0649999999999999</v>
      </c>
      <c r="R59" s="1" t="s">
        <v>83</v>
      </c>
    </row>
    <row r="60" spans="1:18">
      <c r="A60" s="1" t="str">
        <f>VLOOKUP(VALUE(B60),Sheet3!$A$2:$R$92,7,FALSE)&amp;" "&amp;B60</f>
        <v>LF HSBC 1125436</v>
      </c>
      <c r="B60" s="1" t="s">
        <v>77</v>
      </c>
      <c r="C60" s="1" t="s">
        <v>18</v>
      </c>
      <c r="D60" s="1" t="s">
        <v>18</v>
      </c>
      <c r="E60" s="2" t="b">
        <v>0</v>
      </c>
      <c r="F60" s="2" t="b">
        <v>0</v>
      </c>
      <c r="G60" s="1" t="str">
        <f>VLOOKUP(VALUE(B60),Sheet3!$A$2:$R$92,13,FALSE)</f>
        <v>LF</v>
      </c>
      <c r="H60" s="1" t="s">
        <v>84</v>
      </c>
      <c r="I60" s="6">
        <f>VLOOKUP(VALUE(B60),Sheet3!$A$2:$R$92,15,FALSE)</f>
        <v>41689</v>
      </c>
      <c r="J60" s="6">
        <f>VLOOKUP(VALUE(B60),Sheet3!$A$2:$R$92,16,FALSE)</f>
        <v>42422</v>
      </c>
      <c r="K60" s="3"/>
      <c r="L60" s="3"/>
      <c r="M60" s="3"/>
      <c r="N60" s="3"/>
      <c r="O60" s="1" t="s">
        <v>82</v>
      </c>
      <c r="P60" s="3"/>
      <c r="Q60" s="7">
        <f>+VLOOKUP(VALUE(B60),Sheet3!$A$2:$R$92,18,FALSE)</f>
        <v>1.0549999999999999</v>
      </c>
      <c r="R60" s="1" t="s">
        <v>83</v>
      </c>
    </row>
    <row r="61" spans="1:18">
      <c r="A61" s="1" t="str">
        <f>VLOOKUP(VALUE(B61),Sheet3!$A$2:$R$92,7,FALSE)&amp;" "&amp;B61</f>
        <v>LF Bradesco 1090111</v>
      </c>
      <c r="B61" s="1" t="s">
        <v>78</v>
      </c>
      <c r="C61" s="1" t="s">
        <v>18</v>
      </c>
      <c r="D61" s="1" t="s">
        <v>18</v>
      </c>
      <c r="E61" s="2" t="b">
        <v>0</v>
      </c>
      <c r="F61" s="2" t="b">
        <v>0</v>
      </c>
      <c r="G61" s="1" t="str">
        <f>VLOOKUP(VALUE(B61),Sheet3!$A$2:$R$92,13,FALSE)</f>
        <v>LF</v>
      </c>
      <c r="H61" s="1" t="s">
        <v>84</v>
      </c>
      <c r="I61" s="6">
        <f>VLOOKUP(VALUE(B61),Sheet3!$A$2:$R$92,15,FALSE)</f>
        <v>41758</v>
      </c>
      <c r="J61" s="6">
        <f>VLOOKUP(VALUE(B61),Sheet3!$A$2:$R$92,16,FALSE)</f>
        <v>42489</v>
      </c>
      <c r="K61" s="3"/>
      <c r="L61" s="3"/>
      <c r="M61" s="3"/>
      <c r="N61" s="3"/>
      <c r="O61" s="1" t="s">
        <v>82</v>
      </c>
      <c r="P61" s="3"/>
      <c r="Q61" s="7">
        <f>+VLOOKUP(VALUE(B61),Sheet3!$A$2:$R$92,18,FALSE)</f>
        <v>1.0449999999999999</v>
      </c>
      <c r="R61" s="1" t="s">
        <v>83</v>
      </c>
    </row>
    <row r="62" spans="1:18">
      <c r="A62" s="1" t="str">
        <f>VLOOKUP(VALUE(B62),Sheet3!$A$2:$R$92,7,FALSE)&amp;" "&amp;B62</f>
        <v>LF Bradesco 1037426</v>
      </c>
      <c r="B62" s="1" t="s">
        <v>79</v>
      </c>
      <c r="C62" s="1" t="s">
        <v>18</v>
      </c>
      <c r="D62" s="1" t="s">
        <v>18</v>
      </c>
      <c r="E62" s="2" t="b">
        <v>0</v>
      </c>
      <c r="F62" s="2" t="b">
        <v>0</v>
      </c>
      <c r="G62" s="1" t="str">
        <f>VLOOKUP(VALUE(B62),Sheet3!$A$2:$R$92,13,FALSE)</f>
        <v>LF</v>
      </c>
      <c r="H62" s="1" t="s">
        <v>84</v>
      </c>
      <c r="I62" s="6">
        <f>VLOOKUP(VALUE(B62),Sheet3!$A$2:$R$92,15,FALSE)</f>
        <v>41619</v>
      </c>
      <c r="J62" s="6">
        <f>VLOOKUP(VALUE(B62),Sheet3!$A$2:$R$92,16,FALSE)</f>
        <v>42349</v>
      </c>
      <c r="K62" s="3"/>
      <c r="L62" s="3"/>
      <c r="M62" s="3"/>
      <c r="N62" s="3"/>
      <c r="O62" s="1" t="s">
        <v>82</v>
      </c>
      <c r="P62" s="3"/>
      <c r="Q62" s="7">
        <f>+VLOOKUP(VALUE(B62),Sheet3!$A$2:$R$92,18,FALSE)</f>
        <v>1.0449999999999999</v>
      </c>
      <c r="R62" s="1" t="s">
        <v>83</v>
      </c>
    </row>
    <row r="63" spans="1:18">
      <c r="A63" s="1" t="str">
        <f>VLOOKUP(VALUE(B63),Sheet3!$A$2:$R$92,7,FALSE)&amp;" "&amp;B63</f>
        <v>LF Bradesco 1075734</v>
      </c>
      <c r="B63" s="1" t="s">
        <v>80</v>
      </c>
      <c r="C63" s="1" t="s">
        <v>18</v>
      </c>
      <c r="D63" s="1" t="s">
        <v>18</v>
      </c>
      <c r="E63" s="2" t="b">
        <v>0</v>
      </c>
      <c r="F63" s="2" t="b">
        <v>0</v>
      </c>
      <c r="G63" s="1" t="str">
        <f>VLOOKUP(VALUE(B63),Sheet3!$A$2:$R$92,13,FALSE)</f>
        <v>LF</v>
      </c>
      <c r="H63" s="1" t="s">
        <v>84</v>
      </c>
      <c r="I63" s="6">
        <f>VLOOKUP(VALUE(B63),Sheet3!$A$2:$R$92,15,FALSE)</f>
        <v>41722</v>
      </c>
      <c r="J63" s="6">
        <f>VLOOKUP(VALUE(B63),Sheet3!$A$2:$R$92,16,FALSE)</f>
        <v>42635</v>
      </c>
      <c r="K63" s="3"/>
      <c r="L63" s="3"/>
      <c r="M63" s="3"/>
      <c r="N63" s="3"/>
      <c r="O63" s="1" t="s">
        <v>82</v>
      </c>
      <c r="P63" s="3"/>
      <c r="Q63" s="7">
        <f>+VLOOKUP(VALUE(B63),Sheet3!$A$2:$R$92,18,FALSE)</f>
        <v>1.0475000000000001</v>
      </c>
      <c r="R63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29"/>
  <sheetViews>
    <sheetView workbookViewId="0">
      <selection activeCell="BJ10" sqref="B10:BJ10"/>
    </sheetView>
  </sheetViews>
  <sheetFormatPr defaultRowHeight="15"/>
  <cols>
    <col min="7" max="8" width="9.28515625" customWidth="1"/>
    <col min="9" max="9" width="9.140625" bestFit="1" customWidth="1"/>
    <col min="10" max="11" width="9.28515625" customWidth="1"/>
    <col min="15" max="16" width="10.85546875" bestFit="1" customWidth="1"/>
    <col min="17" max="17" width="8.42578125" bestFit="1" customWidth="1"/>
  </cols>
  <sheetData>
    <row r="1" spans="1:84" ht="76.5">
      <c r="A1" s="11" t="s">
        <v>107</v>
      </c>
      <c r="B1" s="11" t="s">
        <v>108</v>
      </c>
      <c r="C1" s="11" t="s">
        <v>109</v>
      </c>
      <c r="D1" s="11" t="s">
        <v>110</v>
      </c>
      <c r="E1" s="11" t="s">
        <v>111</v>
      </c>
      <c r="F1" s="11" t="s">
        <v>112</v>
      </c>
      <c r="G1" s="11" t="s">
        <v>113</v>
      </c>
      <c r="H1" s="11" t="s">
        <v>114</v>
      </c>
      <c r="I1" s="11" t="s">
        <v>115</v>
      </c>
      <c r="J1" s="11" t="s">
        <v>116</v>
      </c>
      <c r="K1" s="11" t="s">
        <v>117</v>
      </c>
      <c r="L1" s="11" t="s">
        <v>118</v>
      </c>
      <c r="M1" s="11" t="s">
        <v>119</v>
      </c>
      <c r="N1" s="11" t="s">
        <v>120</v>
      </c>
      <c r="O1" s="11" t="s">
        <v>121</v>
      </c>
      <c r="P1" s="11" t="s">
        <v>122</v>
      </c>
      <c r="Q1" s="11" t="s">
        <v>123</v>
      </c>
      <c r="R1" s="12" t="s">
        <v>124</v>
      </c>
      <c r="S1" s="9" t="s">
        <v>125</v>
      </c>
      <c r="T1" s="9" t="s">
        <v>126</v>
      </c>
      <c r="U1" s="9" t="s">
        <v>127</v>
      </c>
      <c r="V1" s="9" t="s">
        <v>128</v>
      </c>
      <c r="W1" s="9" t="s">
        <v>129</v>
      </c>
      <c r="X1" s="9" t="s">
        <v>130</v>
      </c>
      <c r="Y1" s="9" t="s">
        <v>131</v>
      </c>
      <c r="Z1" s="9" t="s">
        <v>132</v>
      </c>
      <c r="AA1" s="11" t="s">
        <v>133</v>
      </c>
      <c r="AB1" s="11" t="s">
        <v>134</v>
      </c>
      <c r="AC1" s="11" t="s">
        <v>135</v>
      </c>
      <c r="AD1" s="11" t="s">
        <v>136</v>
      </c>
      <c r="AE1" s="11" t="s">
        <v>137</v>
      </c>
      <c r="AF1" s="11" t="s">
        <v>138</v>
      </c>
      <c r="AG1" s="11" t="s">
        <v>139</v>
      </c>
      <c r="AH1" s="11" t="s">
        <v>140</v>
      </c>
      <c r="AI1" s="11" t="s">
        <v>141</v>
      </c>
      <c r="AJ1" s="12" t="s">
        <v>142</v>
      </c>
      <c r="AK1" s="11" t="s">
        <v>120</v>
      </c>
      <c r="AL1" s="11" t="s">
        <v>143</v>
      </c>
      <c r="AM1" s="11" t="s">
        <v>144</v>
      </c>
      <c r="AN1" s="11" t="s">
        <v>145</v>
      </c>
      <c r="AO1" s="11" t="s">
        <v>146</v>
      </c>
      <c r="AP1" s="11" t="s">
        <v>147</v>
      </c>
      <c r="AQ1" s="11" t="s">
        <v>148</v>
      </c>
      <c r="AR1" s="11" t="s">
        <v>149</v>
      </c>
      <c r="AS1" s="11" t="s">
        <v>150</v>
      </c>
      <c r="AT1" s="11" t="s">
        <v>151</v>
      </c>
      <c r="AU1" s="11" t="s">
        <v>152</v>
      </c>
      <c r="AV1" s="11" t="s">
        <v>153</v>
      </c>
      <c r="AW1" s="11" t="s">
        <v>154</v>
      </c>
      <c r="AX1" s="11" t="s">
        <v>155</v>
      </c>
      <c r="AY1" s="11" t="s">
        <v>156</v>
      </c>
      <c r="AZ1" s="11" t="s">
        <v>157</v>
      </c>
      <c r="BA1" s="11" t="s">
        <v>158</v>
      </c>
      <c r="BB1" s="11" t="s">
        <v>159</v>
      </c>
      <c r="BC1" s="11" t="s">
        <v>160</v>
      </c>
      <c r="BD1" s="11" t="s">
        <v>161</v>
      </c>
      <c r="BE1" s="11" t="s">
        <v>162</v>
      </c>
      <c r="BF1" s="11" t="s">
        <v>163</v>
      </c>
      <c r="BG1" s="11" t="s">
        <v>164</v>
      </c>
      <c r="BH1" s="11" t="s">
        <v>165</v>
      </c>
      <c r="BI1" s="11" t="s">
        <v>166</v>
      </c>
      <c r="BJ1" s="11" t="s">
        <v>167</v>
      </c>
      <c r="BK1" s="11" t="s">
        <v>168</v>
      </c>
      <c r="BL1" s="11" t="s">
        <v>169</v>
      </c>
      <c r="BM1" s="11" t="s">
        <v>170</v>
      </c>
      <c r="BN1" s="10" t="s">
        <v>171</v>
      </c>
      <c r="BO1" s="10" t="s">
        <v>172</v>
      </c>
      <c r="BP1" s="13" t="s">
        <v>173</v>
      </c>
      <c r="BQ1" s="13" t="s">
        <v>174</v>
      </c>
      <c r="BR1" s="11" t="s">
        <v>175</v>
      </c>
      <c r="BS1" s="11" t="s">
        <v>176</v>
      </c>
      <c r="BT1" s="11" t="s">
        <v>177</v>
      </c>
      <c r="BU1" s="11" t="s">
        <v>178</v>
      </c>
      <c r="BV1" s="11" t="s">
        <v>179</v>
      </c>
      <c r="BW1" s="11" t="s">
        <v>180</v>
      </c>
      <c r="BX1" s="11" t="s">
        <v>181</v>
      </c>
      <c r="BY1" s="11" t="s">
        <v>182</v>
      </c>
      <c r="BZ1" s="11" t="s">
        <v>183</v>
      </c>
      <c r="CA1" s="14" t="s">
        <v>184</v>
      </c>
      <c r="CB1" s="14" t="s">
        <v>185</v>
      </c>
      <c r="CC1" s="11" t="s">
        <v>186</v>
      </c>
      <c r="CD1" s="11" t="s">
        <v>187</v>
      </c>
      <c r="CE1" s="11" t="s">
        <v>188</v>
      </c>
      <c r="CF1" s="11" t="s">
        <v>189</v>
      </c>
    </row>
    <row r="2" spans="1:84" ht="57">
      <c r="A2" s="15">
        <v>1091307</v>
      </c>
      <c r="B2" s="15" t="str">
        <f>VLOOKUP(TEXT(A2,"#######0"),TPAPEL!$B$2:$B$63,1,FALSE)</f>
        <v>1091307</v>
      </c>
      <c r="C2" s="8"/>
      <c r="D2" s="8"/>
      <c r="E2" s="8"/>
      <c r="F2" s="8"/>
      <c r="G2" s="15" t="s">
        <v>85</v>
      </c>
      <c r="H2" s="15" t="s">
        <v>86</v>
      </c>
      <c r="I2" s="15" t="s">
        <v>87</v>
      </c>
      <c r="J2" s="15" t="s">
        <v>86</v>
      </c>
      <c r="K2" s="15" t="s">
        <v>86</v>
      </c>
      <c r="L2" s="8"/>
      <c r="M2" s="15" t="s">
        <v>88</v>
      </c>
      <c r="N2" s="15" t="s">
        <v>89</v>
      </c>
      <c r="O2" s="16">
        <v>41761</v>
      </c>
      <c r="P2" s="16">
        <v>42482</v>
      </c>
      <c r="Q2" s="15" t="s">
        <v>90</v>
      </c>
      <c r="R2" s="17">
        <v>0.99</v>
      </c>
      <c r="S2" s="8"/>
      <c r="T2" s="8"/>
      <c r="U2" s="8"/>
      <c r="V2" s="8"/>
      <c r="W2" s="17"/>
      <c r="X2" s="18"/>
      <c r="Y2" s="8"/>
      <c r="Z2" s="8"/>
      <c r="AA2" s="8"/>
      <c r="AB2" s="8"/>
      <c r="AC2" s="8"/>
      <c r="AD2" s="16"/>
      <c r="AE2" s="8"/>
      <c r="AF2" s="16"/>
      <c r="AG2" s="19"/>
      <c r="AH2" s="8"/>
      <c r="AI2" s="20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15" t="s">
        <v>91</v>
      </c>
      <c r="BJ2" s="15" t="s">
        <v>92</v>
      </c>
      <c r="BK2" s="16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15"/>
      <c r="CB2" s="15"/>
      <c r="CC2" s="8"/>
      <c r="CD2" s="8"/>
      <c r="CE2" s="8"/>
      <c r="CF2" s="8"/>
    </row>
    <row r="3" spans="1:84" ht="57">
      <c r="A3" s="15">
        <v>1085877</v>
      </c>
      <c r="B3" s="15" t="str">
        <f>VLOOKUP(TEXT(A3,"#######0"),TPAPEL!$B$2:$B$63,1,FALSE)</f>
        <v>1085877</v>
      </c>
      <c r="C3" s="8"/>
      <c r="D3" s="8"/>
      <c r="E3" s="8"/>
      <c r="F3" s="8"/>
      <c r="G3" s="15" t="s">
        <v>85</v>
      </c>
      <c r="H3" s="15" t="s">
        <v>86</v>
      </c>
      <c r="I3" s="15" t="s">
        <v>87</v>
      </c>
      <c r="J3" s="15" t="s">
        <v>86</v>
      </c>
      <c r="K3" s="15" t="s">
        <v>86</v>
      </c>
      <c r="L3" s="8"/>
      <c r="M3" s="15" t="s">
        <v>88</v>
      </c>
      <c r="N3" s="15" t="s">
        <v>89</v>
      </c>
      <c r="O3" s="16">
        <v>41745</v>
      </c>
      <c r="P3" s="16">
        <v>42466</v>
      </c>
      <c r="Q3" s="15" t="s">
        <v>90</v>
      </c>
      <c r="R3" s="17">
        <v>1</v>
      </c>
      <c r="S3" s="8"/>
      <c r="T3" s="8"/>
      <c r="U3" s="8"/>
      <c r="V3" s="8"/>
      <c r="W3" s="17"/>
      <c r="X3" s="18"/>
      <c r="Y3" s="8"/>
      <c r="Z3" s="8"/>
      <c r="AA3" s="8"/>
      <c r="AB3" s="8"/>
      <c r="AC3" s="8"/>
      <c r="AD3" s="16"/>
      <c r="AE3" s="8"/>
      <c r="AF3" s="16"/>
      <c r="AG3" s="19"/>
      <c r="AH3" s="8"/>
      <c r="AI3" s="20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15" t="s">
        <v>91</v>
      </c>
      <c r="BJ3" s="15" t="s">
        <v>92</v>
      </c>
      <c r="BK3" s="16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15"/>
      <c r="CB3" s="15"/>
      <c r="CC3" s="8"/>
      <c r="CD3" s="8"/>
      <c r="CE3" s="8"/>
      <c r="CF3" s="8"/>
    </row>
    <row r="4" spans="1:84" ht="57">
      <c r="A4" s="15">
        <v>1085878</v>
      </c>
      <c r="B4" s="15" t="str">
        <f>VLOOKUP(TEXT(A4,"#######0"),TPAPEL!$B$2:$B$63,1,FALSE)</f>
        <v>1085878</v>
      </c>
      <c r="C4" s="8"/>
      <c r="D4" s="8"/>
      <c r="E4" s="8"/>
      <c r="F4" s="8"/>
      <c r="G4" s="15" t="s">
        <v>85</v>
      </c>
      <c r="H4" s="15" t="s">
        <v>86</v>
      </c>
      <c r="I4" s="15" t="s">
        <v>87</v>
      </c>
      <c r="J4" s="15" t="s">
        <v>86</v>
      </c>
      <c r="K4" s="15" t="s">
        <v>86</v>
      </c>
      <c r="L4" s="8"/>
      <c r="M4" s="15" t="s">
        <v>88</v>
      </c>
      <c r="N4" s="15" t="s">
        <v>89</v>
      </c>
      <c r="O4" s="16">
        <v>41745</v>
      </c>
      <c r="P4" s="16">
        <v>42466</v>
      </c>
      <c r="Q4" s="15" t="s">
        <v>90</v>
      </c>
      <c r="R4" s="17">
        <v>1</v>
      </c>
      <c r="S4" s="8"/>
      <c r="T4" s="8"/>
      <c r="U4" s="8"/>
      <c r="V4" s="8"/>
      <c r="W4" s="17"/>
      <c r="X4" s="18"/>
      <c r="Y4" s="8"/>
      <c r="Z4" s="8"/>
      <c r="AA4" s="8"/>
      <c r="AB4" s="8"/>
      <c r="AC4" s="8"/>
      <c r="AD4" s="16"/>
      <c r="AE4" s="8"/>
      <c r="AF4" s="16"/>
      <c r="AG4" s="19"/>
      <c r="AH4" s="8"/>
      <c r="AI4" s="20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15" t="s">
        <v>91</v>
      </c>
      <c r="BJ4" s="15" t="s">
        <v>92</v>
      </c>
      <c r="BK4" s="16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15"/>
      <c r="CB4" s="15"/>
      <c r="CC4" s="8"/>
      <c r="CD4" s="8"/>
      <c r="CE4" s="8"/>
      <c r="CF4" s="8"/>
    </row>
    <row r="5" spans="1:84" ht="57">
      <c r="A5" s="15">
        <v>1085879</v>
      </c>
      <c r="B5" s="15" t="str">
        <f>VLOOKUP(TEXT(A5,"#######0"),TPAPEL!$B$2:$B$63,1,FALSE)</f>
        <v>1085879</v>
      </c>
      <c r="C5" s="8"/>
      <c r="D5" s="8"/>
      <c r="E5" s="8"/>
      <c r="F5" s="8"/>
      <c r="G5" s="15" t="s">
        <v>85</v>
      </c>
      <c r="H5" s="15" t="s">
        <v>86</v>
      </c>
      <c r="I5" s="15" t="s">
        <v>87</v>
      </c>
      <c r="J5" s="15" t="s">
        <v>86</v>
      </c>
      <c r="K5" s="15" t="s">
        <v>86</v>
      </c>
      <c r="L5" s="8"/>
      <c r="M5" s="15" t="s">
        <v>88</v>
      </c>
      <c r="N5" s="15" t="s">
        <v>89</v>
      </c>
      <c r="O5" s="16">
        <v>41745</v>
      </c>
      <c r="P5" s="16">
        <v>42466</v>
      </c>
      <c r="Q5" s="15" t="s">
        <v>90</v>
      </c>
      <c r="R5" s="17">
        <v>1</v>
      </c>
      <c r="S5" s="8"/>
      <c r="T5" s="8"/>
      <c r="U5" s="8"/>
      <c r="V5" s="8"/>
      <c r="W5" s="17"/>
      <c r="X5" s="18"/>
      <c r="Y5" s="8"/>
      <c r="Z5" s="8"/>
      <c r="AA5" s="8"/>
      <c r="AB5" s="8"/>
      <c r="AC5" s="8"/>
      <c r="AD5" s="16"/>
      <c r="AE5" s="8"/>
      <c r="AF5" s="16"/>
      <c r="AG5" s="19"/>
      <c r="AH5" s="8"/>
      <c r="AI5" s="20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15" t="s">
        <v>91</v>
      </c>
      <c r="BJ5" s="15" t="s">
        <v>92</v>
      </c>
      <c r="BK5" s="1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15"/>
      <c r="CB5" s="15"/>
      <c r="CC5" s="8"/>
      <c r="CD5" s="8"/>
      <c r="CE5" s="8"/>
      <c r="CF5" s="8"/>
    </row>
    <row r="6" spans="1:84" ht="57">
      <c r="A6" s="15">
        <v>1112252</v>
      </c>
      <c r="B6" s="15" t="str">
        <f>VLOOKUP(TEXT(A6,"#######0"),TPAPEL!$B$2:$B$63,1,FALSE)</f>
        <v>1112252</v>
      </c>
      <c r="C6" s="8"/>
      <c r="D6" s="8"/>
      <c r="E6" s="8"/>
      <c r="F6" s="8"/>
      <c r="G6" s="15" t="s">
        <v>93</v>
      </c>
      <c r="H6" s="15" t="s">
        <v>94</v>
      </c>
      <c r="I6" s="15" t="s">
        <v>87</v>
      </c>
      <c r="J6" s="15" t="s">
        <v>94</v>
      </c>
      <c r="K6" s="15" t="s">
        <v>94</v>
      </c>
      <c r="L6" s="8"/>
      <c r="M6" s="15" t="s">
        <v>81</v>
      </c>
      <c r="N6" s="15" t="s">
        <v>89</v>
      </c>
      <c r="O6" s="16">
        <v>41513</v>
      </c>
      <c r="P6" s="16">
        <v>42243</v>
      </c>
      <c r="Q6" s="15" t="s">
        <v>90</v>
      </c>
      <c r="R6" s="17">
        <v>1.06</v>
      </c>
      <c r="S6" s="8"/>
      <c r="T6" s="8"/>
      <c r="U6" s="8"/>
      <c r="V6" s="8"/>
      <c r="W6" s="17"/>
      <c r="X6" s="18"/>
      <c r="Y6" s="8"/>
      <c r="Z6" s="8"/>
      <c r="AA6" s="8"/>
      <c r="AB6" s="8"/>
      <c r="AC6" s="8"/>
      <c r="AD6" s="16"/>
      <c r="AE6" s="8"/>
      <c r="AF6" s="16"/>
      <c r="AG6" s="19"/>
      <c r="AH6" s="8"/>
      <c r="AI6" s="20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15" t="s">
        <v>91</v>
      </c>
      <c r="BJ6" s="15" t="s">
        <v>92</v>
      </c>
      <c r="BK6" s="16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15"/>
      <c r="CB6" s="15"/>
      <c r="CC6" s="8"/>
      <c r="CD6" s="8"/>
      <c r="CE6" s="8"/>
      <c r="CF6" s="8"/>
    </row>
    <row r="7" spans="1:84" ht="57">
      <c r="A7" s="15">
        <v>1113840</v>
      </c>
      <c r="B7" s="15" t="str">
        <f>VLOOKUP(TEXT(A7,"#######0"),TPAPEL!$B$2:$B$63,1,FALSE)</f>
        <v>1113840</v>
      </c>
      <c r="C7" s="8"/>
      <c r="D7" s="8"/>
      <c r="E7" s="8"/>
      <c r="F7" s="8"/>
      <c r="G7" s="15" t="s">
        <v>95</v>
      </c>
      <c r="H7" s="15" t="s">
        <v>96</v>
      </c>
      <c r="I7" s="15" t="s">
        <v>87</v>
      </c>
      <c r="J7" s="15" t="s">
        <v>96</v>
      </c>
      <c r="K7" s="15" t="s">
        <v>96</v>
      </c>
      <c r="L7" s="8"/>
      <c r="M7" s="15" t="s">
        <v>81</v>
      </c>
      <c r="N7" s="15" t="s">
        <v>89</v>
      </c>
      <c r="O7" s="16">
        <v>41764</v>
      </c>
      <c r="P7" s="16">
        <v>42495</v>
      </c>
      <c r="Q7" s="15" t="s">
        <v>90</v>
      </c>
      <c r="R7" s="17">
        <v>1.0525</v>
      </c>
      <c r="S7" s="8"/>
      <c r="T7" s="8"/>
      <c r="U7" s="8"/>
      <c r="V7" s="8"/>
      <c r="W7" s="17"/>
      <c r="X7" s="18"/>
      <c r="Y7" s="8"/>
      <c r="Z7" s="8"/>
      <c r="AA7" s="8"/>
      <c r="AB7" s="8"/>
      <c r="AC7" s="8"/>
      <c r="AD7" s="16"/>
      <c r="AE7" s="8"/>
      <c r="AF7" s="16"/>
      <c r="AG7" s="19"/>
      <c r="AH7" s="8"/>
      <c r="AI7" s="20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15" t="s">
        <v>91</v>
      </c>
      <c r="BJ7" s="15" t="s">
        <v>92</v>
      </c>
      <c r="BK7" s="16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15"/>
      <c r="CB7" s="15"/>
      <c r="CC7" s="8"/>
      <c r="CD7" s="8"/>
      <c r="CE7" s="8"/>
      <c r="CF7" s="8"/>
    </row>
    <row r="8" spans="1:84" ht="57">
      <c r="A8" s="15">
        <v>1140868</v>
      </c>
      <c r="B8" s="15" t="str">
        <f>VLOOKUP(TEXT(A8,"#######0"),TPAPEL!$B$2:$B$63,1,FALSE)</f>
        <v>1140868</v>
      </c>
      <c r="C8" s="8"/>
      <c r="D8" s="8"/>
      <c r="E8" s="8"/>
      <c r="F8" s="8"/>
      <c r="G8" s="15" t="s">
        <v>97</v>
      </c>
      <c r="H8" s="15" t="s">
        <v>86</v>
      </c>
      <c r="I8" s="15" t="s">
        <v>87</v>
      </c>
      <c r="J8" s="15" t="s">
        <v>86</v>
      </c>
      <c r="K8" s="15" t="s">
        <v>86</v>
      </c>
      <c r="L8" s="8"/>
      <c r="M8" s="15" t="s">
        <v>81</v>
      </c>
      <c r="N8" s="15" t="s">
        <v>89</v>
      </c>
      <c r="O8" s="16">
        <v>41621</v>
      </c>
      <c r="P8" s="16">
        <v>42352</v>
      </c>
      <c r="Q8" s="15" t="s">
        <v>90</v>
      </c>
      <c r="R8" s="17">
        <v>1.05</v>
      </c>
      <c r="S8" s="8"/>
      <c r="T8" s="8"/>
      <c r="U8" s="8"/>
      <c r="V8" s="8"/>
      <c r="W8" s="17"/>
      <c r="X8" s="18"/>
      <c r="Y8" s="8"/>
      <c r="Z8" s="8"/>
      <c r="AA8" s="8"/>
      <c r="AB8" s="8"/>
      <c r="AC8" s="8"/>
      <c r="AD8" s="16"/>
      <c r="AE8" s="8"/>
      <c r="AF8" s="16"/>
      <c r="AG8" s="19"/>
      <c r="AH8" s="8"/>
      <c r="AI8" s="20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15" t="s">
        <v>91</v>
      </c>
      <c r="BJ8" s="15" t="s">
        <v>92</v>
      </c>
      <c r="BK8" s="16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15"/>
      <c r="CB8" s="15"/>
      <c r="CC8" s="8"/>
      <c r="CD8" s="8"/>
      <c r="CE8" s="8"/>
      <c r="CF8" s="8"/>
    </row>
    <row r="9" spans="1:84" ht="57">
      <c r="A9" s="15">
        <v>1021456</v>
      </c>
      <c r="B9" s="15" t="str">
        <f>VLOOKUP(TEXT(A9,"#######0"),TPAPEL!$B$2:$B$63,1,FALSE)</f>
        <v>1021456</v>
      </c>
      <c r="C9" s="8"/>
      <c r="D9" s="8"/>
      <c r="E9" s="8"/>
      <c r="F9" s="8"/>
      <c r="G9" s="15" t="s">
        <v>98</v>
      </c>
      <c r="H9" s="15" t="s">
        <v>99</v>
      </c>
      <c r="I9" s="15" t="s">
        <v>87</v>
      </c>
      <c r="J9" s="15" t="s">
        <v>99</v>
      </c>
      <c r="K9" s="15" t="s">
        <v>99</v>
      </c>
      <c r="L9" s="8"/>
      <c r="M9" s="15" t="s">
        <v>81</v>
      </c>
      <c r="N9" s="15" t="s">
        <v>89</v>
      </c>
      <c r="O9" s="16">
        <v>41579</v>
      </c>
      <c r="P9" s="16">
        <v>42311</v>
      </c>
      <c r="Q9" s="15" t="s">
        <v>90</v>
      </c>
      <c r="R9" s="17">
        <v>1.06</v>
      </c>
      <c r="S9" s="8"/>
      <c r="T9" s="8"/>
      <c r="U9" s="8"/>
      <c r="V9" s="8"/>
      <c r="W9" s="17"/>
      <c r="X9" s="18"/>
      <c r="Y9" s="8"/>
      <c r="Z9" s="8"/>
      <c r="AA9" s="8"/>
      <c r="AB9" s="8"/>
      <c r="AC9" s="8"/>
      <c r="AD9" s="16"/>
      <c r="AE9" s="8"/>
      <c r="AF9" s="16"/>
      <c r="AG9" s="19"/>
      <c r="AH9" s="8"/>
      <c r="AI9" s="20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15" t="s">
        <v>91</v>
      </c>
      <c r="BJ9" s="15" t="s">
        <v>92</v>
      </c>
      <c r="BK9" s="16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15"/>
      <c r="CB9" s="15"/>
      <c r="CC9" s="8"/>
      <c r="CD9" s="8"/>
      <c r="CE9" s="8"/>
      <c r="CF9" s="8"/>
    </row>
    <row r="10" spans="1:84" ht="57">
      <c r="A10" s="15">
        <v>1070634</v>
      </c>
      <c r="B10" s="15" t="str">
        <f>VLOOKUP(TEXT(A10,"#######0"),TPAPEL!$B$2:$B$63,1,FALSE)</f>
        <v>1070634</v>
      </c>
      <c r="C10" s="8"/>
      <c r="D10" s="8"/>
      <c r="E10" s="8"/>
      <c r="F10" s="8"/>
      <c r="G10" s="15" t="s">
        <v>97</v>
      </c>
      <c r="H10" s="15" t="s">
        <v>86</v>
      </c>
      <c r="I10" s="15" t="s">
        <v>87</v>
      </c>
      <c r="J10" s="15" t="s">
        <v>86</v>
      </c>
      <c r="K10" s="15" t="s">
        <v>86</v>
      </c>
      <c r="L10" s="8"/>
      <c r="M10" s="15" t="s">
        <v>81</v>
      </c>
      <c r="N10" s="15" t="s">
        <v>89</v>
      </c>
      <c r="O10" s="16">
        <v>41465</v>
      </c>
      <c r="P10" s="16">
        <v>42562</v>
      </c>
      <c r="Q10" s="15" t="s">
        <v>90</v>
      </c>
      <c r="R10" s="17">
        <v>1.0549999999999999</v>
      </c>
      <c r="S10" s="8"/>
      <c r="T10" s="8"/>
      <c r="U10" s="8"/>
      <c r="V10" s="8"/>
      <c r="W10" s="17"/>
      <c r="X10" s="18"/>
      <c r="Y10" s="8"/>
      <c r="Z10" s="8"/>
      <c r="AA10" s="8"/>
      <c r="AB10" s="8"/>
      <c r="AC10" s="8"/>
      <c r="AD10" s="16"/>
      <c r="AE10" s="8"/>
      <c r="AF10" s="16"/>
      <c r="AG10" s="19"/>
      <c r="AH10" s="8"/>
      <c r="AI10" s="20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15" t="s">
        <v>91</v>
      </c>
      <c r="BJ10" s="15" t="s">
        <v>92</v>
      </c>
      <c r="BK10" s="16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15"/>
      <c r="CB10" s="15"/>
      <c r="CC10" s="8"/>
      <c r="CD10" s="8"/>
      <c r="CE10" s="8"/>
      <c r="CF10" s="8"/>
    </row>
    <row r="11" spans="1:84" ht="57">
      <c r="A11" s="15">
        <v>1089620</v>
      </c>
      <c r="B11" s="15" t="e">
        <f>VLOOKUP(TEXT(A11,"#######0"),TPAPEL!$B$2:$B$63,1,FALSE)</f>
        <v>#N/A</v>
      </c>
      <c r="C11" s="8"/>
      <c r="D11" s="8"/>
      <c r="E11" s="8"/>
      <c r="F11" s="8"/>
      <c r="G11" s="15" t="s">
        <v>98</v>
      </c>
      <c r="H11" s="15" t="s">
        <v>99</v>
      </c>
      <c r="I11" s="15" t="s">
        <v>87</v>
      </c>
      <c r="J11" s="15" t="s">
        <v>99</v>
      </c>
      <c r="K11" s="15" t="s">
        <v>99</v>
      </c>
      <c r="L11" s="8"/>
      <c r="M11" s="15" t="s">
        <v>81</v>
      </c>
      <c r="N11" s="15" t="s">
        <v>89</v>
      </c>
      <c r="O11" s="16">
        <v>41757</v>
      </c>
      <c r="P11" s="16">
        <v>42488</v>
      </c>
      <c r="Q11" s="15" t="s">
        <v>90</v>
      </c>
      <c r="R11" s="17">
        <v>1.0620000000000001</v>
      </c>
      <c r="S11" s="8"/>
      <c r="T11" s="8"/>
      <c r="U11" s="8"/>
      <c r="V11" s="8"/>
      <c r="W11" s="17"/>
      <c r="X11" s="18"/>
      <c r="Y11" s="8"/>
      <c r="Z11" s="8"/>
      <c r="AA11" s="8"/>
      <c r="AB11" s="8"/>
      <c r="AC11" s="8"/>
      <c r="AD11" s="16"/>
      <c r="AE11" s="8"/>
      <c r="AF11" s="16"/>
      <c r="AG11" s="19"/>
      <c r="AH11" s="8"/>
      <c r="AI11" s="20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15" t="s">
        <v>91</v>
      </c>
      <c r="BJ11" s="15" t="s">
        <v>92</v>
      </c>
      <c r="BK11" s="16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15"/>
      <c r="CB11" s="15"/>
      <c r="CC11" s="8"/>
      <c r="CD11" s="8"/>
      <c r="CE11" s="8"/>
      <c r="CF11" s="8"/>
    </row>
    <row r="12" spans="1:84" ht="57">
      <c r="A12" s="15">
        <v>1123620</v>
      </c>
      <c r="B12" s="15" t="str">
        <f>VLOOKUP(TEXT(A12,"#######0"),TPAPEL!$B$2:$B$63,1,FALSE)</f>
        <v>1123620</v>
      </c>
      <c r="C12" s="8"/>
      <c r="D12" s="8"/>
      <c r="E12" s="8"/>
      <c r="F12" s="8"/>
      <c r="G12" s="15" t="s">
        <v>98</v>
      </c>
      <c r="H12" s="15" t="s">
        <v>99</v>
      </c>
      <c r="I12" s="15" t="s">
        <v>87</v>
      </c>
      <c r="J12" s="15" t="s">
        <v>99</v>
      </c>
      <c r="K12" s="15" t="s">
        <v>99</v>
      </c>
      <c r="L12" s="8"/>
      <c r="M12" s="15" t="s">
        <v>81</v>
      </c>
      <c r="N12" s="15" t="s">
        <v>89</v>
      </c>
      <c r="O12" s="16">
        <v>41815</v>
      </c>
      <c r="P12" s="16">
        <v>42548</v>
      </c>
      <c r="Q12" s="15" t="s">
        <v>90</v>
      </c>
      <c r="R12" s="17">
        <v>1.0649999999999999</v>
      </c>
      <c r="S12" s="8"/>
      <c r="T12" s="8"/>
      <c r="U12" s="8"/>
      <c r="V12" s="8"/>
      <c r="W12" s="17"/>
      <c r="X12" s="18"/>
      <c r="Y12" s="8"/>
      <c r="Z12" s="8"/>
      <c r="AA12" s="8"/>
      <c r="AB12" s="8"/>
      <c r="AC12" s="8"/>
      <c r="AD12" s="16"/>
      <c r="AE12" s="8"/>
      <c r="AF12" s="16"/>
      <c r="AG12" s="19"/>
      <c r="AH12" s="8"/>
      <c r="AI12" s="20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15" t="s">
        <v>91</v>
      </c>
      <c r="BJ12" s="15" t="s">
        <v>92</v>
      </c>
      <c r="BK12" s="16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15"/>
      <c r="CB12" s="15"/>
      <c r="CC12" s="8"/>
      <c r="CD12" s="8"/>
      <c r="CE12" s="8"/>
      <c r="CF12" s="8"/>
    </row>
    <row r="13" spans="1:84" ht="57">
      <c r="A13" s="15">
        <v>1140868</v>
      </c>
      <c r="B13" s="15" t="str">
        <f>VLOOKUP(TEXT(A13,"#######0"),TPAPEL!$B$2:$B$63,1,FALSE)</f>
        <v>1140868</v>
      </c>
      <c r="C13" s="8"/>
      <c r="D13" s="8"/>
      <c r="E13" s="8"/>
      <c r="F13" s="8"/>
      <c r="G13" s="15" t="s">
        <v>97</v>
      </c>
      <c r="H13" s="15" t="s">
        <v>86</v>
      </c>
      <c r="I13" s="15" t="s">
        <v>87</v>
      </c>
      <c r="J13" s="15" t="s">
        <v>86</v>
      </c>
      <c r="K13" s="15" t="s">
        <v>86</v>
      </c>
      <c r="L13" s="8"/>
      <c r="M13" s="15" t="s">
        <v>81</v>
      </c>
      <c r="N13" s="15" t="s">
        <v>89</v>
      </c>
      <c r="O13" s="16">
        <v>41621</v>
      </c>
      <c r="P13" s="16">
        <v>42352</v>
      </c>
      <c r="Q13" s="15" t="s">
        <v>90</v>
      </c>
      <c r="R13" s="17">
        <v>1.05</v>
      </c>
      <c r="S13" s="8"/>
      <c r="T13" s="8"/>
      <c r="U13" s="8"/>
      <c r="V13" s="8"/>
      <c r="W13" s="17"/>
      <c r="X13" s="18"/>
      <c r="Y13" s="8"/>
      <c r="Z13" s="8"/>
      <c r="AA13" s="8"/>
      <c r="AB13" s="8"/>
      <c r="AC13" s="8"/>
      <c r="AD13" s="16"/>
      <c r="AE13" s="8"/>
      <c r="AF13" s="16"/>
      <c r="AG13" s="19"/>
      <c r="AH13" s="8"/>
      <c r="AI13" s="20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15" t="s">
        <v>91</v>
      </c>
      <c r="BJ13" s="15" t="s">
        <v>92</v>
      </c>
      <c r="BK13" s="16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15"/>
      <c r="CB13" s="15"/>
      <c r="CC13" s="8"/>
      <c r="CD13" s="8"/>
      <c r="CE13" s="8"/>
      <c r="CF13" s="8"/>
    </row>
    <row r="14" spans="1:84" ht="57">
      <c r="A14" s="15">
        <v>1140868</v>
      </c>
      <c r="B14" s="15" t="str">
        <f>VLOOKUP(TEXT(A14,"#######0"),TPAPEL!$B$2:$B$63,1,FALSE)</f>
        <v>1140868</v>
      </c>
      <c r="C14" s="8"/>
      <c r="D14" s="8"/>
      <c r="E14" s="8"/>
      <c r="F14" s="8"/>
      <c r="G14" s="15" t="s">
        <v>97</v>
      </c>
      <c r="H14" s="15" t="s">
        <v>86</v>
      </c>
      <c r="I14" s="15" t="s">
        <v>87</v>
      </c>
      <c r="J14" s="15" t="s">
        <v>86</v>
      </c>
      <c r="K14" s="15" t="s">
        <v>86</v>
      </c>
      <c r="L14" s="8"/>
      <c r="M14" s="15" t="s">
        <v>81</v>
      </c>
      <c r="N14" s="15" t="s">
        <v>89</v>
      </c>
      <c r="O14" s="16">
        <v>41621</v>
      </c>
      <c r="P14" s="16">
        <v>42352</v>
      </c>
      <c r="Q14" s="15" t="s">
        <v>90</v>
      </c>
      <c r="R14" s="17">
        <v>1.05</v>
      </c>
      <c r="S14" s="8"/>
      <c r="T14" s="8"/>
      <c r="U14" s="8"/>
      <c r="V14" s="8"/>
      <c r="W14" s="17"/>
      <c r="X14" s="18"/>
      <c r="Y14" s="8"/>
      <c r="Z14" s="8"/>
      <c r="AA14" s="8"/>
      <c r="AB14" s="8"/>
      <c r="AC14" s="8"/>
      <c r="AD14" s="16"/>
      <c r="AE14" s="8"/>
      <c r="AF14" s="16"/>
      <c r="AG14" s="19"/>
      <c r="AH14" s="8"/>
      <c r="AI14" s="20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15" t="s">
        <v>91</v>
      </c>
      <c r="BJ14" s="15" t="s">
        <v>92</v>
      </c>
      <c r="BK14" s="16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15"/>
      <c r="CB14" s="15"/>
      <c r="CC14" s="8"/>
      <c r="CD14" s="8"/>
      <c r="CE14" s="8"/>
      <c r="CF14" s="8"/>
    </row>
    <row r="15" spans="1:84" ht="57">
      <c r="A15" s="15">
        <v>1060246</v>
      </c>
      <c r="B15" s="15" t="str">
        <f>VLOOKUP(TEXT(A15,"#######0"),TPAPEL!$B$2:$B$63,1,FALSE)</f>
        <v>1060246</v>
      </c>
      <c r="C15" s="8"/>
      <c r="D15" s="8"/>
      <c r="E15" s="8"/>
      <c r="F15" s="8"/>
      <c r="G15" s="15" t="s">
        <v>97</v>
      </c>
      <c r="H15" s="15" t="s">
        <v>86</v>
      </c>
      <c r="I15" s="15" t="s">
        <v>87</v>
      </c>
      <c r="J15" s="15" t="s">
        <v>86</v>
      </c>
      <c r="K15" s="15" t="s">
        <v>86</v>
      </c>
      <c r="L15" s="8"/>
      <c r="M15" s="15" t="s">
        <v>81</v>
      </c>
      <c r="N15" s="15" t="s">
        <v>89</v>
      </c>
      <c r="O15" s="16">
        <v>41530</v>
      </c>
      <c r="P15" s="16">
        <v>42261</v>
      </c>
      <c r="Q15" s="15" t="s">
        <v>90</v>
      </c>
      <c r="R15" s="17">
        <v>1.05</v>
      </c>
      <c r="S15" s="8"/>
      <c r="T15" s="8"/>
      <c r="U15" s="8"/>
      <c r="V15" s="8"/>
      <c r="W15" s="17"/>
      <c r="X15" s="18"/>
      <c r="Y15" s="8"/>
      <c r="Z15" s="8"/>
      <c r="AA15" s="8"/>
      <c r="AB15" s="8"/>
      <c r="AC15" s="8"/>
      <c r="AD15" s="16"/>
      <c r="AE15" s="8"/>
      <c r="AF15" s="16"/>
      <c r="AG15" s="19"/>
      <c r="AH15" s="8"/>
      <c r="AI15" s="20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15" t="s">
        <v>91</v>
      </c>
      <c r="BJ15" s="15" t="s">
        <v>92</v>
      </c>
      <c r="BK15" s="16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15"/>
      <c r="CB15" s="15"/>
      <c r="CC15" s="8"/>
      <c r="CD15" s="8"/>
      <c r="CE15" s="8"/>
      <c r="CF15" s="8"/>
    </row>
    <row r="16" spans="1:84" ht="57">
      <c r="A16" s="15">
        <v>1085878</v>
      </c>
      <c r="B16" s="15" t="str">
        <f>VLOOKUP(TEXT(A16,"#######0"),TPAPEL!$B$2:$B$63,1,FALSE)</f>
        <v>1085878</v>
      </c>
      <c r="C16" s="8"/>
      <c r="D16" s="8"/>
      <c r="E16" s="8"/>
      <c r="F16" s="8"/>
      <c r="G16" s="15" t="s">
        <v>85</v>
      </c>
      <c r="H16" s="15" t="s">
        <v>86</v>
      </c>
      <c r="I16" s="15" t="s">
        <v>87</v>
      </c>
      <c r="J16" s="15" t="s">
        <v>86</v>
      </c>
      <c r="K16" s="15" t="s">
        <v>86</v>
      </c>
      <c r="L16" s="8"/>
      <c r="M16" s="15" t="s">
        <v>88</v>
      </c>
      <c r="N16" s="15" t="s">
        <v>89</v>
      </c>
      <c r="O16" s="16">
        <v>41745</v>
      </c>
      <c r="P16" s="16">
        <v>42466</v>
      </c>
      <c r="Q16" s="15" t="s">
        <v>90</v>
      </c>
      <c r="R16" s="17">
        <v>1</v>
      </c>
      <c r="S16" s="8"/>
      <c r="T16" s="8"/>
      <c r="U16" s="8"/>
      <c r="V16" s="8"/>
      <c r="W16" s="17"/>
      <c r="X16" s="18"/>
      <c r="Y16" s="8"/>
      <c r="Z16" s="8"/>
      <c r="AA16" s="8"/>
      <c r="AB16" s="8"/>
      <c r="AC16" s="8"/>
      <c r="AD16" s="16"/>
      <c r="AE16" s="8"/>
      <c r="AF16" s="16"/>
      <c r="AG16" s="19"/>
      <c r="AH16" s="8"/>
      <c r="AI16" s="20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15" t="s">
        <v>91</v>
      </c>
      <c r="BJ16" s="15" t="s">
        <v>92</v>
      </c>
      <c r="BK16" s="16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15"/>
      <c r="CB16" s="15"/>
      <c r="CC16" s="8"/>
      <c r="CD16" s="8"/>
      <c r="CE16" s="8"/>
      <c r="CF16" s="8"/>
    </row>
    <row r="17" spans="1:80" ht="57">
      <c r="A17" s="15">
        <v>1132634</v>
      </c>
      <c r="B17" s="15" t="str">
        <f>VLOOKUP(TEXT(A17,"#######0"),TPAPEL!$B$2:$B$63,1,FALSE)</f>
        <v>1132634</v>
      </c>
      <c r="C17" s="8"/>
      <c r="D17" s="8"/>
      <c r="E17" s="8"/>
      <c r="F17" s="8"/>
      <c r="G17" s="15" t="s">
        <v>93</v>
      </c>
      <c r="H17" s="15" t="s">
        <v>94</v>
      </c>
      <c r="I17" s="15" t="s">
        <v>87</v>
      </c>
      <c r="J17" s="15" t="s">
        <v>94</v>
      </c>
      <c r="K17" s="15" t="s">
        <v>94</v>
      </c>
      <c r="L17" s="8"/>
      <c r="M17" s="15" t="s">
        <v>81</v>
      </c>
      <c r="N17" s="15" t="s">
        <v>89</v>
      </c>
      <c r="O17" s="16">
        <v>41757</v>
      </c>
      <c r="P17" s="16">
        <v>42488</v>
      </c>
      <c r="Q17" s="15" t="s">
        <v>90</v>
      </c>
      <c r="R17" s="17">
        <v>1.05</v>
      </c>
      <c r="S17" s="8"/>
      <c r="T17" s="8"/>
      <c r="U17" s="8"/>
      <c r="V17" s="8"/>
      <c r="W17" s="17"/>
      <c r="X17" s="18"/>
      <c r="Y17" s="8"/>
      <c r="Z17" s="8"/>
      <c r="AA17" s="8"/>
      <c r="AB17" s="8"/>
      <c r="AC17" s="8"/>
      <c r="AD17" s="16"/>
      <c r="AE17" s="8"/>
      <c r="AF17" s="16"/>
      <c r="AG17" s="19"/>
      <c r="AH17" s="8"/>
      <c r="AI17" s="20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15" t="s">
        <v>91</v>
      </c>
      <c r="BJ17" s="15" t="s">
        <v>92</v>
      </c>
      <c r="BK17" s="16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15"/>
      <c r="CB17" s="15"/>
    </row>
    <row r="18" spans="1:80" ht="57">
      <c r="A18" s="15">
        <v>1101851</v>
      </c>
      <c r="B18" s="15" t="str">
        <f>VLOOKUP(TEXT(A18,"#######0"),TPAPEL!$B$2:$B$63,1,FALSE)</f>
        <v>1101851</v>
      </c>
      <c r="C18" s="8"/>
      <c r="D18" s="8"/>
      <c r="E18" s="8"/>
      <c r="F18" s="8"/>
      <c r="G18" s="15" t="s">
        <v>93</v>
      </c>
      <c r="H18" s="15" t="s">
        <v>94</v>
      </c>
      <c r="I18" s="15" t="s">
        <v>87</v>
      </c>
      <c r="J18" s="15" t="s">
        <v>94</v>
      </c>
      <c r="K18" s="15" t="s">
        <v>94</v>
      </c>
      <c r="L18" s="8"/>
      <c r="M18" s="15" t="s">
        <v>81</v>
      </c>
      <c r="N18" s="15" t="s">
        <v>89</v>
      </c>
      <c r="O18" s="16">
        <v>41213</v>
      </c>
      <c r="P18" s="16">
        <v>42307</v>
      </c>
      <c r="Q18" s="15" t="s">
        <v>90</v>
      </c>
      <c r="R18" s="17">
        <v>1.07</v>
      </c>
      <c r="S18" s="8"/>
      <c r="T18" s="8"/>
      <c r="U18" s="8"/>
      <c r="V18" s="8"/>
      <c r="W18" s="17"/>
      <c r="X18" s="18"/>
      <c r="Y18" s="8"/>
      <c r="Z18" s="8"/>
      <c r="AA18" s="8"/>
      <c r="AB18" s="8"/>
      <c r="AC18" s="8"/>
      <c r="AD18" s="16"/>
      <c r="AE18" s="8"/>
      <c r="AF18" s="16"/>
      <c r="AG18" s="19"/>
      <c r="AH18" s="8"/>
      <c r="AI18" s="20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15" t="s">
        <v>91</v>
      </c>
      <c r="BJ18" s="15" t="s">
        <v>92</v>
      </c>
      <c r="BK18" s="16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15"/>
      <c r="CB18" s="15"/>
    </row>
    <row r="19" spans="1:80" ht="57">
      <c r="A19" s="15">
        <v>1127549</v>
      </c>
      <c r="B19" s="15" t="str">
        <f>VLOOKUP(TEXT(A19,"#######0"),TPAPEL!$B$2:$B$63,1,FALSE)</f>
        <v>1127549</v>
      </c>
      <c r="C19" s="8"/>
      <c r="D19" s="8"/>
      <c r="E19" s="8"/>
      <c r="F19" s="8"/>
      <c r="G19" s="15" t="s">
        <v>100</v>
      </c>
      <c r="H19" s="15" t="s">
        <v>101</v>
      </c>
      <c r="I19" s="15" t="s">
        <v>87</v>
      </c>
      <c r="J19" s="15" t="s">
        <v>101</v>
      </c>
      <c r="K19" s="15" t="s">
        <v>101</v>
      </c>
      <c r="L19" s="8"/>
      <c r="M19" s="15" t="s">
        <v>88</v>
      </c>
      <c r="N19" s="15" t="s">
        <v>89</v>
      </c>
      <c r="O19" s="16">
        <v>41863</v>
      </c>
      <c r="P19" s="16">
        <v>42593</v>
      </c>
      <c r="Q19" s="15" t="s">
        <v>90</v>
      </c>
      <c r="R19" s="17">
        <v>1.0349999999999999</v>
      </c>
      <c r="S19" s="8"/>
      <c r="T19" s="8"/>
      <c r="U19" s="8"/>
      <c r="V19" s="8"/>
      <c r="W19" s="17"/>
      <c r="X19" s="18"/>
      <c r="Y19" s="8"/>
      <c r="Z19" s="8"/>
      <c r="AA19" s="8"/>
      <c r="AB19" s="8"/>
      <c r="AC19" s="8"/>
      <c r="AD19" s="16"/>
      <c r="AE19" s="8"/>
      <c r="AF19" s="16"/>
      <c r="AG19" s="19"/>
      <c r="AH19" s="8"/>
      <c r="AI19" s="20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15" t="s">
        <v>91</v>
      </c>
      <c r="BJ19" s="15" t="s">
        <v>92</v>
      </c>
      <c r="BK19" s="16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15"/>
      <c r="CB19" s="15"/>
    </row>
    <row r="20" spans="1:80" ht="57">
      <c r="A20" s="15">
        <v>1085880</v>
      </c>
      <c r="B20" s="15" t="str">
        <f>VLOOKUP(TEXT(A20,"#######0"),TPAPEL!$B$2:$B$63,1,FALSE)</f>
        <v>1085880</v>
      </c>
      <c r="C20" s="8"/>
      <c r="D20" s="8"/>
      <c r="E20" s="8"/>
      <c r="F20" s="8"/>
      <c r="G20" s="15" t="s">
        <v>85</v>
      </c>
      <c r="H20" s="15" t="s">
        <v>86</v>
      </c>
      <c r="I20" s="15" t="s">
        <v>87</v>
      </c>
      <c r="J20" s="15" t="s">
        <v>86</v>
      </c>
      <c r="K20" s="15" t="s">
        <v>86</v>
      </c>
      <c r="L20" s="8"/>
      <c r="M20" s="15" t="s">
        <v>88</v>
      </c>
      <c r="N20" s="15" t="s">
        <v>89</v>
      </c>
      <c r="O20" s="16">
        <v>41745</v>
      </c>
      <c r="P20" s="16">
        <v>42466</v>
      </c>
      <c r="Q20" s="15" t="s">
        <v>90</v>
      </c>
      <c r="R20" s="17">
        <v>1</v>
      </c>
      <c r="S20" s="8"/>
      <c r="T20" s="8"/>
      <c r="U20" s="8"/>
      <c r="V20" s="8"/>
      <c r="W20" s="17"/>
      <c r="X20" s="18"/>
      <c r="Y20" s="8"/>
      <c r="Z20" s="8"/>
      <c r="AA20" s="8"/>
      <c r="AB20" s="8"/>
      <c r="AC20" s="8"/>
      <c r="AD20" s="16"/>
      <c r="AE20" s="8"/>
      <c r="AF20" s="16"/>
      <c r="AG20" s="19"/>
      <c r="AH20" s="8"/>
      <c r="AI20" s="20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15" t="s">
        <v>91</v>
      </c>
      <c r="BJ20" s="15" t="s">
        <v>92</v>
      </c>
      <c r="BK20" s="16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15"/>
      <c r="CB20" s="15"/>
    </row>
    <row r="21" spans="1:80" ht="57">
      <c r="A21" s="15">
        <v>1085879</v>
      </c>
      <c r="B21" s="15" t="str">
        <f>VLOOKUP(TEXT(A21,"#######0"),TPAPEL!$B$2:$B$63,1,FALSE)</f>
        <v>1085879</v>
      </c>
      <c r="C21" s="8"/>
      <c r="D21" s="8"/>
      <c r="E21" s="8"/>
      <c r="F21" s="8"/>
      <c r="G21" s="15" t="s">
        <v>85</v>
      </c>
      <c r="H21" s="15" t="s">
        <v>86</v>
      </c>
      <c r="I21" s="15" t="s">
        <v>87</v>
      </c>
      <c r="J21" s="15" t="s">
        <v>86</v>
      </c>
      <c r="K21" s="15" t="s">
        <v>86</v>
      </c>
      <c r="L21" s="8"/>
      <c r="M21" s="15" t="s">
        <v>88</v>
      </c>
      <c r="N21" s="15" t="s">
        <v>89</v>
      </c>
      <c r="O21" s="16">
        <v>41745</v>
      </c>
      <c r="P21" s="16">
        <v>42466</v>
      </c>
      <c r="Q21" s="15" t="s">
        <v>90</v>
      </c>
      <c r="R21" s="17">
        <v>0.98</v>
      </c>
      <c r="S21" s="8"/>
      <c r="T21" s="8"/>
      <c r="U21" s="8"/>
      <c r="V21" s="8"/>
      <c r="W21" s="17"/>
      <c r="X21" s="18"/>
      <c r="Y21" s="8"/>
      <c r="Z21" s="8"/>
      <c r="AA21" s="8"/>
      <c r="AB21" s="8"/>
      <c r="AC21" s="8"/>
      <c r="AD21" s="16"/>
      <c r="AE21" s="8"/>
      <c r="AF21" s="16"/>
      <c r="AG21" s="19"/>
      <c r="AH21" s="8"/>
      <c r="AI21" s="20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15" t="s">
        <v>91</v>
      </c>
      <c r="BJ21" s="15" t="s">
        <v>92</v>
      </c>
      <c r="BK21" s="16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15"/>
      <c r="CB21" s="15"/>
    </row>
    <row r="22" spans="1:80" ht="57">
      <c r="A22" s="15">
        <v>1085880</v>
      </c>
      <c r="B22" s="15" t="str">
        <f>VLOOKUP(TEXT(A22,"#######0"),TPAPEL!$B$2:$B$63,1,FALSE)</f>
        <v>1085880</v>
      </c>
      <c r="C22" s="8"/>
      <c r="D22" s="8"/>
      <c r="E22" s="8"/>
      <c r="F22" s="8"/>
      <c r="G22" s="15" t="s">
        <v>85</v>
      </c>
      <c r="H22" s="15" t="s">
        <v>86</v>
      </c>
      <c r="I22" s="15" t="s">
        <v>87</v>
      </c>
      <c r="J22" s="15" t="s">
        <v>86</v>
      </c>
      <c r="K22" s="15" t="s">
        <v>86</v>
      </c>
      <c r="L22" s="8"/>
      <c r="M22" s="15" t="s">
        <v>88</v>
      </c>
      <c r="N22" s="15" t="s">
        <v>89</v>
      </c>
      <c r="O22" s="16">
        <v>41745</v>
      </c>
      <c r="P22" s="16">
        <v>42466</v>
      </c>
      <c r="Q22" s="15" t="s">
        <v>90</v>
      </c>
      <c r="R22" s="17">
        <v>0.99</v>
      </c>
      <c r="S22" s="8"/>
      <c r="T22" s="8"/>
      <c r="U22" s="8"/>
      <c r="V22" s="8"/>
      <c r="W22" s="17"/>
      <c r="X22" s="18"/>
      <c r="Y22" s="8"/>
      <c r="Z22" s="8"/>
      <c r="AA22" s="8"/>
      <c r="AB22" s="8"/>
      <c r="AC22" s="8"/>
      <c r="AD22" s="16"/>
      <c r="AE22" s="8"/>
      <c r="AF22" s="16"/>
      <c r="AG22" s="19"/>
      <c r="AH22" s="8"/>
      <c r="AI22" s="20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15" t="s">
        <v>91</v>
      </c>
      <c r="BJ22" s="15" t="s">
        <v>92</v>
      </c>
      <c r="BK22" s="16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15"/>
      <c r="CB22" s="15"/>
    </row>
    <row r="23" spans="1:80" ht="57">
      <c r="A23" s="15">
        <v>1085878</v>
      </c>
      <c r="B23" s="15" t="str">
        <f>VLOOKUP(TEXT(A23,"#######0"),TPAPEL!$B$2:$B$63,1,FALSE)</f>
        <v>1085878</v>
      </c>
      <c r="C23" s="8"/>
      <c r="D23" s="8"/>
      <c r="E23" s="8"/>
      <c r="F23" s="8"/>
      <c r="G23" s="15" t="s">
        <v>85</v>
      </c>
      <c r="H23" s="15" t="s">
        <v>86</v>
      </c>
      <c r="I23" s="15" t="s">
        <v>87</v>
      </c>
      <c r="J23" s="15" t="s">
        <v>86</v>
      </c>
      <c r="K23" s="15" t="s">
        <v>86</v>
      </c>
      <c r="L23" s="8"/>
      <c r="M23" s="15" t="s">
        <v>88</v>
      </c>
      <c r="N23" s="15" t="s">
        <v>89</v>
      </c>
      <c r="O23" s="16">
        <v>41745</v>
      </c>
      <c r="P23" s="16">
        <v>42466</v>
      </c>
      <c r="Q23" s="15" t="s">
        <v>90</v>
      </c>
      <c r="R23" s="17">
        <v>1</v>
      </c>
      <c r="S23" s="8"/>
      <c r="T23" s="8"/>
      <c r="U23" s="8"/>
      <c r="V23" s="8"/>
      <c r="W23" s="17"/>
      <c r="X23" s="18"/>
      <c r="Y23" s="8"/>
      <c r="Z23" s="8"/>
      <c r="AA23" s="8"/>
      <c r="AB23" s="8"/>
      <c r="AC23" s="8"/>
      <c r="AD23" s="16"/>
      <c r="AE23" s="8"/>
      <c r="AF23" s="16"/>
      <c r="AG23" s="19"/>
      <c r="AH23" s="8"/>
      <c r="AI23" s="20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15" t="s">
        <v>91</v>
      </c>
      <c r="BJ23" s="15" t="s">
        <v>92</v>
      </c>
      <c r="BK23" s="16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15"/>
      <c r="CB23" s="15"/>
    </row>
    <row r="24" spans="1:80" ht="57">
      <c r="A24" s="15">
        <v>1085877</v>
      </c>
      <c r="B24" s="15" t="str">
        <f>VLOOKUP(TEXT(A24,"#######0"),TPAPEL!$B$2:$B$63,1,FALSE)</f>
        <v>1085877</v>
      </c>
      <c r="C24" s="8"/>
      <c r="D24" s="8"/>
      <c r="E24" s="8"/>
      <c r="F24" s="8"/>
      <c r="G24" s="15" t="s">
        <v>85</v>
      </c>
      <c r="H24" s="15" t="s">
        <v>86</v>
      </c>
      <c r="I24" s="15" t="s">
        <v>87</v>
      </c>
      <c r="J24" s="15" t="s">
        <v>86</v>
      </c>
      <c r="K24" s="15" t="s">
        <v>86</v>
      </c>
      <c r="L24" s="8"/>
      <c r="M24" s="15" t="s">
        <v>88</v>
      </c>
      <c r="N24" s="15" t="s">
        <v>89</v>
      </c>
      <c r="O24" s="16">
        <v>41745</v>
      </c>
      <c r="P24" s="16">
        <v>42466</v>
      </c>
      <c r="Q24" s="15" t="s">
        <v>90</v>
      </c>
      <c r="R24" s="17">
        <v>1</v>
      </c>
      <c r="S24" s="8"/>
      <c r="T24" s="8"/>
      <c r="U24" s="8"/>
      <c r="V24" s="8"/>
      <c r="W24" s="17"/>
      <c r="X24" s="18"/>
      <c r="Y24" s="8"/>
      <c r="Z24" s="8"/>
      <c r="AA24" s="8"/>
      <c r="AB24" s="8"/>
      <c r="AC24" s="8"/>
      <c r="AD24" s="16"/>
      <c r="AE24" s="8"/>
      <c r="AF24" s="16"/>
      <c r="AG24" s="19"/>
      <c r="AH24" s="8"/>
      <c r="AI24" s="20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15" t="s">
        <v>91</v>
      </c>
      <c r="BJ24" s="15" t="s">
        <v>92</v>
      </c>
      <c r="BK24" s="16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15"/>
      <c r="CB24" s="15"/>
    </row>
    <row r="25" spans="1:80" ht="71.25">
      <c r="A25" s="15">
        <v>1137417</v>
      </c>
      <c r="B25" s="15" t="str">
        <f>VLOOKUP(TEXT(A25,"#######0"),TPAPEL!$B$2:$B$63,1,FALSE)</f>
        <v>1137417</v>
      </c>
      <c r="C25" s="8"/>
      <c r="D25" s="8"/>
      <c r="E25" s="8"/>
      <c r="F25" s="8"/>
      <c r="G25" s="15" t="s">
        <v>102</v>
      </c>
      <c r="H25" s="15" t="s">
        <v>99</v>
      </c>
      <c r="I25" s="15" t="s">
        <v>87</v>
      </c>
      <c r="J25" s="15" t="s">
        <v>99</v>
      </c>
      <c r="K25" s="15" t="s">
        <v>99</v>
      </c>
      <c r="L25" s="8"/>
      <c r="M25" s="15" t="s">
        <v>88</v>
      </c>
      <c r="N25" s="15" t="s">
        <v>89</v>
      </c>
      <c r="O25" s="16">
        <v>41890</v>
      </c>
      <c r="P25" s="16">
        <v>43690</v>
      </c>
      <c r="Q25" s="15" t="s">
        <v>90</v>
      </c>
      <c r="R25" s="17">
        <v>1</v>
      </c>
      <c r="S25" s="8"/>
      <c r="T25" s="8"/>
      <c r="U25" s="8"/>
      <c r="V25" s="8"/>
      <c r="W25" s="17"/>
      <c r="X25" s="18"/>
      <c r="Y25" s="8"/>
      <c r="Z25" s="8"/>
      <c r="AA25" s="8"/>
      <c r="AB25" s="8"/>
      <c r="AC25" s="8"/>
      <c r="AD25" s="16"/>
      <c r="AE25" s="8"/>
      <c r="AF25" s="16"/>
      <c r="AG25" s="19"/>
      <c r="AH25" s="8"/>
      <c r="AI25" s="20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15" t="s">
        <v>91</v>
      </c>
      <c r="BJ25" s="15" t="s">
        <v>92</v>
      </c>
      <c r="BK25" s="16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15"/>
      <c r="CB25" s="15"/>
    </row>
    <row r="26" spans="1:80" ht="57">
      <c r="A26" s="15">
        <v>1082699</v>
      </c>
      <c r="B26" s="15" t="str">
        <f>VLOOKUP(TEXT(A26,"#######0"),TPAPEL!$B$2:$B$63,1,FALSE)</f>
        <v>1082699</v>
      </c>
      <c r="C26" s="8"/>
      <c r="D26" s="8"/>
      <c r="E26" s="8"/>
      <c r="F26" s="8"/>
      <c r="G26" s="15" t="s">
        <v>103</v>
      </c>
      <c r="H26" s="15" t="s">
        <v>104</v>
      </c>
      <c r="I26" s="15" t="s">
        <v>87</v>
      </c>
      <c r="J26" s="15" t="s">
        <v>104</v>
      </c>
      <c r="K26" s="15" t="s">
        <v>104</v>
      </c>
      <c r="L26" s="8"/>
      <c r="M26" s="15" t="s">
        <v>88</v>
      </c>
      <c r="N26" s="15" t="s">
        <v>89</v>
      </c>
      <c r="O26" s="16">
        <v>41738</v>
      </c>
      <c r="P26" s="16">
        <v>42818</v>
      </c>
      <c r="Q26" s="15" t="s">
        <v>90</v>
      </c>
      <c r="R26" s="17">
        <v>1</v>
      </c>
      <c r="S26" s="8"/>
      <c r="T26" s="8"/>
      <c r="U26" s="8"/>
      <c r="V26" s="8"/>
      <c r="W26" s="17"/>
      <c r="X26" s="18"/>
      <c r="Y26" s="8"/>
      <c r="Z26" s="8"/>
      <c r="AA26" s="8"/>
      <c r="AB26" s="8"/>
      <c r="AC26" s="8"/>
      <c r="AD26" s="16"/>
      <c r="AE26" s="8"/>
      <c r="AF26" s="16"/>
      <c r="AG26" s="19"/>
      <c r="AH26" s="8"/>
      <c r="AI26" s="20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15" t="s">
        <v>91</v>
      </c>
      <c r="BJ26" s="15" t="s">
        <v>92</v>
      </c>
      <c r="BK26" s="16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15"/>
      <c r="CB26" s="15"/>
    </row>
    <row r="27" spans="1:80" ht="57">
      <c r="A27" s="15">
        <v>1082698</v>
      </c>
      <c r="B27" s="15" t="str">
        <f>VLOOKUP(TEXT(A27,"#######0"),TPAPEL!$B$2:$B$63,1,FALSE)</f>
        <v>1082698</v>
      </c>
      <c r="C27" s="8"/>
      <c r="D27" s="8"/>
      <c r="E27" s="8"/>
      <c r="F27" s="8"/>
      <c r="G27" s="15" t="s">
        <v>103</v>
      </c>
      <c r="H27" s="15" t="s">
        <v>104</v>
      </c>
      <c r="I27" s="15" t="s">
        <v>87</v>
      </c>
      <c r="J27" s="15" t="s">
        <v>104</v>
      </c>
      <c r="K27" s="15" t="s">
        <v>104</v>
      </c>
      <c r="L27" s="8"/>
      <c r="M27" s="15" t="s">
        <v>88</v>
      </c>
      <c r="N27" s="15" t="s">
        <v>89</v>
      </c>
      <c r="O27" s="16">
        <v>41738</v>
      </c>
      <c r="P27" s="16">
        <v>42818</v>
      </c>
      <c r="Q27" s="15" t="s">
        <v>90</v>
      </c>
      <c r="R27" s="17">
        <v>1.0069999999999999</v>
      </c>
      <c r="S27" s="8"/>
      <c r="T27" s="8"/>
      <c r="U27" s="8"/>
      <c r="V27" s="8"/>
      <c r="W27" s="17"/>
      <c r="X27" s="18"/>
      <c r="Y27" s="8"/>
      <c r="Z27" s="8"/>
      <c r="AA27" s="8"/>
      <c r="AB27" s="8"/>
      <c r="AC27" s="8"/>
      <c r="AD27" s="16"/>
      <c r="AE27" s="8"/>
      <c r="AF27" s="16"/>
      <c r="AG27" s="19"/>
      <c r="AH27" s="8"/>
      <c r="AI27" s="20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15" t="s">
        <v>91</v>
      </c>
      <c r="BJ27" s="15" t="s">
        <v>92</v>
      </c>
      <c r="BK27" s="16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15"/>
      <c r="CB27" s="15"/>
    </row>
    <row r="28" spans="1:80" ht="57">
      <c r="A28" s="15">
        <v>666743</v>
      </c>
      <c r="B28" s="15" t="str">
        <f>VLOOKUP(TEXT(A28,"#######0"),TPAPEL!$B$2:$B$63,1,FALSE)</f>
        <v>666743</v>
      </c>
      <c r="C28" s="8"/>
      <c r="D28" s="8"/>
      <c r="E28" s="8"/>
      <c r="F28" s="8"/>
      <c r="G28" s="15" t="s">
        <v>105</v>
      </c>
      <c r="H28" s="15" t="s">
        <v>94</v>
      </c>
      <c r="I28" s="15" t="s">
        <v>87</v>
      </c>
      <c r="J28" s="15" t="s">
        <v>94</v>
      </c>
      <c r="K28" s="15" t="s">
        <v>94</v>
      </c>
      <c r="L28" s="8"/>
      <c r="M28" s="15" t="s">
        <v>88</v>
      </c>
      <c r="N28" s="15" t="s">
        <v>89</v>
      </c>
      <c r="O28" s="16">
        <v>40634</v>
      </c>
      <c r="P28" s="16">
        <v>42433</v>
      </c>
      <c r="Q28" s="15" t="s">
        <v>90</v>
      </c>
      <c r="R28" s="17">
        <v>1</v>
      </c>
      <c r="S28" s="8"/>
      <c r="T28" s="8"/>
      <c r="U28" s="8"/>
      <c r="V28" s="8"/>
      <c r="W28" s="17"/>
      <c r="X28" s="18"/>
      <c r="Y28" s="8"/>
      <c r="Z28" s="8"/>
      <c r="AA28" s="8"/>
      <c r="AB28" s="8"/>
      <c r="AC28" s="8"/>
      <c r="AD28" s="16"/>
      <c r="AE28" s="8"/>
      <c r="AF28" s="16"/>
      <c r="AG28" s="19"/>
      <c r="AH28" s="8"/>
      <c r="AI28" s="20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15" t="s">
        <v>91</v>
      </c>
      <c r="BJ28" s="15" t="s">
        <v>92</v>
      </c>
      <c r="BK28" s="16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15"/>
      <c r="CB28" s="15"/>
    </row>
    <row r="29" spans="1:80" ht="57">
      <c r="A29" s="15">
        <v>1135316</v>
      </c>
      <c r="B29" s="15" t="str">
        <f>VLOOKUP(TEXT(A29,"#######0"),TPAPEL!$B$2:$B$63,1,FALSE)</f>
        <v>1135316</v>
      </c>
      <c r="C29" s="8"/>
      <c r="D29" s="8"/>
      <c r="E29" s="8"/>
      <c r="F29" s="8"/>
      <c r="G29" s="15" t="s">
        <v>105</v>
      </c>
      <c r="H29" s="15" t="s">
        <v>94</v>
      </c>
      <c r="I29" s="15" t="s">
        <v>87</v>
      </c>
      <c r="J29" s="15" t="s">
        <v>94</v>
      </c>
      <c r="K29" s="15" t="s">
        <v>94</v>
      </c>
      <c r="L29" s="8"/>
      <c r="M29" s="15" t="s">
        <v>88</v>
      </c>
      <c r="N29" s="15" t="s">
        <v>89</v>
      </c>
      <c r="O29" s="16">
        <v>41884</v>
      </c>
      <c r="P29" s="16">
        <v>42965</v>
      </c>
      <c r="Q29" s="15" t="s">
        <v>90</v>
      </c>
      <c r="R29" s="17">
        <v>1</v>
      </c>
      <c r="S29" s="8"/>
      <c r="T29" s="8"/>
      <c r="U29" s="8"/>
      <c r="V29" s="8"/>
      <c r="W29" s="17"/>
      <c r="X29" s="18"/>
      <c r="Y29" s="8"/>
      <c r="Z29" s="8"/>
      <c r="AA29" s="8"/>
      <c r="AB29" s="8"/>
      <c r="AC29" s="8"/>
      <c r="AD29" s="16"/>
      <c r="AE29" s="8"/>
      <c r="AF29" s="16"/>
      <c r="AG29" s="19"/>
      <c r="AH29" s="8"/>
      <c r="AI29" s="20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15" t="s">
        <v>91</v>
      </c>
      <c r="BJ29" s="15" t="s">
        <v>92</v>
      </c>
      <c r="BK29" s="16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15"/>
      <c r="CB29" s="15"/>
    </row>
    <row r="30" spans="1:80" ht="57">
      <c r="A30" s="15">
        <v>1139001</v>
      </c>
      <c r="B30" s="15" t="str">
        <f>VLOOKUP(TEXT(A30,"#######0"),TPAPEL!$B$2:$B$63,1,FALSE)</f>
        <v>1139001</v>
      </c>
      <c r="C30" s="8"/>
      <c r="D30" s="8"/>
      <c r="E30" s="8"/>
      <c r="F30" s="8"/>
      <c r="G30" s="15" t="s">
        <v>105</v>
      </c>
      <c r="H30" s="15" t="s">
        <v>94</v>
      </c>
      <c r="I30" s="15" t="s">
        <v>87</v>
      </c>
      <c r="J30" s="15" t="s">
        <v>94</v>
      </c>
      <c r="K30" s="15" t="s">
        <v>94</v>
      </c>
      <c r="L30" s="8"/>
      <c r="M30" s="15" t="s">
        <v>88</v>
      </c>
      <c r="N30" s="15" t="s">
        <v>89</v>
      </c>
      <c r="O30" s="16">
        <v>41893</v>
      </c>
      <c r="P30" s="16">
        <v>42975</v>
      </c>
      <c r="Q30" s="15" t="s">
        <v>90</v>
      </c>
      <c r="R30" s="17">
        <v>1.0149999999999999</v>
      </c>
      <c r="S30" s="8"/>
      <c r="T30" s="8"/>
      <c r="U30" s="8"/>
      <c r="V30" s="8"/>
      <c r="W30" s="17"/>
      <c r="X30" s="18"/>
      <c r="Y30" s="8"/>
      <c r="Z30" s="8"/>
      <c r="AA30" s="8"/>
      <c r="AB30" s="8"/>
      <c r="AC30" s="8"/>
      <c r="AD30" s="16"/>
      <c r="AE30" s="8"/>
      <c r="AF30" s="16"/>
      <c r="AG30" s="19"/>
      <c r="AH30" s="8"/>
      <c r="AI30" s="20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15" t="s">
        <v>91</v>
      </c>
      <c r="BJ30" s="15" t="s">
        <v>92</v>
      </c>
      <c r="BK30" s="16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15"/>
      <c r="CB30" s="15"/>
    </row>
    <row r="31" spans="1:80" ht="57">
      <c r="A31" s="15">
        <v>1173075</v>
      </c>
      <c r="B31" s="15" t="str">
        <f>VLOOKUP(TEXT(A31,"#######0"),TPAPEL!$B$2:$B$63,1,FALSE)</f>
        <v>1173075</v>
      </c>
      <c r="C31" s="8"/>
      <c r="D31" s="8"/>
      <c r="E31" s="8"/>
      <c r="F31" s="8"/>
      <c r="G31" s="15" t="s">
        <v>105</v>
      </c>
      <c r="H31" s="15" t="s">
        <v>94</v>
      </c>
      <c r="I31" s="15" t="s">
        <v>87</v>
      </c>
      <c r="J31" s="15" t="s">
        <v>94</v>
      </c>
      <c r="K31" s="15" t="s">
        <v>94</v>
      </c>
      <c r="L31" s="8"/>
      <c r="M31" s="15" t="s">
        <v>88</v>
      </c>
      <c r="N31" s="15" t="s">
        <v>89</v>
      </c>
      <c r="O31" s="16">
        <v>41990</v>
      </c>
      <c r="P31" s="16">
        <v>43070</v>
      </c>
      <c r="Q31" s="15" t="s">
        <v>90</v>
      </c>
      <c r="R31" s="17">
        <v>0.99</v>
      </c>
      <c r="S31" s="8"/>
      <c r="T31" s="8"/>
      <c r="U31" s="8"/>
      <c r="V31" s="8"/>
      <c r="W31" s="17"/>
      <c r="X31" s="18"/>
      <c r="Y31" s="8"/>
      <c r="Z31" s="8"/>
      <c r="AA31" s="8"/>
      <c r="AB31" s="8"/>
      <c r="AC31" s="8"/>
      <c r="AD31" s="16"/>
      <c r="AE31" s="8"/>
      <c r="AF31" s="16"/>
      <c r="AG31" s="19"/>
      <c r="AH31" s="8"/>
      <c r="AI31" s="20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15" t="s">
        <v>91</v>
      </c>
      <c r="BJ31" s="15" t="s">
        <v>92</v>
      </c>
      <c r="BK31" s="16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15"/>
      <c r="CB31" s="15"/>
    </row>
    <row r="32" spans="1:80" ht="57">
      <c r="A32" s="15">
        <v>1071257</v>
      </c>
      <c r="B32" s="15" t="str">
        <f>VLOOKUP(TEXT(A32,"#######0"),TPAPEL!$B$2:$B$63,1,FALSE)</f>
        <v>1071257</v>
      </c>
      <c r="C32" s="8"/>
      <c r="D32" s="8"/>
      <c r="E32" s="8"/>
      <c r="F32" s="8"/>
      <c r="G32" s="15" t="s">
        <v>105</v>
      </c>
      <c r="H32" s="15" t="s">
        <v>94</v>
      </c>
      <c r="I32" s="15" t="s">
        <v>87</v>
      </c>
      <c r="J32" s="15" t="s">
        <v>94</v>
      </c>
      <c r="K32" s="15" t="s">
        <v>94</v>
      </c>
      <c r="L32" s="8"/>
      <c r="M32" s="15" t="s">
        <v>88</v>
      </c>
      <c r="N32" s="15" t="s">
        <v>89</v>
      </c>
      <c r="O32" s="16">
        <v>41710</v>
      </c>
      <c r="P32" s="16">
        <v>42431</v>
      </c>
      <c r="Q32" s="15" t="s">
        <v>90</v>
      </c>
      <c r="R32" s="17">
        <v>1.0149999999999999</v>
      </c>
      <c r="S32" s="8"/>
      <c r="T32" s="8"/>
      <c r="U32" s="8"/>
      <c r="V32" s="8"/>
      <c r="W32" s="17"/>
      <c r="X32" s="18"/>
      <c r="Y32" s="8"/>
      <c r="Z32" s="8"/>
      <c r="AA32" s="8"/>
      <c r="AB32" s="8"/>
      <c r="AC32" s="8"/>
      <c r="AD32" s="16"/>
      <c r="AE32" s="8"/>
      <c r="AF32" s="16"/>
      <c r="AG32" s="19"/>
      <c r="AH32" s="8"/>
      <c r="AI32" s="20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15" t="s">
        <v>91</v>
      </c>
      <c r="BJ32" s="15" t="s">
        <v>92</v>
      </c>
      <c r="BK32" s="16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15"/>
      <c r="CB32" s="15"/>
    </row>
    <row r="33" spans="1:80" ht="57">
      <c r="A33" s="15">
        <v>1085265</v>
      </c>
      <c r="B33" s="15" t="str">
        <f>VLOOKUP(TEXT(A33,"#######0"),TPAPEL!$B$2:$B$63,1,FALSE)</f>
        <v>1085265</v>
      </c>
      <c r="C33" s="8"/>
      <c r="D33" s="8"/>
      <c r="E33" s="8"/>
      <c r="F33" s="8"/>
      <c r="G33" s="15" t="s">
        <v>105</v>
      </c>
      <c r="H33" s="15" t="s">
        <v>94</v>
      </c>
      <c r="I33" s="15" t="s">
        <v>87</v>
      </c>
      <c r="J33" s="15" t="s">
        <v>94</v>
      </c>
      <c r="K33" s="15" t="s">
        <v>94</v>
      </c>
      <c r="L33" s="8"/>
      <c r="M33" s="15" t="s">
        <v>88</v>
      </c>
      <c r="N33" s="15" t="s">
        <v>89</v>
      </c>
      <c r="O33" s="16">
        <v>41744</v>
      </c>
      <c r="P33" s="16">
        <v>42465</v>
      </c>
      <c r="Q33" s="15" t="s">
        <v>90</v>
      </c>
      <c r="R33" s="17">
        <v>1</v>
      </c>
      <c r="S33" s="8"/>
      <c r="T33" s="8"/>
      <c r="U33" s="8"/>
      <c r="V33" s="8"/>
      <c r="W33" s="17"/>
      <c r="X33" s="18"/>
      <c r="Y33" s="8"/>
      <c r="Z33" s="8"/>
      <c r="AA33" s="8"/>
      <c r="AB33" s="8"/>
      <c r="AC33" s="8"/>
      <c r="AD33" s="16"/>
      <c r="AE33" s="8"/>
      <c r="AF33" s="16"/>
      <c r="AG33" s="19"/>
      <c r="AH33" s="8"/>
      <c r="AI33" s="20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15" t="s">
        <v>91</v>
      </c>
      <c r="BJ33" s="15" t="s">
        <v>92</v>
      </c>
      <c r="BK33" s="16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15"/>
      <c r="CB33" s="15"/>
    </row>
    <row r="34" spans="1:80" ht="57">
      <c r="A34" s="15">
        <v>861122</v>
      </c>
      <c r="B34" s="15" t="str">
        <f>VLOOKUP(TEXT(A34,"#######0"),TPAPEL!$B$2:$B$63,1,FALSE)</f>
        <v>861122</v>
      </c>
      <c r="C34" s="8"/>
      <c r="D34" s="8"/>
      <c r="E34" s="8"/>
      <c r="F34" s="8"/>
      <c r="G34" s="15" t="s">
        <v>95</v>
      </c>
      <c r="H34" s="15" t="s">
        <v>96</v>
      </c>
      <c r="I34" s="15" t="s">
        <v>87</v>
      </c>
      <c r="J34" s="15" t="s">
        <v>96</v>
      </c>
      <c r="K34" s="15" t="s">
        <v>96</v>
      </c>
      <c r="L34" s="8"/>
      <c r="M34" s="15" t="s">
        <v>81</v>
      </c>
      <c r="N34" s="15" t="s">
        <v>89</v>
      </c>
      <c r="O34" s="16">
        <v>41186</v>
      </c>
      <c r="P34" s="16">
        <v>42282</v>
      </c>
      <c r="Q34" s="15" t="s">
        <v>90</v>
      </c>
      <c r="R34" s="17">
        <v>1.0475000000000001</v>
      </c>
      <c r="S34" s="8"/>
      <c r="T34" s="8"/>
      <c r="U34" s="8"/>
      <c r="V34" s="8"/>
      <c r="W34" s="17"/>
      <c r="X34" s="18"/>
      <c r="Y34" s="8"/>
      <c r="Z34" s="8"/>
      <c r="AA34" s="8"/>
      <c r="AB34" s="8"/>
      <c r="AC34" s="8"/>
      <c r="AD34" s="16"/>
      <c r="AE34" s="8"/>
      <c r="AF34" s="16"/>
      <c r="AG34" s="19"/>
      <c r="AH34" s="8"/>
      <c r="AI34" s="20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15" t="s">
        <v>91</v>
      </c>
      <c r="BJ34" s="15" t="s">
        <v>92</v>
      </c>
      <c r="BK34" s="16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15"/>
      <c r="CB34" s="15"/>
    </row>
    <row r="35" spans="1:80" ht="57">
      <c r="A35" s="15">
        <v>1049227</v>
      </c>
      <c r="B35" s="15" t="str">
        <f>VLOOKUP(TEXT(A35,"#######0"),TPAPEL!$B$2:$B$63,1,FALSE)</f>
        <v>1049227</v>
      </c>
      <c r="C35" s="8"/>
      <c r="D35" s="8"/>
      <c r="E35" s="8"/>
      <c r="F35" s="8"/>
      <c r="G35" s="15" t="s">
        <v>95</v>
      </c>
      <c r="H35" s="15" t="s">
        <v>96</v>
      </c>
      <c r="I35" s="15" t="s">
        <v>87</v>
      </c>
      <c r="J35" s="15" t="s">
        <v>96</v>
      </c>
      <c r="K35" s="15" t="s">
        <v>96</v>
      </c>
      <c r="L35" s="8"/>
      <c r="M35" s="15" t="s">
        <v>81</v>
      </c>
      <c r="N35" s="15" t="s">
        <v>89</v>
      </c>
      <c r="O35" s="16">
        <v>41177</v>
      </c>
      <c r="P35" s="16">
        <v>42272</v>
      </c>
      <c r="Q35" s="15" t="s">
        <v>90</v>
      </c>
      <c r="R35" s="17">
        <v>1.0475000000000001</v>
      </c>
      <c r="S35" s="8"/>
      <c r="T35" s="8"/>
      <c r="U35" s="8"/>
      <c r="V35" s="8"/>
      <c r="W35" s="17"/>
      <c r="X35" s="18"/>
      <c r="Y35" s="8"/>
      <c r="Z35" s="8"/>
      <c r="AA35" s="8"/>
      <c r="AB35" s="8"/>
      <c r="AC35" s="8"/>
      <c r="AD35" s="16"/>
      <c r="AE35" s="8"/>
      <c r="AF35" s="16"/>
      <c r="AG35" s="19"/>
      <c r="AH35" s="8"/>
      <c r="AI35" s="20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15" t="s">
        <v>91</v>
      </c>
      <c r="BJ35" s="15" t="s">
        <v>92</v>
      </c>
      <c r="BK35" s="16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15"/>
      <c r="CB35" s="15"/>
    </row>
    <row r="36" spans="1:80" ht="57">
      <c r="A36" s="15">
        <v>861121</v>
      </c>
      <c r="B36" s="15" t="str">
        <f>VLOOKUP(TEXT(A36,"#######0"),TPAPEL!$B$2:$B$63,1,FALSE)</f>
        <v>861121</v>
      </c>
      <c r="C36" s="8"/>
      <c r="D36" s="8"/>
      <c r="E36" s="8"/>
      <c r="F36" s="8"/>
      <c r="G36" s="15" t="s">
        <v>95</v>
      </c>
      <c r="H36" s="15" t="s">
        <v>96</v>
      </c>
      <c r="I36" s="15" t="s">
        <v>87</v>
      </c>
      <c r="J36" s="15" t="s">
        <v>96</v>
      </c>
      <c r="K36" s="15" t="s">
        <v>96</v>
      </c>
      <c r="L36" s="8"/>
      <c r="M36" s="15" t="s">
        <v>81</v>
      </c>
      <c r="N36" s="15" t="s">
        <v>89</v>
      </c>
      <c r="O36" s="16">
        <v>41186</v>
      </c>
      <c r="P36" s="16">
        <v>42282</v>
      </c>
      <c r="Q36" s="15" t="s">
        <v>90</v>
      </c>
      <c r="R36" s="17">
        <v>1.0475000000000001</v>
      </c>
      <c r="S36" s="8"/>
      <c r="T36" s="8"/>
      <c r="U36" s="8"/>
      <c r="V36" s="8"/>
      <c r="W36" s="17"/>
      <c r="X36" s="18"/>
      <c r="Y36" s="8"/>
      <c r="Z36" s="8"/>
      <c r="AA36" s="8"/>
      <c r="AB36" s="8"/>
      <c r="AC36" s="8"/>
      <c r="AD36" s="16"/>
      <c r="AE36" s="8"/>
      <c r="AF36" s="16"/>
      <c r="AG36" s="19"/>
      <c r="AH36" s="8"/>
      <c r="AI36" s="20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15" t="s">
        <v>91</v>
      </c>
      <c r="BJ36" s="15" t="s">
        <v>92</v>
      </c>
      <c r="BK36" s="16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15"/>
      <c r="CB36" s="15"/>
    </row>
    <row r="37" spans="1:80" ht="57">
      <c r="A37" s="15">
        <v>1049227</v>
      </c>
      <c r="B37" s="15" t="str">
        <f>VLOOKUP(TEXT(A37,"#######0"),TPAPEL!$B$2:$B$63,1,FALSE)</f>
        <v>1049227</v>
      </c>
      <c r="C37" s="8"/>
      <c r="D37" s="8"/>
      <c r="E37" s="8"/>
      <c r="F37" s="8"/>
      <c r="G37" s="15" t="s">
        <v>95</v>
      </c>
      <c r="H37" s="15" t="s">
        <v>96</v>
      </c>
      <c r="I37" s="15" t="s">
        <v>87</v>
      </c>
      <c r="J37" s="15" t="s">
        <v>96</v>
      </c>
      <c r="K37" s="15" t="s">
        <v>96</v>
      </c>
      <c r="L37" s="8"/>
      <c r="M37" s="15" t="s">
        <v>81</v>
      </c>
      <c r="N37" s="15" t="s">
        <v>89</v>
      </c>
      <c r="O37" s="16">
        <v>41177</v>
      </c>
      <c r="P37" s="16">
        <v>42272</v>
      </c>
      <c r="Q37" s="15" t="s">
        <v>90</v>
      </c>
      <c r="R37" s="17">
        <v>1.0475000000000001</v>
      </c>
      <c r="S37" s="8"/>
      <c r="T37" s="8"/>
      <c r="U37" s="8"/>
      <c r="V37" s="8"/>
      <c r="W37" s="17"/>
      <c r="X37" s="18"/>
      <c r="Y37" s="8"/>
      <c r="Z37" s="8"/>
      <c r="AA37" s="8"/>
      <c r="AB37" s="8"/>
      <c r="AC37" s="8"/>
      <c r="AD37" s="16"/>
      <c r="AE37" s="8"/>
      <c r="AF37" s="16"/>
      <c r="AG37" s="19"/>
      <c r="AH37" s="8"/>
      <c r="AI37" s="20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15" t="s">
        <v>91</v>
      </c>
      <c r="BJ37" s="15" t="s">
        <v>92</v>
      </c>
      <c r="BK37" s="16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15"/>
      <c r="CB37" s="15"/>
    </row>
    <row r="38" spans="1:80" ht="57">
      <c r="A38" s="15">
        <v>1049227</v>
      </c>
      <c r="B38" s="15" t="str">
        <f>VLOOKUP(TEXT(A38,"#######0"),TPAPEL!$B$2:$B$63,1,FALSE)</f>
        <v>1049227</v>
      </c>
      <c r="C38" s="8"/>
      <c r="D38" s="8"/>
      <c r="E38" s="8"/>
      <c r="F38" s="8"/>
      <c r="G38" s="15" t="s">
        <v>95</v>
      </c>
      <c r="H38" s="15" t="s">
        <v>96</v>
      </c>
      <c r="I38" s="15" t="s">
        <v>87</v>
      </c>
      <c r="J38" s="15" t="s">
        <v>96</v>
      </c>
      <c r="K38" s="15" t="s">
        <v>96</v>
      </c>
      <c r="L38" s="8"/>
      <c r="M38" s="15" t="s">
        <v>81</v>
      </c>
      <c r="N38" s="15" t="s">
        <v>89</v>
      </c>
      <c r="O38" s="16">
        <v>41177</v>
      </c>
      <c r="P38" s="16">
        <v>42272</v>
      </c>
      <c r="Q38" s="15" t="s">
        <v>90</v>
      </c>
      <c r="R38" s="17">
        <v>1.0475000000000001</v>
      </c>
      <c r="S38" s="8"/>
      <c r="T38" s="8"/>
      <c r="U38" s="8"/>
      <c r="V38" s="8"/>
      <c r="W38" s="17"/>
      <c r="X38" s="18"/>
      <c r="Y38" s="8"/>
      <c r="Z38" s="8"/>
      <c r="AA38" s="8"/>
      <c r="AB38" s="8"/>
      <c r="AC38" s="8"/>
      <c r="AD38" s="16"/>
      <c r="AE38" s="8"/>
      <c r="AF38" s="16"/>
      <c r="AG38" s="19"/>
      <c r="AH38" s="8"/>
      <c r="AI38" s="20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15" t="s">
        <v>91</v>
      </c>
      <c r="BJ38" s="15" t="s">
        <v>92</v>
      </c>
      <c r="BK38" s="16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15"/>
      <c r="CB38" s="15"/>
    </row>
    <row r="39" spans="1:80" ht="57">
      <c r="A39" s="15">
        <v>1113749</v>
      </c>
      <c r="B39" s="15" t="str">
        <f>VLOOKUP(TEXT(A39,"#######0"),TPAPEL!$B$2:$B$63,1,FALSE)</f>
        <v>1113749</v>
      </c>
      <c r="C39" s="8"/>
      <c r="D39" s="8"/>
      <c r="E39" s="8"/>
      <c r="F39" s="8"/>
      <c r="G39" s="15" t="s">
        <v>95</v>
      </c>
      <c r="H39" s="15" t="s">
        <v>96</v>
      </c>
      <c r="I39" s="15" t="s">
        <v>87</v>
      </c>
      <c r="J39" s="15" t="s">
        <v>96</v>
      </c>
      <c r="K39" s="15" t="s">
        <v>96</v>
      </c>
      <c r="L39" s="8"/>
      <c r="M39" s="15" t="s">
        <v>81</v>
      </c>
      <c r="N39" s="15" t="s">
        <v>89</v>
      </c>
      <c r="O39" s="16">
        <v>41731</v>
      </c>
      <c r="P39" s="16">
        <v>42464</v>
      </c>
      <c r="Q39" s="15" t="s">
        <v>90</v>
      </c>
      <c r="R39" s="17">
        <v>1.0525</v>
      </c>
      <c r="S39" s="8"/>
      <c r="T39" s="8"/>
      <c r="U39" s="8"/>
      <c r="V39" s="8"/>
      <c r="W39" s="17"/>
      <c r="X39" s="18"/>
      <c r="Y39" s="8"/>
      <c r="Z39" s="8"/>
      <c r="AA39" s="8"/>
      <c r="AB39" s="8"/>
      <c r="AC39" s="8"/>
      <c r="AD39" s="16"/>
      <c r="AE39" s="8"/>
      <c r="AF39" s="16"/>
      <c r="AG39" s="19"/>
      <c r="AH39" s="8"/>
      <c r="AI39" s="20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15" t="s">
        <v>91</v>
      </c>
      <c r="BJ39" s="15" t="s">
        <v>92</v>
      </c>
      <c r="BK39" s="16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15"/>
      <c r="CB39" s="15"/>
    </row>
    <row r="40" spans="1:80" ht="57">
      <c r="A40" s="15">
        <v>1040987</v>
      </c>
      <c r="B40" s="15" t="str">
        <f>VLOOKUP(TEXT(A40,"#######0"),TPAPEL!$B$2:$B$63,1,FALSE)</f>
        <v>1040987</v>
      </c>
      <c r="C40" s="8"/>
      <c r="D40" s="8"/>
      <c r="E40" s="8"/>
      <c r="F40" s="8"/>
      <c r="G40" s="15" t="s">
        <v>95</v>
      </c>
      <c r="H40" s="15" t="s">
        <v>96</v>
      </c>
      <c r="I40" s="15" t="s">
        <v>87</v>
      </c>
      <c r="J40" s="15" t="s">
        <v>96</v>
      </c>
      <c r="K40" s="15" t="s">
        <v>96</v>
      </c>
      <c r="L40" s="8"/>
      <c r="M40" s="15" t="s">
        <v>81</v>
      </c>
      <c r="N40" s="15" t="s">
        <v>89</v>
      </c>
      <c r="O40" s="16">
        <v>40848</v>
      </c>
      <c r="P40" s="16">
        <v>42677</v>
      </c>
      <c r="Q40" s="15" t="s">
        <v>90</v>
      </c>
      <c r="R40" s="17">
        <v>1.0974999999999999</v>
      </c>
      <c r="S40" s="8"/>
      <c r="T40" s="8"/>
      <c r="U40" s="8"/>
      <c r="V40" s="8"/>
      <c r="W40" s="17"/>
      <c r="X40" s="18"/>
      <c r="Y40" s="8"/>
      <c r="Z40" s="8"/>
      <c r="AA40" s="8"/>
      <c r="AB40" s="8"/>
      <c r="AC40" s="8"/>
      <c r="AD40" s="16"/>
      <c r="AE40" s="8"/>
      <c r="AF40" s="16"/>
      <c r="AG40" s="19"/>
      <c r="AH40" s="8"/>
      <c r="AI40" s="20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15" t="s">
        <v>91</v>
      </c>
      <c r="BJ40" s="15" t="s">
        <v>92</v>
      </c>
      <c r="BK40" s="16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15"/>
      <c r="CB40" s="15"/>
    </row>
    <row r="41" spans="1:80" ht="57">
      <c r="A41" s="15">
        <v>1040854</v>
      </c>
      <c r="B41" s="15" t="str">
        <f>VLOOKUP(TEXT(A41,"#######0"),TPAPEL!$B$2:$B$63,1,FALSE)</f>
        <v>1040854</v>
      </c>
      <c r="C41" s="8"/>
      <c r="D41" s="8"/>
      <c r="E41" s="8"/>
      <c r="F41" s="8"/>
      <c r="G41" s="15" t="s">
        <v>95</v>
      </c>
      <c r="H41" s="15" t="s">
        <v>96</v>
      </c>
      <c r="I41" s="15" t="s">
        <v>87</v>
      </c>
      <c r="J41" s="15" t="s">
        <v>96</v>
      </c>
      <c r="K41" s="15" t="s">
        <v>96</v>
      </c>
      <c r="L41" s="8"/>
      <c r="M41" s="15" t="s">
        <v>81</v>
      </c>
      <c r="N41" s="15" t="s">
        <v>89</v>
      </c>
      <c r="O41" s="16">
        <v>40848</v>
      </c>
      <c r="P41" s="16">
        <v>42677</v>
      </c>
      <c r="Q41" s="15" t="s">
        <v>90</v>
      </c>
      <c r="R41" s="17">
        <v>1.0974999999999999</v>
      </c>
      <c r="S41" s="8"/>
      <c r="T41" s="8"/>
      <c r="U41" s="8"/>
      <c r="V41" s="8"/>
      <c r="W41" s="17"/>
      <c r="X41" s="18"/>
      <c r="Y41" s="8"/>
      <c r="Z41" s="8"/>
      <c r="AA41" s="8"/>
      <c r="AB41" s="8"/>
      <c r="AC41" s="8"/>
      <c r="AD41" s="16"/>
      <c r="AE41" s="8"/>
      <c r="AF41" s="16"/>
      <c r="AG41" s="19"/>
      <c r="AH41" s="8"/>
      <c r="AI41" s="20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15" t="s">
        <v>91</v>
      </c>
      <c r="BJ41" s="15" t="s">
        <v>92</v>
      </c>
      <c r="BK41" s="16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15"/>
      <c r="CB41" s="15"/>
    </row>
    <row r="42" spans="1:80" ht="57">
      <c r="A42" s="15">
        <v>1078845</v>
      </c>
      <c r="B42" s="15" t="str">
        <f>VLOOKUP(TEXT(A42,"#######0"),TPAPEL!$B$2:$B$63,1,FALSE)</f>
        <v>1078845</v>
      </c>
      <c r="C42" s="8"/>
      <c r="D42" s="8"/>
      <c r="E42" s="8"/>
      <c r="F42" s="8"/>
      <c r="G42" s="15" t="s">
        <v>97</v>
      </c>
      <c r="H42" s="15" t="s">
        <v>86</v>
      </c>
      <c r="I42" s="15" t="s">
        <v>87</v>
      </c>
      <c r="J42" s="15" t="s">
        <v>86</v>
      </c>
      <c r="K42" s="15" t="s">
        <v>86</v>
      </c>
      <c r="L42" s="8"/>
      <c r="M42" s="15" t="s">
        <v>81</v>
      </c>
      <c r="N42" s="15" t="s">
        <v>89</v>
      </c>
      <c r="O42" s="16">
        <v>41688</v>
      </c>
      <c r="P42" s="16">
        <v>42418</v>
      </c>
      <c r="Q42" s="15" t="s">
        <v>90</v>
      </c>
      <c r="R42" s="17">
        <v>1.0475000000000001</v>
      </c>
      <c r="S42" s="8"/>
      <c r="T42" s="8"/>
      <c r="U42" s="8"/>
      <c r="V42" s="8"/>
      <c r="W42" s="17"/>
      <c r="X42" s="18"/>
      <c r="Y42" s="8"/>
      <c r="Z42" s="8"/>
      <c r="AA42" s="8"/>
      <c r="AB42" s="8"/>
      <c r="AC42" s="8"/>
      <c r="AD42" s="16"/>
      <c r="AE42" s="8"/>
      <c r="AF42" s="16"/>
      <c r="AG42" s="19"/>
      <c r="AH42" s="8"/>
      <c r="AI42" s="20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15" t="s">
        <v>91</v>
      </c>
      <c r="BJ42" s="15" t="s">
        <v>92</v>
      </c>
      <c r="BK42" s="16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15"/>
      <c r="CB42" s="15"/>
    </row>
    <row r="43" spans="1:80" ht="57">
      <c r="A43" s="15">
        <v>1183520</v>
      </c>
      <c r="B43" s="15" t="str">
        <f>VLOOKUP(TEXT(A43,"#######0"),TPAPEL!$B$2:$B$63,1,FALSE)</f>
        <v>1183520</v>
      </c>
      <c r="C43" s="8"/>
      <c r="D43" s="8"/>
      <c r="E43" s="8"/>
      <c r="F43" s="8"/>
      <c r="G43" s="15" t="s">
        <v>97</v>
      </c>
      <c r="H43" s="15" t="s">
        <v>86</v>
      </c>
      <c r="I43" s="15" t="s">
        <v>87</v>
      </c>
      <c r="J43" s="15" t="s">
        <v>86</v>
      </c>
      <c r="K43" s="15" t="s">
        <v>86</v>
      </c>
      <c r="L43" s="8"/>
      <c r="M43" s="15" t="s">
        <v>81</v>
      </c>
      <c r="N43" s="15" t="s">
        <v>89</v>
      </c>
      <c r="O43" s="16">
        <v>41806</v>
      </c>
      <c r="P43" s="16">
        <v>42902</v>
      </c>
      <c r="Q43" s="15" t="s">
        <v>90</v>
      </c>
      <c r="R43" s="17">
        <v>1.0549999999999999</v>
      </c>
      <c r="S43" s="8"/>
      <c r="T43" s="8"/>
      <c r="U43" s="8"/>
      <c r="V43" s="8"/>
      <c r="W43" s="17"/>
      <c r="X43" s="18"/>
      <c r="Y43" s="8"/>
      <c r="Z43" s="8"/>
      <c r="AA43" s="8"/>
      <c r="AB43" s="8"/>
      <c r="AC43" s="8"/>
      <c r="AD43" s="16"/>
      <c r="AE43" s="8"/>
      <c r="AF43" s="16"/>
      <c r="AG43" s="19"/>
      <c r="AH43" s="8"/>
      <c r="AI43" s="20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15" t="s">
        <v>91</v>
      </c>
      <c r="BJ43" s="15" t="s">
        <v>92</v>
      </c>
      <c r="BK43" s="16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15"/>
      <c r="CB43" s="15"/>
    </row>
    <row r="44" spans="1:80" ht="57">
      <c r="A44" s="15">
        <v>1183520</v>
      </c>
      <c r="B44" s="15" t="str">
        <f>VLOOKUP(TEXT(A44,"#######0"),TPAPEL!$B$2:$B$63,1,FALSE)</f>
        <v>1183520</v>
      </c>
      <c r="C44" s="8"/>
      <c r="D44" s="8"/>
      <c r="E44" s="8"/>
      <c r="F44" s="8"/>
      <c r="G44" s="15" t="s">
        <v>97</v>
      </c>
      <c r="H44" s="15" t="s">
        <v>86</v>
      </c>
      <c r="I44" s="15" t="s">
        <v>87</v>
      </c>
      <c r="J44" s="15" t="s">
        <v>86</v>
      </c>
      <c r="K44" s="15" t="s">
        <v>86</v>
      </c>
      <c r="L44" s="8"/>
      <c r="M44" s="15" t="s">
        <v>81</v>
      </c>
      <c r="N44" s="15" t="s">
        <v>89</v>
      </c>
      <c r="O44" s="16">
        <v>41806</v>
      </c>
      <c r="P44" s="16">
        <v>42902</v>
      </c>
      <c r="Q44" s="15" t="s">
        <v>90</v>
      </c>
      <c r="R44" s="17">
        <v>1.0549999999999999</v>
      </c>
      <c r="S44" s="8"/>
      <c r="T44" s="8"/>
      <c r="U44" s="8"/>
      <c r="V44" s="8"/>
      <c r="W44" s="17"/>
      <c r="X44" s="18"/>
      <c r="Y44" s="8"/>
      <c r="Z44" s="8"/>
      <c r="AA44" s="8"/>
      <c r="AB44" s="8"/>
      <c r="AC44" s="8"/>
      <c r="AD44" s="16"/>
      <c r="AE44" s="8"/>
      <c r="AF44" s="16"/>
      <c r="AG44" s="19"/>
      <c r="AH44" s="8"/>
      <c r="AI44" s="20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15" t="s">
        <v>91</v>
      </c>
      <c r="BJ44" s="15" t="s">
        <v>92</v>
      </c>
      <c r="BK44" s="16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15"/>
      <c r="CB44" s="15"/>
    </row>
    <row r="45" spans="1:80" ht="57">
      <c r="A45" s="15">
        <v>1183520</v>
      </c>
      <c r="B45" s="15" t="str">
        <f>VLOOKUP(TEXT(A45,"#######0"),TPAPEL!$B$2:$B$63,1,FALSE)</f>
        <v>1183520</v>
      </c>
      <c r="C45" s="8"/>
      <c r="D45" s="8"/>
      <c r="E45" s="8"/>
      <c r="F45" s="8"/>
      <c r="G45" s="15" t="s">
        <v>97</v>
      </c>
      <c r="H45" s="15" t="s">
        <v>86</v>
      </c>
      <c r="I45" s="15" t="s">
        <v>87</v>
      </c>
      <c r="J45" s="15" t="s">
        <v>86</v>
      </c>
      <c r="K45" s="15" t="s">
        <v>86</v>
      </c>
      <c r="L45" s="8"/>
      <c r="M45" s="15" t="s">
        <v>81</v>
      </c>
      <c r="N45" s="15" t="s">
        <v>89</v>
      </c>
      <c r="O45" s="16">
        <v>41806</v>
      </c>
      <c r="P45" s="16">
        <v>42902</v>
      </c>
      <c r="Q45" s="15" t="s">
        <v>90</v>
      </c>
      <c r="R45" s="17">
        <v>1.0549999999999999</v>
      </c>
      <c r="S45" s="8"/>
      <c r="T45" s="8"/>
      <c r="U45" s="8"/>
      <c r="V45" s="8"/>
      <c r="W45" s="17"/>
      <c r="X45" s="18"/>
      <c r="Y45" s="8"/>
      <c r="Z45" s="8"/>
      <c r="AA45" s="8"/>
      <c r="AB45" s="8"/>
      <c r="AC45" s="8"/>
      <c r="AD45" s="16"/>
      <c r="AE45" s="8"/>
      <c r="AF45" s="16"/>
      <c r="AG45" s="19"/>
      <c r="AH45" s="8"/>
      <c r="AI45" s="20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15" t="s">
        <v>91</v>
      </c>
      <c r="BJ45" s="15" t="s">
        <v>92</v>
      </c>
      <c r="BK45" s="16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15"/>
      <c r="CB45" s="15"/>
    </row>
    <row r="46" spans="1:80" ht="57">
      <c r="A46" s="15">
        <v>1183520</v>
      </c>
      <c r="B46" s="15" t="str">
        <f>VLOOKUP(TEXT(A46,"#######0"),TPAPEL!$B$2:$B$63,1,FALSE)</f>
        <v>1183520</v>
      </c>
      <c r="C46" s="8"/>
      <c r="D46" s="8"/>
      <c r="E46" s="8"/>
      <c r="F46" s="8"/>
      <c r="G46" s="15" t="s">
        <v>97</v>
      </c>
      <c r="H46" s="15" t="s">
        <v>86</v>
      </c>
      <c r="I46" s="15" t="s">
        <v>87</v>
      </c>
      <c r="J46" s="15" t="s">
        <v>86</v>
      </c>
      <c r="K46" s="15" t="s">
        <v>86</v>
      </c>
      <c r="L46" s="8"/>
      <c r="M46" s="15" t="s">
        <v>81</v>
      </c>
      <c r="N46" s="15" t="s">
        <v>89</v>
      </c>
      <c r="O46" s="16">
        <v>41806</v>
      </c>
      <c r="P46" s="16">
        <v>42902</v>
      </c>
      <c r="Q46" s="15" t="s">
        <v>90</v>
      </c>
      <c r="R46" s="17">
        <v>1.0549999999999999</v>
      </c>
      <c r="S46" s="8"/>
      <c r="T46" s="8"/>
      <c r="U46" s="8"/>
      <c r="V46" s="8"/>
      <c r="W46" s="17"/>
      <c r="X46" s="18"/>
      <c r="Y46" s="8"/>
      <c r="Z46" s="8"/>
      <c r="AA46" s="8"/>
      <c r="AB46" s="8"/>
      <c r="AC46" s="8"/>
      <c r="AD46" s="16"/>
      <c r="AE46" s="8"/>
      <c r="AF46" s="16"/>
      <c r="AG46" s="19"/>
      <c r="AH46" s="8"/>
      <c r="AI46" s="20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15" t="s">
        <v>91</v>
      </c>
      <c r="BJ46" s="15" t="s">
        <v>92</v>
      </c>
      <c r="BK46" s="16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15"/>
      <c r="CB46" s="15"/>
    </row>
    <row r="47" spans="1:80" ht="57">
      <c r="A47" s="15">
        <v>1183520</v>
      </c>
      <c r="B47" s="15" t="str">
        <f>VLOOKUP(TEXT(A47,"#######0"),TPAPEL!$B$2:$B$63,1,FALSE)</f>
        <v>1183520</v>
      </c>
      <c r="C47" s="8"/>
      <c r="D47" s="8"/>
      <c r="E47" s="8"/>
      <c r="F47" s="8"/>
      <c r="G47" s="15" t="s">
        <v>97</v>
      </c>
      <c r="H47" s="15" t="s">
        <v>86</v>
      </c>
      <c r="I47" s="15" t="s">
        <v>87</v>
      </c>
      <c r="J47" s="15" t="s">
        <v>86</v>
      </c>
      <c r="K47" s="15" t="s">
        <v>86</v>
      </c>
      <c r="L47" s="8"/>
      <c r="M47" s="15" t="s">
        <v>81</v>
      </c>
      <c r="N47" s="15" t="s">
        <v>89</v>
      </c>
      <c r="O47" s="16">
        <v>41806</v>
      </c>
      <c r="P47" s="16">
        <v>42902</v>
      </c>
      <c r="Q47" s="15" t="s">
        <v>90</v>
      </c>
      <c r="R47" s="17">
        <v>1.0549999999999999</v>
      </c>
      <c r="S47" s="8"/>
      <c r="T47" s="8"/>
      <c r="U47" s="8"/>
      <c r="V47" s="8"/>
      <c r="W47" s="17"/>
      <c r="X47" s="18"/>
      <c r="Y47" s="8"/>
      <c r="Z47" s="8"/>
      <c r="AA47" s="8"/>
      <c r="AB47" s="8"/>
      <c r="AC47" s="8"/>
      <c r="AD47" s="16"/>
      <c r="AE47" s="8"/>
      <c r="AF47" s="16"/>
      <c r="AG47" s="19"/>
      <c r="AH47" s="8"/>
      <c r="AI47" s="20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15" t="s">
        <v>91</v>
      </c>
      <c r="BJ47" s="15" t="s">
        <v>92</v>
      </c>
      <c r="BK47" s="16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15"/>
      <c r="CB47" s="15"/>
    </row>
    <row r="48" spans="1:80" ht="57">
      <c r="A48" s="15">
        <v>1099254</v>
      </c>
      <c r="B48" s="15" t="str">
        <f>VLOOKUP(TEXT(A48,"#######0"),TPAPEL!$B$2:$B$63,1,FALSE)</f>
        <v>1099254</v>
      </c>
      <c r="C48" s="8"/>
      <c r="D48" s="8"/>
      <c r="E48" s="8"/>
      <c r="F48" s="8"/>
      <c r="G48" s="15" t="s">
        <v>97</v>
      </c>
      <c r="H48" s="15" t="s">
        <v>86</v>
      </c>
      <c r="I48" s="15" t="s">
        <v>87</v>
      </c>
      <c r="J48" s="15" t="s">
        <v>86</v>
      </c>
      <c r="K48" s="15" t="s">
        <v>86</v>
      </c>
      <c r="L48" s="8"/>
      <c r="M48" s="15" t="s">
        <v>81</v>
      </c>
      <c r="N48" s="15" t="s">
        <v>89</v>
      </c>
      <c r="O48" s="16">
        <v>41782</v>
      </c>
      <c r="P48" s="16">
        <v>42513</v>
      </c>
      <c r="Q48" s="15" t="s">
        <v>90</v>
      </c>
      <c r="R48" s="17">
        <v>1.0525</v>
      </c>
      <c r="S48" s="8"/>
      <c r="T48" s="8"/>
      <c r="U48" s="8"/>
      <c r="V48" s="8"/>
      <c r="W48" s="17"/>
      <c r="X48" s="18"/>
      <c r="Y48" s="8"/>
      <c r="Z48" s="8"/>
      <c r="AA48" s="8"/>
      <c r="AB48" s="8"/>
      <c r="AC48" s="8"/>
      <c r="AD48" s="16"/>
      <c r="AE48" s="8"/>
      <c r="AF48" s="16"/>
      <c r="AG48" s="19"/>
      <c r="AH48" s="8"/>
      <c r="AI48" s="20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15" t="s">
        <v>91</v>
      </c>
      <c r="BJ48" s="15" t="s">
        <v>92</v>
      </c>
      <c r="BK48" s="16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15"/>
      <c r="CB48" s="15"/>
    </row>
    <row r="49" spans="1:80" ht="57">
      <c r="A49" s="15">
        <v>1037419</v>
      </c>
      <c r="B49" s="15" t="str">
        <f>VLOOKUP(TEXT(A49,"#######0"),TPAPEL!$B$2:$B$63,1,FALSE)</f>
        <v>1037419</v>
      </c>
      <c r="C49" s="8"/>
      <c r="D49" s="8"/>
      <c r="E49" s="8"/>
      <c r="F49" s="8"/>
      <c r="G49" s="15" t="s">
        <v>97</v>
      </c>
      <c r="H49" s="15" t="s">
        <v>86</v>
      </c>
      <c r="I49" s="15" t="s">
        <v>87</v>
      </c>
      <c r="J49" s="15" t="s">
        <v>86</v>
      </c>
      <c r="K49" s="15" t="s">
        <v>86</v>
      </c>
      <c r="L49" s="8"/>
      <c r="M49" s="15" t="s">
        <v>81</v>
      </c>
      <c r="N49" s="15" t="s">
        <v>89</v>
      </c>
      <c r="O49" s="16">
        <v>41619</v>
      </c>
      <c r="P49" s="16">
        <v>42349</v>
      </c>
      <c r="Q49" s="15" t="s">
        <v>90</v>
      </c>
      <c r="R49" s="17">
        <v>1.0449999999999999</v>
      </c>
      <c r="S49" s="8"/>
      <c r="T49" s="8"/>
      <c r="U49" s="8"/>
      <c r="V49" s="8"/>
      <c r="W49" s="17"/>
      <c r="X49" s="18"/>
      <c r="Y49" s="8"/>
      <c r="Z49" s="8"/>
      <c r="AA49" s="8"/>
      <c r="AB49" s="8"/>
      <c r="AC49" s="8"/>
      <c r="AD49" s="16"/>
      <c r="AE49" s="8"/>
      <c r="AF49" s="16"/>
      <c r="AG49" s="19"/>
      <c r="AH49" s="8"/>
      <c r="AI49" s="20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15" t="s">
        <v>91</v>
      </c>
      <c r="BJ49" s="15" t="s">
        <v>92</v>
      </c>
      <c r="BK49" s="16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15"/>
      <c r="CB49" s="15"/>
    </row>
    <row r="50" spans="1:80" ht="57">
      <c r="A50" s="15">
        <v>1075732</v>
      </c>
      <c r="B50" s="15" t="str">
        <f>VLOOKUP(TEXT(A50,"#######0"),TPAPEL!$B$2:$B$63,1,FALSE)</f>
        <v>1075732</v>
      </c>
      <c r="C50" s="8"/>
      <c r="D50" s="8"/>
      <c r="E50" s="8"/>
      <c r="F50" s="8"/>
      <c r="G50" s="15" t="s">
        <v>97</v>
      </c>
      <c r="H50" s="15" t="s">
        <v>86</v>
      </c>
      <c r="I50" s="15" t="s">
        <v>87</v>
      </c>
      <c r="J50" s="15" t="s">
        <v>86</v>
      </c>
      <c r="K50" s="15" t="s">
        <v>86</v>
      </c>
      <c r="L50" s="8"/>
      <c r="M50" s="15" t="s">
        <v>81</v>
      </c>
      <c r="N50" s="15" t="s">
        <v>89</v>
      </c>
      <c r="O50" s="16">
        <v>41722</v>
      </c>
      <c r="P50" s="16">
        <v>42635</v>
      </c>
      <c r="Q50" s="15" t="s">
        <v>90</v>
      </c>
      <c r="R50" s="17">
        <v>1.0475000000000001</v>
      </c>
      <c r="S50" s="8"/>
      <c r="T50" s="8"/>
      <c r="U50" s="8"/>
      <c r="V50" s="8"/>
      <c r="W50" s="17"/>
      <c r="X50" s="18"/>
      <c r="Y50" s="8"/>
      <c r="Z50" s="8"/>
      <c r="AA50" s="8"/>
      <c r="AB50" s="8"/>
      <c r="AC50" s="8"/>
      <c r="AD50" s="16"/>
      <c r="AE50" s="8"/>
      <c r="AF50" s="16"/>
      <c r="AG50" s="19"/>
      <c r="AH50" s="8"/>
      <c r="AI50" s="20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15" t="s">
        <v>91</v>
      </c>
      <c r="BJ50" s="15" t="s">
        <v>92</v>
      </c>
      <c r="BK50" s="16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15"/>
      <c r="CB50" s="15"/>
    </row>
    <row r="51" spans="1:80" ht="57">
      <c r="A51" s="15">
        <v>1078845</v>
      </c>
      <c r="B51" s="15" t="str">
        <f>VLOOKUP(TEXT(A51,"#######0"),TPAPEL!$B$2:$B$63,1,FALSE)</f>
        <v>1078845</v>
      </c>
      <c r="C51" s="8"/>
      <c r="D51" s="8"/>
      <c r="E51" s="8"/>
      <c r="F51" s="8"/>
      <c r="G51" s="15" t="s">
        <v>97</v>
      </c>
      <c r="H51" s="15" t="s">
        <v>86</v>
      </c>
      <c r="I51" s="15" t="s">
        <v>87</v>
      </c>
      <c r="J51" s="15" t="s">
        <v>86</v>
      </c>
      <c r="K51" s="15" t="s">
        <v>86</v>
      </c>
      <c r="L51" s="8"/>
      <c r="M51" s="15" t="s">
        <v>81</v>
      </c>
      <c r="N51" s="15" t="s">
        <v>89</v>
      </c>
      <c r="O51" s="16">
        <v>41688</v>
      </c>
      <c r="P51" s="16">
        <v>42418</v>
      </c>
      <c r="Q51" s="15" t="s">
        <v>90</v>
      </c>
      <c r="R51" s="17">
        <v>1.0475000000000001</v>
      </c>
      <c r="S51" s="8"/>
      <c r="T51" s="8"/>
      <c r="U51" s="8"/>
      <c r="V51" s="8"/>
      <c r="W51" s="17"/>
      <c r="X51" s="18"/>
      <c r="Y51" s="8"/>
      <c r="Z51" s="8"/>
      <c r="AA51" s="8"/>
      <c r="AB51" s="8"/>
      <c r="AC51" s="8"/>
      <c r="AD51" s="16"/>
      <c r="AE51" s="8"/>
      <c r="AF51" s="16"/>
      <c r="AG51" s="19"/>
      <c r="AH51" s="8"/>
      <c r="AI51" s="20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15" t="s">
        <v>91</v>
      </c>
      <c r="BJ51" s="15" t="s">
        <v>92</v>
      </c>
      <c r="BK51" s="16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15"/>
      <c r="CB51" s="15"/>
    </row>
    <row r="52" spans="1:80" ht="57">
      <c r="A52" s="15">
        <v>1060242</v>
      </c>
      <c r="B52" s="15" t="str">
        <f>VLOOKUP(TEXT(A52,"#######0"),TPAPEL!$B$2:$B$63,1,FALSE)</f>
        <v>1060242</v>
      </c>
      <c r="C52" s="8"/>
      <c r="D52" s="8"/>
      <c r="E52" s="8"/>
      <c r="F52" s="8"/>
      <c r="G52" s="15" t="s">
        <v>97</v>
      </c>
      <c r="H52" s="15" t="s">
        <v>86</v>
      </c>
      <c r="I52" s="15" t="s">
        <v>87</v>
      </c>
      <c r="J52" s="15" t="s">
        <v>86</v>
      </c>
      <c r="K52" s="15" t="s">
        <v>86</v>
      </c>
      <c r="L52" s="8"/>
      <c r="M52" s="15" t="s">
        <v>81</v>
      </c>
      <c r="N52" s="15" t="s">
        <v>89</v>
      </c>
      <c r="O52" s="16">
        <v>41072</v>
      </c>
      <c r="P52" s="16">
        <v>42898</v>
      </c>
      <c r="Q52" s="15" t="s">
        <v>90</v>
      </c>
      <c r="R52" s="17">
        <v>1.07</v>
      </c>
      <c r="S52" s="8"/>
      <c r="T52" s="8"/>
      <c r="U52" s="8"/>
      <c r="V52" s="8"/>
      <c r="W52" s="17"/>
      <c r="X52" s="18"/>
      <c r="Y52" s="8"/>
      <c r="Z52" s="8"/>
      <c r="AA52" s="8"/>
      <c r="AB52" s="8"/>
      <c r="AC52" s="8"/>
      <c r="AD52" s="16"/>
      <c r="AE52" s="8"/>
      <c r="AF52" s="16"/>
      <c r="AG52" s="19"/>
      <c r="AH52" s="8"/>
      <c r="AI52" s="20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15" t="s">
        <v>91</v>
      </c>
      <c r="BJ52" s="15" t="s">
        <v>92</v>
      </c>
      <c r="BK52" s="16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15"/>
      <c r="CB52" s="15"/>
    </row>
    <row r="53" spans="1:80" ht="57">
      <c r="A53" s="15">
        <v>1060245</v>
      </c>
      <c r="B53" s="15" t="str">
        <f>VLOOKUP(TEXT(A53,"#######0"),TPAPEL!$B$2:$B$63,1,FALSE)</f>
        <v>1060245</v>
      </c>
      <c r="C53" s="8"/>
      <c r="D53" s="8"/>
      <c r="E53" s="8"/>
      <c r="F53" s="8"/>
      <c r="G53" s="15" t="s">
        <v>97</v>
      </c>
      <c r="H53" s="15" t="s">
        <v>86</v>
      </c>
      <c r="I53" s="15" t="s">
        <v>87</v>
      </c>
      <c r="J53" s="15" t="s">
        <v>86</v>
      </c>
      <c r="K53" s="15" t="s">
        <v>86</v>
      </c>
      <c r="L53" s="8"/>
      <c r="M53" s="15" t="s">
        <v>81</v>
      </c>
      <c r="N53" s="15" t="s">
        <v>89</v>
      </c>
      <c r="O53" s="16">
        <v>41501</v>
      </c>
      <c r="P53" s="16">
        <v>42597</v>
      </c>
      <c r="Q53" s="15" t="s">
        <v>90</v>
      </c>
      <c r="R53" s="17">
        <v>1.0449999999999999</v>
      </c>
      <c r="S53" s="8"/>
      <c r="T53" s="8"/>
      <c r="U53" s="8"/>
      <c r="V53" s="8"/>
      <c r="W53" s="17"/>
      <c r="X53" s="18"/>
      <c r="Y53" s="8"/>
      <c r="Z53" s="8"/>
      <c r="AA53" s="8"/>
      <c r="AB53" s="8"/>
      <c r="AC53" s="8"/>
      <c r="AD53" s="16"/>
      <c r="AE53" s="8"/>
      <c r="AF53" s="16"/>
      <c r="AG53" s="19"/>
      <c r="AH53" s="8"/>
      <c r="AI53" s="20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15" t="s">
        <v>91</v>
      </c>
      <c r="BJ53" s="15" t="s">
        <v>92</v>
      </c>
      <c r="BK53" s="16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15"/>
      <c r="CB53" s="15"/>
    </row>
    <row r="54" spans="1:80" ht="57">
      <c r="A54" s="15">
        <v>1060239</v>
      </c>
      <c r="B54" s="15" t="str">
        <f>VLOOKUP(TEXT(A54,"#######0"),TPAPEL!$B$2:$B$63,1,FALSE)</f>
        <v>1060239</v>
      </c>
      <c r="C54" s="8"/>
      <c r="D54" s="8"/>
      <c r="E54" s="8"/>
      <c r="F54" s="8"/>
      <c r="G54" s="15" t="s">
        <v>97</v>
      </c>
      <c r="H54" s="15" t="s">
        <v>86</v>
      </c>
      <c r="I54" s="15" t="s">
        <v>87</v>
      </c>
      <c r="J54" s="15" t="s">
        <v>86</v>
      </c>
      <c r="K54" s="15" t="s">
        <v>86</v>
      </c>
      <c r="L54" s="8"/>
      <c r="M54" s="15" t="s">
        <v>81</v>
      </c>
      <c r="N54" s="15" t="s">
        <v>89</v>
      </c>
      <c r="O54" s="16">
        <v>41631</v>
      </c>
      <c r="P54" s="16">
        <v>42727</v>
      </c>
      <c r="Q54" s="15" t="s">
        <v>90</v>
      </c>
      <c r="R54" s="17">
        <v>1.0549999999999999</v>
      </c>
      <c r="S54" s="8"/>
      <c r="T54" s="8"/>
      <c r="U54" s="8"/>
      <c r="V54" s="8"/>
      <c r="W54" s="17"/>
      <c r="X54" s="18"/>
      <c r="Y54" s="8"/>
      <c r="Z54" s="8"/>
      <c r="AA54" s="8"/>
      <c r="AB54" s="8"/>
      <c r="AC54" s="8"/>
      <c r="AD54" s="16"/>
      <c r="AE54" s="8"/>
      <c r="AF54" s="16"/>
      <c r="AG54" s="19"/>
      <c r="AH54" s="8"/>
      <c r="AI54" s="20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15" t="s">
        <v>91</v>
      </c>
      <c r="BJ54" s="15" t="s">
        <v>92</v>
      </c>
      <c r="BK54" s="16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15"/>
      <c r="CB54" s="15"/>
    </row>
    <row r="55" spans="1:80" ht="57">
      <c r="A55" s="15">
        <v>1093333</v>
      </c>
      <c r="B55" s="15" t="str">
        <f>VLOOKUP(TEXT(A55,"#######0"),TPAPEL!$B$2:$B$63,1,FALSE)</f>
        <v>1093333</v>
      </c>
      <c r="C55" s="8"/>
      <c r="D55" s="8"/>
      <c r="E55" s="8"/>
      <c r="F55" s="8"/>
      <c r="G55" s="15" t="s">
        <v>98</v>
      </c>
      <c r="H55" s="15" t="s">
        <v>99</v>
      </c>
      <c r="I55" s="15" t="s">
        <v>87</v>
      </c>
      <c r="J55" s="15" t="s">
        <v>99</v>
      </c>
      <c r="K55" s="15" t="s">
        <v>99</v>
      </c>
      <c r="L55" s="8"/>
      <c r="M55" s="15" t="s">
        <v>81</v>
      </c>
      <c r="N55" s="15" t="s">
        <v>89</v>
      </c>
      <c r="O55" s="16">
        <v>41551</v>
      </c>
      <c r="P55" s="16">
        <v>42282</v>
      </c>
      <c r="Q55" s="15" t="s">
        <v>90</v>
      </c>
      <c r="R55" s="17">
        <v>1.06</v>
      </c>
      <c r="S55" s="8"/>
      <c r="T55" s="8"/>
      <c r="U55" s="8"/>
      <c r="V55" s="8"/>
      <c r="W55" s="17"/>
      <c r="X55" s="18"/>
      <c r="Y55" s="8"/>
      <c r="Z55" s="8"/>
      <c r="AA55" s="8"/>
      <c r="AB55" s="8"/>
      <c r="AC55" s="8"/>
      <c r="AD55" s="16"/>
      <c r="AE55" s="8"/>
      <c r="AF55" s="16"/>
      <c r="AG55" s="19"/>
      <c r="AH55" s="8"/>
      <c r="AI55" s="20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15" t="s">
        <v>91</v>
      </c>
      <c r="BJ55" s="15" t="s">
        <v>92</v>
      </c>
      <c r="BK55" s="16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15"/>
      <c r="CB55" s="15"/>
    </row>
    <row r="56" spans="1:80" ht="57">
      <c r="A56" s="15">
        <v>1123622</v>
      </c>
      <c r="B56" s="15" t="str">
        <f>VLOOKUP(TEXT(A56,"#######0"),TPAPEL!$B$2:$B$63,1,FALSE)</f>
        <v>1123622</v>
      </c>
      <c r="C56" s="8"/>
      <c r="D56" s="8"/>
      <c r="E56" s="8"/>
      <c r="F56" s="8"/>
      <c r="G56" s="15" t="s">
        <v>98</v>
      </c>
      <c r="H56" s="15" t="s">
        <v>99</v>
      </c>
      <c r="I56" s="15" t="s">
        <v>87</v>
      </c>
      <c r="J56" s="15" t="s">
        <v>99</v>
      </c>
      <c r="K56" s="15" t="s">
        <v>99</v>
      </c>
      <c r="L56" s="8"/>
      <c r="M56" s="15" t="s">
        <v>81</v>
      </c>
      <c r="N56" s="15" t="s">
        <v>89</v>
      </c>
      <c r="O56" s="16">
        <v>41815</v>
      </c>
      <c r="P56" s="16">
        <v>42548</v>
      </c>
      <c r="Q56" s="15" t="s">
        <v>90</v>
      </c>
      <c r="R56" s="17">
        <v>1.0649999999999999</v>
      </c>
      <c r="S56" s="8"/>
      <c r="T56" s="8"/>
      <c r="U56" s="8"/>
      <c r="V56" s="8"/>
      <c r="W56" s="17"/>
      <c r="X56" s="18"/>
      <c r="Y56" s="8"/>
      <c r="Z56" s="8"/>
      <c r="AA56" s="8"/>
      <c r="AB56" s="8"/>
      <c r="AC56" s="8"/>
      <c r="AD56" s="16"/>
      <c r="AE56" s="8"/>
      <c r="AF56" s="16"/>
      <c r="AG56" s="19"/>
      <c r="AH56" s="8"/>
      <c r="AI56" s="20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15" t="s">
        <v>91</v>
      </c>
      <c r="BJ56" s="15" t="s">
        <v>92</v>
      </c>
      <c r="BK56" s="16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15"/>
      <c r="CB56" s="15"/>
    </row>
    <row r="57" spans="1:80" ht="57">
      <c r="A57" s="15">
        <v>1151121</v>
      </c>
      <c r="B57" s="15" t="str">
        <f>VLOOKUP(TEXT(A57,"#######0"),TPAPEL!$B$2:$B$63,1,FALSE)</f>
        <v>1151121</v>
      </c>
      <c r="C57" s="8"/>
      <c r="D57" s="8"/>
      <c r="E57" s="8"/>
      <c r="F57" s="8"/>
      <c r="G57" s="15" t="s">
        <v>98</v>
      </c>
      <c r="H57" s="15" t="s">
        <v>99</v>
      </c>
      <c r="I57" s="15" t="s">
        <v>87</v>
      </c>
      <c r="J57" s="15" t="s">
        <v>99</v>
      </c>
      <c r="K57" s="15" t="s">
        <v>99</v>
      </c>
      <c r="L57" s="8"/>
      <c r="M57" s="15" t="s">
        <v>81</v>
      </c>
      <c r="N57" s="15" t="s">
        <v>89</v>
      </c>
      <c r="O57" s="16">
        <v>41927</v>
      </c>
      <c r="P57" s="16">
        <v>42660</v>
      </c>
      <c r="Q57" s="15" t="s">
        <v>90</v>
      </c>
      <c r="R57" s="17">
        <v>1.0620000000000001</v>
      </c>
      <c r="S57" s="8"/>
      <c r="T57" s="8"/>
      <c r="U57" s="8"/>
      <c r="V57" s="8"/>
      <c r="W57" s="17"/>
      <c r="X57" s="18"/>
      <c r="Y57" s="8"/>
      <c r="Z57" s="8"/>
      <c r="AA57" s="8"/>
      <c r="AB57" s="8"/>
      <c r="AC57" s="8"/>
      <c r="AD57" s="16"/>
      <c r="AE57" s="8"/>
      <c r="AF57" s="16"/>
      <c r="AG57" s="19"/>
      <c r="AH57" s="8"/>
      <c r="AI57" s="20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15" t="s">
        <v>91</v>
      </c>
      <c r="BJ57" s="15" t="s">
        <v>92</v>
      </c>
      <c r="BK57" s="16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15"/>
      <c r="CB57" s="15"/>
    </row>
    <row r="58" spans="1:80" ht="57">
      <c r="A58" s="15">
        <v>1089619</v>
      </c>
      <c r="B58" s="15" t="str">
        <f>VLOOKUP(TEXT(A58,"#######0"),TPAPEL!$B$2:$B$63,1,FALSE)</f>
        <v>1089619</v>
      </c>
      <c r="C58" s="8"/>
      <c r="D58" s="8"/>
      <c r="E58" s="8"/>
      <c r="F58" s="8"/>
      <c r="G58" s="15" t="s">
        <v>98</v>
      </c>
      <c r="H58" s="15" t="s">
        <v>99</v>
      </c>
      <c r="I58" s="15" t="s">
        <v>87</v>
      </c>
      <c r="J58" s="15" t="s">
        <v>99</v>
      </c>
      <c r="K58" s="15" t="s">
        <v>99</v>
      </c>
      <c r="L58" s="8"/>
      <c r="M58" s="15" t="s">
        <v>81</v>
      </c>
      <c r="N58" s="15" t="s">
        <v>89</v>
      </c>
      <c r="O58" s="16">
        <v>41757</v>
      </c>
      <c r="P58" s="16">
        <v>42488</v>
      </c>
      <c r="Q58" s="15" t="s">
        <v>90</v>
      </c>
      <c r="R58" s="17">
        <v>1.0620000000000001</v>
      </c>
      <c r="S58" s="8"/>
      <c r="T58" s="8"/>
      <c r="U58" s="8"/>
      <c r="V58" s="8"/>
      <c r="W58" s="17"/>
      <c r="X58" s="18"/>
      <c r="Y58" s="8"/>
      <c r="Z58" s="8"/>
      <c r="AA58" s="8"/>
      <c r="AB58" s="8"/>
      <c r="AC58" s="8"/>
      <c r="AD58" s="16"/>
      <c r="AE58" s="8"/>
      <c r="AF58" s="16"/>
      <c r="AG58" s="19"/>
      <c r="AH58" s="8"/>
      <c r="AI58" s="20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15" t="s">
        <v>91</v>
      </c>
      <c r="BJ58" s="15" t="s">
        <v>92</v>
      </c>
      <c r="BK58" s="16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15"/>
      <c r="CB58" s="15"/>
    </row>
    <row r="59" spans="1:80" ht="57">
      <c r="A59" s="15">
        <v>1072964</v>
      </c>
      <c r="B59" s="15" t="str">
        <f>VLOOKUP(TEXT(A59,"#######0"),TPAPEL!$B$2:$B$63,1,FALSE)</f>
        <v>1072964</v>
      </c>
      <c r="C59" s="8"/>
      <c r="D59" s="8"/>
      <c r="E59" s="8"/>
      <c r="F59" s="8"/>
      <c r="G59" s="15" t="s">
        <v>98</v>
      </c>
      <c r="H59" s="15" t="s">
        <v>99</v>
      </c>
      <c r="I59" s="15" t="s">
        <v>87</v>
      </c>
      <c r="J59" s="15" t="s">
        <v>99</v>
      </c>
      <c r="K59" s="15" t="s">
        <v>99</v>
      </c>
      <c r="L59" s="8"/>
      <c r="M59" s="15" t="s">
        <v>81</v>
      </c>
      <c r="N59" s="15" t="s">
        <v>89</v>
      </c>
      <c r="O59" s="16">
        <v>41715</v>
      </c>
      <c r="P59" s="16">
        <v>42446</v>
      </c>
      <c r="Q59" s="15" t="s">
        <v>90</v>
      </c>
      <c r="R59" s="17">
        <v>1.0620000000000001</v>
      </c>
      <c r="S59" s="8"/>
      <c r="T59" s="8"/>
      <c r="U59" s="8"/>
      <c r="V59" s="8"/>
      <c r="W59" s="17"/>
      <c r="X59" s="18"/>
      <c r="Y59" s="8"/>
      <c r="Z59" s="8"/>
      <c r="AA59" s="8"/>
      <c r="AB59" s="8"/>
      <c r="AC59" s="8"/>
      <c r="AD59" s="16"/>
      <c r="AE59" s="8"/>
      <c r="AF59" s="16"/>
      <c r="AG59" s="19"/>
      <c r="AH59" s="8"/>
      <c r="AI59" s="20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15" t="s">
        <v>91</v>
      </c>
      <c r="BJ59" s="15" t="s">
        <v>92</v>
      </c>
      <c r="BK59" s="16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15"/>
      <c r="CB59" s="15"/>
    </row>
    <row r="60" spans="1:80" ht="57">
      <c r="A60" s="15">
        <v>1033193</v>
      </c>
      <c r="B60" s="15" t="str">
        <f>VLOOKUP(TEXT(A60,"#######0"),TPAPEL!$B$2:$B$63,1,FALSE)</f>
        <v>1033193</v>
      </c>
      <c r="C60" s="8"/>
      <c r="D60" s="8"/>
      <c r="E60" s="8"/>
      <c r="F60" s="8"/>
      <c r="G60" s="15" t="s">
        <v>106</v>
      </c>
      <c r="H60" s="15" t="s">
        <v>104</v>
      </c>
      <c r="I60" s="15" t="s">
        <v>87</v>
      </c>
      <c r="J60" s="15" t="s">
        <v>104</v>
      </c>
      <c r="K60" s="15" t="s">
        <v>104</v>
      </c>
      <c r="L60" s="8"/>
      <c r="M60" s="15" t="s">
        <v>81</v>
      </c>
      <c r="N60" s="15" t="s">
        <v>89</v>
      </c>
      <c r="O60" s="16">
        <v>41610</v>
      </c>
      <c r="P60" s="16">
        <v>42340</v>
      </c>
      <c r="Q60" s="15" t="s">
        <v>90</v>
      </c>
      <c r="R60" s="17">
        <v>1.0569999999999999</v>
      </c>
      <c r="S60" s="8"/>
      <c r="T60" s="8"/>
      <c r="U60" s="8"/>
      <c r="V60" s="8"/>
      <c r="W60" s="17"/>
      <c r="X60" s="18"/>
      <c r="Y60" s="8"/>
      <c r="Z60" s="8"/>
      <c r="AA60" s="8"/>
      <c r="AB60" s="8"/>
      <c r="AC60" s="8"/>
      <c r="AD60" s="16"/>
      <c r="AE60" s="8"/>
      <c r="AF60" s="16"/>
      <c r="AG60" s="19"/>
      <c r="AH60" s="8"/>
      <c r="AI60" s="20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15" t="s">
        <v>91</v>
      </c>
      <c r="BJ60" s="15" t="s">
        <v>92</v>
      </c>
      <c r="BK60" s="16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15"/>
      <c r="CB60" s="15"/>
    </row>
    <row r="61" spans="1:80" ht="57">
      <c r="A61" s="15">
        <v>1033192</v>
      </c>
      <c r="B61" s="15" t="str">
        <f>VLOOKUP(TEXT(A61,"#######0"),TPAPEL!$B$2:$B$63,1,FALSE)</f>
        <v>1033192</v>
      </c>
      <c r="C61" s="8"/>
      <c r="D61" s="8"/>
      <c r="E61" s="8"/>
      <c r="F61" s="8"/>
      <c r="G61" s="15" t="s">
        <v>106</v>
      </c>
      <c r="H61" s="15" t="s">
        <v>104</v>
      </c>
      <c r="I61" s="15" t="s">
        <v>87</v>
      </c>
      <c r="J61" s="15" t="s">
        <v>104</v>
      </c>
      <c r="K61" s="15" t="s">
        <v>104</v>
      </c>
      <c r="L61" s="8"/>
      <c r="M61" s="15" t="s">
        <v>81</v>
      </c>
      <c r="N61" s="15" t="s">
        <v>89</v>
      </c>
      <c r="O61" s="16">
        <v>41610</v>
      </c>
      <c r="P61" s="16">
        <v>42340</v>
      </c>
      <c r="Q61" s="15" t="s">
        <v>90</v>
      </c>
      <c r="R61" s="17">
        <v>1.0569999999999999</v>
      </c>
      <c r="S61" s="8"/>
      <c r="T61" s="8"/>
      <c r="U61" s="8"/>
      <c r="V61" s="8"/>
      <c r="W61" s="17"/>
      <c r="X61" s="18"/>
      <c r="Y61" s="8"/>
      <c r="Z61" s="8"/>
      <c r="AA61" s="8"/>
      <c r="AB61" s="8"/>
      <c r="AC61" s="8"/>
      <c r="AD61" s="16"/>
      <c r="AE61" s="8"/>
      <c r="AF61" s="16"/>
      <c r="AG61" s="19"/>
      <c r="AH61" s="8"/>
      <c r="AI61" s="20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15" t="s">
        <v>91</v>
      </c>
      <c r="BJ61" s="15" t="s">
        <v>92</v>
      </c>
      <c r="BK61" s="16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15"/>
      <c r="CB61" s="15"/>
    </row>
    <row r="62" spans="1:80" ht="57">
      <c r="A62" s="15">
        <v>1202794</v>
      </c>
      <c r="B62" s="15" t="str">
        <f>VLOOKUP(TEXT(A62,"#######0"),TPAPEL!$B$2:$B$63,1,FALSE)</f>
        <v>1202794</v>
      </c>
      <c r="C62" s="8"/>
      <c r="D62" s="8"/>
      <c r="E62" s="8"/>
      <c r="F62" s="8"/>
      <c r="G62" s="15" t="s">
        <v>93</v>
      </c>
      <c r="H62" s="15" t="s">
        <v>94</v>
      </c>
      <c r="I62" s="15" t="s">
        <v>87</v>
      </c>
      <c r="J62" s="15" t="s">
        <v>94</v>
      </c>
      <c r="K62" s="15" t="s">
        <v>94</v>
      </c>
      <c r="L62" s="8"/>
      <c r="M62" s="15" t="s">
        <v>81</v>
      </c>
      <c r="N62" s="15" t="s">
        <v>89</v>
      </c>
      <c r="O62" s="16">
        <v>42038</v>
      </c>
      <c r="P62" s="16">
        <v>42769</v>
      </c>
      <c r="Q62" s="15" t="s">
        <v>90</v>
      </c>
      <c r="R62" s="17">
        <v>1.0549999999999999</v>
      </c>
      <c r="S62" s="8"/>
      <c r="T62" s="8"/>
      <c r="U62" s="8"/>
      <c r="V62" s="8"/>
      <c r="W62" s="17"/>
      <c r="X62" s="18"/>
      <c r="Y62" s="8"/>
      <c r="Z62" s="8"/>
      <c r="AA62" s="8"/>
      <c r="AB62" s="8"/>
      <c r="AC62" s="8"/>
      <c r="AD62" s="16"/>
      <c r="AE62" s="8"/>
      <c r="AF62" s="16"/>
      <c r="AG62" s="19"/>
      <c r="AH62" s="8"/>
      <c r="AI62" s="20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15" t="s">
        <v>91</v>
      </c>
      <c r="BJ62" s="15" t="s">
        <v>92</v>
      </c>
      <c r="BK62" s="16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15"/>
      <c r="CB62" s="15"/>
    </row>
    <row r="63" spans="1:80" ht="57">
      <c r="A63" s="15">
        <v>1085877</v>
      </c>
      <c r="B63" s="15" t="str">
        <f>VLOOKUP(TEXT(A63,"#######0"),TPAPEL!$B$2:$B$63,1,FALSE)</f>
        <v>1085877</v>
      </c>
      <c r="C63" s="8"/>
      <c r="D63" s="8"/>
      <c r="E63" s="8"/>
      <c r="F63" s="8"/>
      <c r="G63" s="15" t="s">
        <v>85</v>
      </c>
      <c r="H63" s="15" t="s">
        <v>86</v>
      </c>
      <c r="I63" s="15" t="s">
        <v>87</v>
      </c>
      <c r="J63" s="15" t="s">
        <v>86</v>
      </c>
      <c r="K63" s="15" t="s">
        <v>86</v>
      </c>
      <c r="L63" s="8"/>
      <c r="M63" s="15" t="s">
        <v>88</v>
      </c>
      <c r="N63" s="15" t="s">
        <v>89</v>
      </c>
      <c r="O63" s="16">
        <v>41745</v>
      </c>
      <c r="P63" s="16">
        <v>42466</v>
      </c>
      <c r="Q63" s="15" t="s">
        <v>90</v>
      </c>
      <c r="R63" s="17">
        <v>1</v>
      </c>
      <c r="S63" s="8"/>
      <c r="T63" s="8"/>
      <c r="U63" s="8"/>
      <c r="V63" s="8"/>
      <c r="W63" s="17"/>
      <c r="X63" s="18"/>
      <c r="Y63" s="8"/>
      <c r="Z63" s="8"/>
      <c r="AA63" s="8"/>
      <c r="AB63" s="8"/>
      <c r="AC63" s="8"/>
      <c r="AD63" s="16"/>
      <c r="AE63" s="8"/>
      <c r="AF63" s="16"/>
      <c r="AG63" s="19"/>
      <c r="AH63" s="8"/>
      <c r="AI63" s="20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15" t="s">
        <v>91</v>
      </c>
      <c r="BJ63" s="15" t="s">
        <v>92</v>
      </c>
      <c r="BK63" s="16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15"/>
      <c r="CB63" s="15"/>
    </row>
    <row r="64" spans="1:80" ht="57">
      <c r="A64" s="15">
        <v>1085879</v>
      </c>
      <c r="B64" s="15" t="str">
        <f>VLOOKUP(TEXT(A64,"#######0"),TPAPEL!$B$2:$B$63,1,FALSE)</f>
        <v>1085879</v>
      </c>
      <c r="C64" s="8"/>
      <c r="D64" s="8"/>
      <c r="E64" s="8"/>
      <c r="F64" s="8"/>
      <c r="G64" s="15" t="s">
        <v>85</v>
      </c>
      <c r="H64" s="15" t="s">
        <v>86</v>
      </c>
      <c r="I64" s="15" t="s">
        <v>87</v>
      </c>
      <c r="J64" s="15" t="s">
        <v>86</v>
      </c>
      <c r="K64" s="15" t="s">
        <v>86</v>
      </c>
      <c r="L64" s="8"/>
      <c r="M64" s="15" t="s">
        <v>88</v>
      </c>
      <c r="N64" s="15" t="s">
        <v>89</v>
      </c>
      <c r="O64" s="16">
        <v>41745</v>
      </c>
      <c r="P64" s="16">
        <v>42466</v>
      </c>
      <c r="Q64" s="15" t="s">
        <v>90</v>
      </c>
      <c r="R64" s="17">
        <v>1</v>
      </c>
      <c r="S64" s="8"/>
      <c r="T64" s="8"/>
      <c r="U64" s="8"/>
      <c r="V64" s="8"/>
      <c r="W64" s="17"/>
      <c r="X64" s="18"/>
      <c r="Y64" s="8"/>
      <c r="Z64" s="8"/>
      <c r="AA64" s="8"/>
      <c r="AB64" s="8"/>
      <c r="AC64" s="8"/>
      <c r="AD64" s="16"/>
      <c r="AE64" s="8"/>
      <c r="AF64" s="16"/>
      <c r="AG64" s="19"/>
      <c r="AH64" s="8"/>
      <c r="AI64" s="20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15" t="s">
        <v>91</v>
      </c>
      <c r="BJ64" s="15" t="s">
        <v>92</v>
      </c>
      <c r="BK64" s="16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15"/>
      <c r="CB64" s="15"/>
    </row>
    <row r="65" spans="1:80" ht="57">
      <c r="A65" s="15">
        <v>1085879</v>
      </c>
      <c r="B65" s="15" t="str">
        <f>VLOOKUP(TEXT(A65,"#######0"),TPAPEL!$B$2:$B$63,1,FALSE)</f>
        <v>1085879</v>
      </c>
      <c r="C65" s="8"/>
      <c r="D65" s="8"/>
      <c r="E65" s="8"/>
      <c r="F65" s="8"/>
      <c r="G65" s="15" t="s">
        <v>85</v>
      </c>
      <c r="H65" s="15" t="s">
        <v>86</v>
      </c>
      <c r="I65" s="15" t="s">
        <v>87</v>
      </c>
      <c r="J65" s="15" t="s">
        <v>86</v>
      </c>
      <c r="K65" s="15" t="s">
        <v>86</v>
      </c>
      <c r="L65" s="8"/>
      <c r="M65" s="15" t="s">
        <v>88</v>
      </c>
      <c r="N65" s="15" t="s">
        <v>89</v>
      </c>
      <c r="O65" s="16">
        <v>41745</v>
      </c>
      <c r="P65" s="16">
        <v>42466</v>
      </c>
      <c r="Q65" s="15" t="s">
        <v>90</v>
      </c>
      <c r="R65" s="17">
        <v>1</v>
      </c>
      <c r="S65" s="8"/>
      <c r="T65" s="8"/>
      <c r="U65" s="8"/>
      <c r="V65" s="8"/>
      <c r="W65" s="17"/>
      <c r="X65" s="18"/>
      <c r="Y65" s="8"/>
      <c r="Z65" s="8"/>
      <c r="AA65" s="8"/>
      <c r="AB65" s="8"/>
      <c r="AC65" s="8"/>
      <c r="AD65" s="16"/>
      <c r="AE65" s="8"/>
      <c r="AF65" s="16"/>
      <c r="AG65" s="19"/>
      <c r="AH65" s="8"/>
      <c r="AI65" s="20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15" t="s">
        <v>91</v>
      </c>
      <c r="BJ65" s="15" t="s">
        <v>92</v>
      </c>
      <c r="BK65" s="16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15"/>
      <c r="CB65" s="15"/>
    </row>
    <row r="66" spans="1:80" ht="71.25">
      <c r="A66" s="15">
        <v>1134753</v>
      </c>
      <c r="B66" s="15" t="str">
        <f>VLOOKUP(TEXT(A66,"#######0"),TPAPEL!$B$2:$B$63,1,FALSE)</f>
        <v>1134753</v>
      </c>
      <c r="C66" s="8"/>
      <c r="D66" s="8"/>
      <c r="E66" s="8"/>
      <c r="F66" s="8"/>
      <c r="G66" s="15" t="s">
        <v>102</v>
      </c>
      <c r="H66" s="15" t="s">
        <v>99</v>
      </c>
      <c r="I66" s="15" t="s">
        <v>87</v>
      </c>
      <c r="J66" s="15" t="s">
        <v>99</v>
      </c>
      <c r="K66" s="15" t="s">
        <v>99</v>
      </c>
      <c r="L66" s="8"/>
      <c r="M66" s="15" t="s">
        <v>88</v>
      </c>
      <c r="N66" s="15" t="s">
        <v>89</v>
      </c>
      <c r="O66" s="16">
        <v>41883</v>
      </c>
      <c r="P66" s="16">
        <v>43683</v>
      </c>
      <c r="Q66" s="15" t="s">
        <v>90</v>
      </c>
      <c r="R66" s="17">
        <v>1.006</v>
      </c>
      <c r="S66" s="8"/>
      <c r="T66" s="8"/>
      <c r="U66" s="8"/>
      <c r="V66" s="8"/>
      <c r="W66" s="17"/>
      <c r="X66" s="18"/>
      <c r="Y66" s="8"/>
      <c r="Z66" s="8"/>
      <c r="AA66" s="8"/>
      <c r="AB66" s="8"/>
      <c r="AC66" s="8"/>
      <c r="AD66" s="16"/>
      <c r="AE66" s="8"/>
      <c r="AF66" s="16"/>
      <c r="AG66" s="19"/>
      <c r="AH66" s="8"/>
      <c r="AI66" s="20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15" t="s">
        <v>91</v>
      </c>
      <c r="BJ66" s="15" t="s">
        <v>92</v>
      </c>
      <c r="BK66" s="16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15"/>
      <c r="CB66" s="15"/>
    </row>
    <row r="67" spans="1:80" ht="57">
      <c r="A67" s="15">
        <v>1202003</v>
      </c>
      <c r="B67" s="15" t="str">
        <f>VLOOKUP(TEXT(A67,"#######0"),TPAPEL!$B$2:$B$63,1,FALSE)</f>
        <v>1202003</v>
      </c>
      <c r="C67" s="8"/>
      <c r="D67" s="8"/>
      <c r="E67" s="8"/>
      <c r="F67" s="8"/>
      <c r="G67" s="15" t="s">
        <v>105</v>
      </c>
      <c r="H67" s="15" t="s">
        <v>94</v>
      </c>
      <c r="I67" s="15" t="s">
        <v>87</v>
      </c>
      <c r="J67" s="15" t="s">
        <v>94</v>
      </c>
      <c r="K67" s="15" t="s">
        <v>94</v>
      </c>
      <c r="L67" s="8"/>
      <c r="M67" s="15" t="s">
        <v>88</v>
      </c>
      <c r="N67" s="15" t="s">
        <v>89</v>
      </c>
      <c r="O67" s="16">
        <v>42083</v>
      </c>
      <c r="P67" s="16">
        <v>42804</v>
      </c>
      <c r="Q67" s="15" t="s">
        <v>90</v>
      </c>
      <c r="R67" s="17">
        <v>1</v>
      </c>
      <c r="S67" s="8"/>
      <c r="T67" s="8"/>
      <c r="U67" s="8"/>
      <c r="V67" s="8"/>
      <c r="W67" s="17"/>
      <c r="X67" s="18"/>
      <c r="Y67" s="8"/>
      <c r="Z67" s="8"/>
      <c r="AA67" s="8"/>
      <c r="AB67" s="8"/>
      <c r="AC67" s="8"/>
      <c r="AD67" s="16"/>
      <c r="AE67" s="8"/>
      <c r="AF67" s="16"/>
      <c r="AG67" s="19"/>
      <c r="AH67" s="8"/>
      <c r="AI67" s="20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15" t="s">
        <v>91</v>
      </c>
      <c r="BJ67" s="15" t="s">
        <v>92</v>
      </c>
      <c r="BK67" s="16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15"/>
      <c r="CB67" s="15"/>
    </row>
    <row r="68" spans="1:80" ht="57">
      <c r="A68" s="15">
        <v>861123</v>
      </c>
      <c r="B68" s="15" t="str">
        <f>VLOOKUP(TEXT(A68,"#######0"),TPAPEL!$B$2:$B$63,1,FALSE)</f>
        <v>861123</v>
      </c>
      <c r="C68" s="8"/>
      <c r="D68" s="8"/>
      <c r="E68" s="8"/>
      <c r="F68" s="8"/>
      <c r="G68" s="15" t="s">
        <v>95</v>
      </c>
      <c r="H68" s="15" t="s">
        <v>96</v>
      </c>
      <c r="I68" s="15" t="s">
        <v>87</v>
      </c>
      <c r="J68" s="15" t="s">
        <v>96</v>
      </c>
      <c r="K68" s="15" t="s">
        <v>96</v>
      </c>
      <c r="L68" s="8"/>
      <c r="M68" s="15" t="s">
        <v>81</v>
      </c>
      <c r="N68" s="15" t="s">
        <v>89</v>
      </c>
      <c r="O68" s="16">
        <v>41186</v>
      </c>
      <c r="P68" s="16">
        <v>42282</v>
      </c>
      <c r="Q68" s="15" t="s">
        <v>90</v>
      </c>
      <c r="R68" s="17">
        <v>1.0475000000000001</v>
      </c>
      <c r="S68" s="8"/>
      <c r="T68" s="8"/>
      <c r="U68" s="8"/>
      <c r="V68" s="8"/>
      <c r="W68" s="17"/>
      <c r="X68" s="18"/>
      <c r="Y68" s="8"/>
      <c r="Z68" s="8"/>
      <c r="AA68" s="8"/>
      <c r="AB68" s="8"/>
      <c r="AC68" s="8"/>
      <c r="AD68" s="16"/>
      <c r="AE68" s="8"/>
      <c r="AF68" s="16"/>
      <c r="AG68" s="19"/>
      <c r="AH68" s="8"/>
      <c r="AI68" s="20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15" t="s">
        <v>91</v>
      </c>
      <c r="BJ68" s="15" t="s">
        <v>92</v>
      </c>
      <c r="BK68" s="16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15"/>
      <c r="CB68" s="15"/>
    </row>
    <row r="69" spans="1:80" ht="57">
      <c r="A69" s="15">
        <v>1113749</v>
      </c>
      <c r="B69" s="15" t="str">
        <f>VLOOKUP(TEXT(A69,"#######0"),TPAPEL!$B$2:$B$63,1,FALSE)</f>
        <v>1113749</v>
      </c>
      <c r="C69" s="8"/>
      <c r="D69" s="8"/>
      <c r="E69" s="8"/>
      <c r="F69" s="8"/>
      <c r="G69" s="15" t="s">
        <v>95</v>
      </c>
      <c r="H69" s="15" t="s">
        <v>96</v>
      </c>
      <c r="I69" s="15" t="s">
        <v>87</v>
      </c>
      <c r="J69" s="15" t="s">
        <v>96</v>
      </c>
      <c r="K69" s="15" t="s">
        <v>96</v>
      </c>
      <c r="L69" s="8"/>
      <c r="M69" s="15" t="s">
        <v>81</v>
      </c>
      <c r="N69" s="15" t="s">
        <v>89</v>
      </c>
      <c r="O69" s="16">
        <v>41731</v>
      </c>
      <c r="P69" s="16">
        <v>42464</v>
      </c>
      <c r="Q69" s="15" t="s">
        <v>90</v>
      </c>
      <c r="R69" s="17">
        <v>1.0525</v>
      </c>
      <c r="S69" s="8"/>
      <c r="T69" s="8"/>
      <c r="U69" s="8"/>
      <c r="V69" s="8"/>
      <c r="W69" s="17"/>
      <c r="X69" s="18"/>
      <c r="Y69" s="8"/>
      <c r="Z69" s="8"/>
      <c r="AA69" s="8"/>
      <c r="AB69" s="8"/>
      <c r="AC69" s="8"/>
      <c r="AD69" s="16"/>
      <c r="AE69" s="8"/>
      <c r="AF69" s="16"/>
      <c r="AG69" s="19"/>
      <c r="AH69" s="8"/>
      <c r="AI69" s="20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15" t="s">
        <v>91</v>
      </c>
      <c r="BJ69" s="15" t="s">
        <v>92</v>
      </c>
      <c r="BK69" s="16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15"/>
      <c r="CB69" s="15"/>
    </row>
    <row r="70" spans="1:80" ht="57">
      <c r="A70" s="15">
        <v>1113749</v>
      </c>
      <c r="B70" s="15" t="str">
        <f>VLOOKUP(TEXT(A70,"#######0"),TPAPEL!$B$2:$B$63,1,FALSE)</f>
        <v>1113749</v>
      </c>
      <c r="C70" s="8"/>
      <c r="D70" s="8"/>
      <c r="E70" s="8"/>
      <c r="F70" s="8"/>
      <c r="G70" s="15" t="s">
        <v>95</v>
      </c>
      <c r="H70" s="15" t="s">
        <v>96</v>
      </c>
      <c r="I70" s="15" t="s">
        <v>87</v>
      </c>
      <c r="J70" s="15" t="s">
        <v>96</v>
      </c>
      <c r="K70" s="15" t="s">
        <v>96</v>
      </c>
      <c r="L70" s="8"/>
      <c r="M70" s="15" t="s">
        <v>81</v>
      </c>
      <c r="N70" s="15" t="s">
        <v>89</v>
      </c>
      <c r="O70" s="16">
        <v>41731</v>
      </c>
      <c r="P70" s="16">
        <v>42464</v>
      </c>
      <c r="Q70" s="15" t="s">
        <v>90</v>
      </c>
      <c r="R70" s="17">
        <v>1.0525</v>
      </c>
      <c r="S70" s="8"/>
      <c r="T70" s="8"/>
      <c r="U70" s="8"/>
      <c r="V70" s="8"/>
      <c r="W70" s="17"/>
      <c r="X70" s="18"/>
      <c r="Y70" s="8"/>
      <c r="Z70" s="8"/>
      <c r="AA70" s="8"/>
      <c r="AB70" s="8"/>
      <c r="AC70" s="8"/>
      <c r="AD70" s="16"/>
      <c r="AE70" s="8"/>
      <c r="AF70" s="16"/>
      <c r="AG70" s="19"/>
      <c r="AH70" s="8"/>
      <c r="AI70" s="20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15" t="s">
        <v>91</v>
      </c>
      <c r="BJ70" s="15" t="s">
        <v>92</v>
      </c>
      <c r="BK70" s="16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15"/>
      <c r="CB70" s="15"/>
    </row>
    <row r="71" spans="1:80" ht="57">
      <c r="A71" s="15">
        <v>1118604</v>
      </c>
      <c r="B71" s="15" t="str">
        <f>VLOOKUP(TEXT(A71,"#######0"),TPAPEL!$B$2:$B$63,1,FALSE)</f>
        <v>1118604</v>
      </c>
      <c r="C71" s="8"/>
      <c r="D71" s="8"/>
      <c r="E71" s="8"/>
      <c r="F71" s="8"/>
      <c r="G71" s="15" t="s">
        <v>98</v>
      </c>
      <c r="H71" s="15" t="s">
        <v>99</v>
      </c>
      <c r="I71" s="15" t="s">
        <v>87</v>
      </c>
      <c r="J71" s="15" t="s">
        <v>99</v>
      </c>
      <c r="K71" s="15" t="s">
        <v>99</v>
      </c>
      <c r="L71" s="8"/>
      <c r="M71" s="15" t="s">
        <v>81</v>
      </c>
      <c r="N71" s="15" t="s">
        <v>89</v>
      </c>
      <c r="O71" s="16">
        <v>41775</v>
      </c>
      <c r="P71" s="16">
        <v>42506</v>
      </c>
      <c r="Q71" s="15" t="s">
        <v>90</v>
      </c>
      <c r="R71" s="17">
        <v>1.0649999999999999</v>
      </c>
      <c r="S71" s="8"/>
      <c r="T71" s="8"/>
      <c r="U71" s="8"/>
      <c r="V71" s="8"/>
      <c r="W71" s="17"/>
      <c r="X71" s="18"/>
      <c r="Y71" s="8"/>
      <c r="Z71" s="8"/>
      <c r="AA71" s="8"/>
      <c r="AB71" s="8"/>
      <c r="AC71" s="8"/>
      <c r="AD71" s="16"/>
      <c r="AE71" s="8"/>
      <c r="AF71" s="16"/>
      <c r="AG71" s="19"/>
      <c r="AH71" s="8"/>
      <c r="AI71" s="20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15" t="s">
        <v>91</v>
      </c>
      <c r="BJ71" s="15" t="s">
        <v>92</v>
      </c>
      <c r="BK71" s="16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15"/>
      <c r="CB71" s="15"/>
    </row>
    <row r="72" spans="1:80" ht="57">
      <c r="A72" s="15">
        <v>1202795</v>
      </c>
      <c r="B72" s="15" t="str">
        <f>VLOOKUP(TEXT(A72,"#######0"),TPAPEL!$B$2:$B$63,1,FALSE)</f>
        <v>1202795</v>
      </c>
      <c r="C72" s="8"/>
      <c r="D72" s="8"/>
      <c r="E72" s="8"/>
      <c r="F72" s="8"/>
      <c r="G72" s="15" t="s">
        <v>93</v>
      </c>
      <c r="H72" s="15" t="s">
        <v>94</v>
      </c>
      <c r="I72" s="15" t="s">
        <v>87</v>
      </c>
      <c r="J72" s="15" t="s">
        <v>94</v>
      </c>
      <c r="K72" s="15" t="s">
        <v>94</v>
      </c>
      <c r="L72" s="8"/>
      <c r="M72" s="15" t="s">
        <v>81</v>
      </c>
      <c r="N72" s="15" t="s">
        <v>89</v>
      </c>
      <c r="O72" s="16">
        <v>42025</v>
      </c>
      <c r="P72" s="16">
        <v>42758</v>
      </c>
      <c r="Q72" s="15" t="s">
        <v>90</v>
      </c>
      <c r="R72" s="17">
        <v>1.0649999999999999</v>
      </c>
      <c r="S72" s="8"/>
      <c r="T72" s="8"/>
      <c r="U72" s="8"/>
      <c r="V72" s="8"/>
      <c r="W72" s="17"/>
      <c r="X72" s="18"/>
      <c r="Y72" s="8"/>
      <c r="Z72" s="8"/>
      <c r="AA72" s="8"/>
      <c r="AB72" s="8"/>
      <c r="AC72" s="8"/>
      <c r="AD72" s="16"/>
      <c r="AE72" s="8"/>
      <c r="AF72" s="16"/>
      <c r="AG72" s="19"/>
      <c r="AH72" s="8"/>
      <c r="AI72" s="20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15" t="s">
        <v>91</v>
      </c>
      <c r="BJ72" s="15" t="s">
        <v>92</v>
      </c>
      <c r="BK72" s="16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15"/>
      <c r="CB72" s="15"/>
    </row>
    <row r="73" spans="1:80" ht="57">
      <c r="A73" s="15">
        <v>1113749</v>
      </c>
      <c r="B73" s="15" t="str">
        <f>VLOOKUP(TEXT(A73,"#######0"),TPAPEL!$B$2:$B$63,1,FALSE)</f>
        <v>1113749</v>
      </c>
      <c r="C73" s="8"/>
      <c r="D73" s="8"/>
      <c r="E73" s="8"/>
      <c r="F73" s="8"/>
      <c r="G73" s="15" t="s">
        <v>95</v>
      </c>
      <c r="H73" s="15" t="s">
        <v>96</v>
      </c>
      <c r="I73" s="15" t="s">
        <v>87</v>
      </c>
      <c r="J73" s="15" t="s">
        <v>96</v>
      </c>
      <c r="K73" s="15" t="s">
        <v>96</v>
      </c>
      <c r="L73" s="8"/>
      <c r="M73" s="15" t="s">
        <v>81</v>
      </c>
      <c r="N73" s="15" t="s">
        <v>89</v>
      </c>
      <c r="O73" s="16">
        <v>41731</v>
      </c>
      <c r="P73" s="16">
        <v>42464</v>
      </c>
      <c r="Q73" s="15" t="s">
        <v>90</v>
      </c>
      <c r="R73" s="17">
        <v>1.0525</v>
      </c>
      <c r="S73" s="8"/>
      <c r="T73" s="8"/>
      <c r="U73" s="8"/>
      <c r="V73" s="8"/>
      <c r="W73" s="17"/>
      <c r="X73" s="18"/>
      <c r="Y73" s="8"/>
      <c r="Z73" s="8"/>
      <c r="AA73" s="8"/>
      <c r="AB73" s="8"/>
      <c r="AC73" s="8"/>
      <c r="AD73" s="16"/>
      <c r="AE73" s="8"/>
      <c r="AF73" s="16"/>
      <c r="AG73" s="19"/>
      <c r="AH73" s="8"/>
      <c r="AI73" s="20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15" t="s">
        <v>91</v>
      </c>
      <c r="BJ73" s="15" t="s">
        <v>92</v>
      </c>
      <c r="BK73" s="16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15"/>
      <c r="CB73" s="15"/>
    </row>
    <row r="74" spans="1:80" ht="57">
      <c r="A74" s="15">
        <v>1090111</v>
      </c>
      <c r="B74" s="15" t="str">
        <f>VLOOKUP(TEXT(A74,"#######0"),TPAPEL!$B$2:$B$63,1,FALSE)</f>
        <v>1090111</v>
      </c>
      <c r="C74" s="8"/>
      <c r="D74" s="8"/>
      <c r="E74" s="8"/>
      <c r="F74" s="8"/>
      <c r="G74" s="15" t="s">
        <v>97</v>
      </c>
      <c r="H74" s="15" t="s">
        <v>86</v>
      </c>
      <c r="I74" s="15" t="s">
        <v>87</v>
      </c>
      <c r="J74" s="15" t="s">
        <v>86</v>
      </c>
      <c r="K74" s="15" t="s">
        <v>86</v>
      </c>
      <c r="L74" s="8"/>
      <c r="M74" s="15" t="s">
        <v>81</v>
      </c>
      <c r="N74" s="15" t="s">
        <v>89</v>
      </c>
      <c r="O74" s="16">
        <v>41758</v>
      </c>
      <c r="P74" s="16">
        <v>42489</v>
      </c>
      <c r="Q74" s="15" t="s">
        <v>90</v>
      </c>
      <c r="R74" s="17">
        <v>1.0449999999999999</v>
      </c>
      <c r="S74" s="8"/>
      <c r="T74" s="8"/>
      <c r="U74" s="8"/>
      <c r="V74" s="8"/>
      <c r="W74" s="17"/>
      <c r="X74" s="18"/>
      <c r="Y74" s="8"/>
      <c r="Z74" s="8"/>
      <c r="AA74" s="8"/>
      <c r="AB74" s="8"/>
      <c r="AC74" s="8"/>
      <c r="AD74" s="16"/>
      <c r="AE74" s="8"/>
      <c r="AF74" s="16"/>
      <c r="AG74" s="19"/>
      <c r="AH74" s="8"/>
      <c r="AI74" s="20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15" t="s">
        <v>91</v>
      </c>
      <c r="BJ74" s="15" t="s">
        <v>92</v>
      </c>
      <c r="BK74" s="16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15"/>
      <c r="CB74" s="15"/>
    </row>
    <row r="75" spans="1:80" ht="57">
      <c r="A75" s="15">
        <v>1037426</v>
      </c>
      <c r="B75" s="15" t="str">
        <f>VLOOKUP(TEXT(A75,"#######0"),TPAPEL!$B$2:$B$63,1,FALSE)</f>
        <v>1037426</v>
      </c>
      <c r="C75" s="8"/>
      <c r="D75" s="8"/>
      <c r="E75" s="8"/>
      <c r="F75" s="8"/>
      <c r="G75" s="15" t="s">
        <v>97</v>
      </c>
      <c r="H75" s="15" t="s">
        <v>86</v>
      </c>
      <c r="I75" s="15" t="s">
        <v>87</v>
      </c>
      <c r="J75" s="15" t="s">
        <v>86</v>
      </c>
      <c r="K75" s="15" t="s">
        <v>86</v>
      </c>
      <c r="L75" s="8"/>
      <c r="M75" s="15" t="s">
        <v>81</v>
      </c>
      <c r="N75" s="15" t="s">
        <v>89</v>
      </c>
      <c r="O75" s="16">
        <v>41619</v>
      </c>
      <c r="P75" s="16">
        <v>42349</v>
      </c>
      <c r="Q75" s="15" t="s">
        <v>90</v>
      </c>
      <c r="R75" s="17">
        <v>1.0449999999999999</v>
      </c>
      <c r="S75" s="8"/>
      <c r="T75" s="8"/>
      <c r="U75" s="8"/>
      <c r="V75" s="8"/>
      <c r="W75" s="17"/>
      <c r="X75" s="18"/>
      <c r="Y75" s="8"/>
      <c r="Z75" s="8"/>
      <c r="AA75" s="8"/>
      <c r="AB75" s="8"/>
      <c r="AC75" s="8"/>
      <c r="AD75" s="16"/>
      <c r="AE75" s="8"/>
      <c r="AF75" s="16"/>
      <c r="AG75" s="19"/>
      <c r="AH75" s="8"/>
      <c r="AI75" s="20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15" t="s">
        <v>91</v>
      </c>
      <c r="BJ75" s="15" t="s">
        <v>92</v>
      </c>
      <c r="BK75" s="16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15"/>
      <c r="CB75" s="15"/>
    </row>
    <row r="76" spans="1:80" ht="57">
      <c r="A76" s="15">
        <v>1075734</v>
      </c>
      <c r="B76" s="15" t="str">
        <f>VLOOKUP(TEXT(A76,"#######0"),TPAPEL!$B$2:$B$63,1,FALSE)</f>
        <v>1075734</v>
      </c>
      <c r="C76" s="8"/>
      <c r="D76" s="8"/>
      <c r="E76" s="8"/>
      <c r="F76" s="8"/>
      <c r="G76" s="15" t="s">
        <v>97</v>
      </c>
      <c r="H76" s="15" t="s">
        <v>86</v>
      </c>
      <c r="I76" s="15" t="s">
        <v>87</v>
      </c>
      <c r="J76" s="15" t="s">
        <v>86</v>
      </c>
      <c r="K76" s="15" t="s">
        <v>86</v>
      </c>
      <c r="L76" s="8"/>
      <c r="M76" s="15" t="s">
        <v>81</v>
      </c>
      <c r="N76" s="15" t="s">
        <v>89</v>
      </c>
      <c r="O76" s="16">
        <v>41722</v>
      </c>
      <c r="P76" s="16">
        <v>42635</v>
      </c>
      <c r="Q76" s="15" t="s">
        <v>90</v>
      </c>
      <c r="R76" s="17">
        <v>1.0475000000000001</v>
      </c>
      <c r="S76" s="8"/>
      <c r="T76" s="8"/>
      <c r="U76" s="8"/>
      <c r="V76" s="8"/>
      <c r="W76" s="17"/>
      <c r="X76" s="18"/>
      <c r="Y76" s="8"/>
      <c r="Z76" s="8"/>
      <c r="AA76" s="8"/>
      <c r="AB76" s="8"/>
      <c r="AC76" s="8"/>
      <c r="AD76" s="16"/>
      <c r="AE76" s="8"/>
      <c r="AF76" s="16"/>
      <c r="AG76" s="19"/>
      <c r="AH76" s="8"/>
      <c r="AI76" s="20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15" t="s">
        <v>91</v>
      </c>
      <c r="BJ76" s="15" t="s">
        <v>92</v>
      </c>
      <c r="BK76" s="16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15"/>
      <c r="CB76" s="15"/>
    </row>
    <row r="77" spans="1:80" ht="57">
      <c r="A77" s="15">
        <v>1099255</v>
      </c>
      <c r="B77" s="15" t="str">
        <f>VLOOKUP(TEXT(A77,"#######0"),TPAPEL!$B$2:$B$63,1,FALSE)</f>
        <v>1099255</v>
      </c>
      <c r="C77" s="8"/>
      <c r="D77" s="8"/>
      <c r="E77" s="8"/>
      <c r="F77" s="8"/>
      <c r="G77" s="15" t="s">
        <v>97</v>
      </c>
      <c r="H77" s="15" t="s">
        <v>86</v>
      </c>
      <c r="I77" s="15" t="s">
        <v>87</v>
      </c>
      <c r="J77" s="15" t="s">
        <v>86</v>
      </c>
      <c r="K77" s="15" t="s">
        <v>86</v>
      </c>
      <c r="L77" s="8"/>
      <c r="M77" s="15" t="s">
        <v>81</v>
      </c>
      <c r="N77" s="15" t="s">
        <v>89</v>
      </c>
      <c r="O77" s="16">
        <v>41782</v>
      </c>
      <c r="P77" s="16">
        <v>42513</v>
      </c>
      <c r="Q77" s="15" t="s">
        <v>90</v>
      </c>
      <c r="R77" s="17">
        <v>1.0525</v>
      </c>
      <c r="S77" s="8"/>
      <c r="T77" s="8"/>
      <c r="U77" s="8"/>
      <c r="V77" s="8"/>
      <c r="W77" s="17"/>
      <c r="X77" s="18"/>
      <c r="Y77" s="8"/>
      <c r="Z77" s="8"/>
      <c r="AA77" s="8"/>
      <c r="AB77" s="8"/>
      <c r="AC77" s="8"/>
      <c r="AD77" s="16"/>
      <c r="AE77" s="8"/>
      <c r="AF77" s="16"/>
      <c r="AG77" s="19"/>
      <c r="AH77" s="8"/>
      <c r="AI77" s="20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15" t="s">
        <v>91</v>
      </c>
      <c r="BJ77" s="15" t="s">
        <v>92</v>
      </c>
      <c r="BK77" s="16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15"/>
      <c r="CB77" s="15"/>
    </row>
    <row r="78" spans="1:80" ht="57">
      <c r="A78" s="15">
        <v>1072964</v>
      </c>
      <c r="B78" s="15" t="str">
        <f>VLOOKUP(TEXT(A78,"#######0"),TPAPEL!$B$2:$B$63,1,FALSE)</f>
        <v>1072964</v>
      </c>
      <c r="C78" s="8"/>
      <c r="D78" s="8"/>
      <c r="E78" s="8"/>
      <c r="F78" s="8"/>
      <c r="G78" s="15" t="s">
        <v>98</v>
      </c>
      <c r="H78" s="15" t="s">
        <v>99</v>
      </c>
      <c r="I78" s="15" t="s">
        <v>87</v>
      </c>
      <c r="J78" s="15" t="s">
        <v>99</v>
      </c>
      <c r="K78" s="15" t="s">
        <v>99</v>
      </c>
      <c r="L78" s="8"/>
      <c r="M78" s="15" t="s">
        <v>81</v>
      </c>
      <c r="N78" s="15" t="s">
        <v>89</v>
      </c>
      <c r="O78" s="16">
        <v>41715</v>
      </c>
      <c r="P78" s="16">
        <v>42446</v>
      </c>
      <c r="Q78" s="15" t="s">
        <v>90</v>
      </c>
      <c r="R78" s="17">
        <v>1.0620000000000001</v>
      </c>
      <c r="S78" s="8"/>
      <c r="T78" s="8"/>
      <c r="U78" s="8"/>
      <c r="V78" s="8"/>
      <c r="W78" s="17"/>
      <c r="X78" s="18"/>
      <c r="Y78" s="8"/>
      <c r="Z78" s="8"/>
      <c r="AA78" s="8"/>
      <c r="AB78" s="8"/>
      <c r="AC78" s="8"/>
      <c r="AD78" s="16"/>
      <c r="AE78" s="8"/>
      <c r="AF78" s="16"/>
      <c r="AG78" s="19"/>
      <c r="AH78" s="8"/>
      <c r="AI78" s="20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15" t="s">
        <v>91</v>
      </c>
      <c r="BJ78" s="15" t="s">
        <v>92</v>
      </c>
      <c r="BK78" s="16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15"/>
      <c r="CB78" s="15"/>
    </row>
    <row r="79" spans="1:80" ht="57">
      <c r="A79" s="15">
        <v>1125436</v>
      </c>
      <c r="B79" s="15" t="str">
        <f>VLOOKUP(TEXT(A79,"#######0"),TPAPEL!$B$2:$B$63,1,FALSE)</f>
        <v>1125436</v>
      </c>
      <c r="C79" s="8"/>
      <c r="D79" s="8"/>
      <c r="E79" s="8"/>
      <c r="F79" s="8"/>
      <c r="G79" s="15" t="s">
        <v>106</v>
      </c>
      <c r="H79" s="15" t="s">
        <v>104</v>
      </c>
      <c r="I79" s="15" t="s">
        <v>87</v>
      </c>
      <c r="J79" s="15" t="s">
        <v>104</v>
      </c>
      <c r="K79" s="15" t="s">
        <v>104</v>
      </c>
      <c r="L79" s="8"/>
      <c r="M79" s="15" t="s">
        <v>81</v>
      </c>
      <c r="N79" s="15" t="s">
        <v>89</v>
      </c>
      <c r="O79" s="16">
        <v>41689</v>
      </c>
      <c r="P79" s="16">
        <v>42422</v>
      </c>
      <c r="Q79" s="15" t="s">
        <v>90</v>
      </c>
      <c r="R79" s="17">
        <v>1.0549999999999999</v>
      </c>
      <c r="S79" s="8"/>
      <c r="T79" s="8"/>
      <c r="U79" s="8"/>
      <c r="V79" s="8"/>
      <c r="W79" s="17"/>
      <c r="X79" s="18"/>
      <c r="Y79" s="8"/>
      <c r="Z79" s="8"/>
      <c r="AA79" s="8"/>
      <c r="AB79" s="8"/>
      <c r="AC79" s="8"/>
      <c r="AD79" s="16"/>
      <c r="AE79" s="8"/>
      <c r="AF79" s="16"/>
      <c r="AG79" s="19"/>
      <c r="AH79" s="8"/>
      <c r="AI79" s="20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15" t="s">
        <v>91</v>
      </c>
      <c r="BJ79" s="15" t="s">
        <v>92</v>
      </c>
      <c r="BK79" s="16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15"/>
      <c r="CB79" s="15"/>
    </row>
    <row r="80" spans="1:80" ht="57">
      <c r="A80" s="15">
        <v>1202794</v>
      </c>
      <c r="B80" s="15" t="str">
        <f>VLOOKUP(TEXT(A80,"#######0"),TPAPEL!$B$2:$B$63,1,FALSE)</f>
        <v>1202794</v>
      </c>
      <c r="C80" s="8"/>
      <c r="D80" s="8"/>
      <c r="E80" s="8"/>
      <c r="F80" s="8"/>
      <c r="G80" s="15" t="s">
        <v>93</v>
      </c>
      <c r="H80" s="15" t="s">
        <v>94</v>
      </c>
      <c r="I80" s="15" t="s">
        <v>87</v>
      </c>
      <c r="J80" s="15" t="s">
        <v>94</v>
      </c>
      <c r="K80" s="15" t="s">
        <v>94</v>
      </c>
      <c r="L80" s="8"/>
      <c r="M80" s="15" t="s">
        <v>81</v>
      </c>
      <c r="N80" s="15" t="s">
        <v>89</v>
      </c>
      <c r="O80" s="16">
        <v>42038</v>
      </c>
      <c r="P80" s="16">
        <v>42769</v>
      </c>
      <c r="Q80" s="15" t="s">
        <v>90</v>
      </c>
      <c r="R80" s="17">
        <v>1.0549999999999999</v>
      </c>
      <c r="S80" s="8"/>
      <c r="T80" s="8"/>
      <c r="U80" s="8"/>
      <c r="V80" s="8"/>
      <c r="W80" s="17"/>
      <c r="X80" s="18"/>
      <c r="Y80" s="8"/>
      <c r="Z80" s="8"/>
      <c r="AA80" s="8"/>
      <c r="AB80" s="8"/>
      <c r="AC80" s="8"/>
      <c r="AD80" s="16"/>
      <c r="AE80" s="8"/>
      <c r="AF80" s="16"/>
      <c r="AG80" s="19"/>
      <c r="AH80" s="8"/>
      <c r="AI80" s="20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15" t="s">
        <v>91</v>
      </c>
      <c r="BJ80" s="15" t="s">
        <v>92</v>
      </c>
      <c r="BK80" s="16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15"/>
      <c r="CB80" s="15"/>
    </row>
    <row r="81" spans="1:80" ht="57">
      <c r="A81" s="15">
        <v>1101851</v>
      </c>
      <c r="B81" s="15" t="str">
        <f>VLOOKUP(TEXT(A81,"#######0"),TPAPEL!$B$2:$B$63,1,FALSE)</f>
        <v>1101851</v>
      </c>
      <c r="C81" s="8"/>
      <c r="D81" s="8"/>
      <c r="E81" s="8"/>
      <c r="F81" s="8"/>
      <c r="G81" s="15" t="s">
        <v>93</v>
      </c>
      <c r="H81" s="15" t="s">
        <v>94</v>
      </c>
      <c r="I81" s="15" t="s">
        <v>87</v>
      </c>
      <c r="J81" s="15" t="s">
        <v>94</v>
      </c>
      <c r="K81" s="15" t="s">
        <v>94</v>
      </c>
      <c r="L81" s="8"/>
      <c r="M81" s="15" t="s">
        <v>81</v>
      </c>
      <c r="N81" s="15" t="s">
        <v>89</v>
      </c>
      <c r="O81" s="16">
        <v>41213</v>
      </c>
      <c r="P81" s="16">
        <v>42307</v>
      </c>
      <c r="Q81" s="15" t="s">
        <v>90</v>
      </c>
      <c r="R81" s="17">
        <v>1.07</v>
      </c>
      <c r="S81" s="8"/>
      <c r="T81" s="8"/>
      <c r="U81" s="8"/>
      <c r="V81" s="8"/>
      <c r="W81" s="17"/>
      <c r="X81" s="18"/>
      <c r="Y81" s="8"/>
      <c r="Z81" s="8"/>
      <c r="AA81" s="8"/>
      <c r="AB81" s="8"/>
      <c r="AC81" s="8"/>
      <c r="AD81" s="16"/>
      <c r="AE81" s="8"/>
      <c r="AF81" s="16"/>
      <c r="AG81" s="19"/>
      <c r="AH81" s="8"/>
      <c r="AI81" s="20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15" t="s">
        <v>91</v>
      </c>
      <c r="BJ81" s="15" t="s">
        <v>92</v>
      </c>
      <c r="BK81" s="16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15"/>
      <c r="CB81" s="15"/>
    </row>
    <row r="82" spans="1:80" ht="57">
      <c r="A82" s="15">
        <v>1085877</v>
      </c>
      <c r="B82" s="15" t="str">
        <f>VLOOKUP(TEXT(A82,"#######0"),TPAPEL!$B$2:$B$63,1,FALSE)</f>
        <v>1085877</v>
      </c>
      <c r="C82" s="8"/>
      <c r="D82" s="8"/>
      <c r="E82" s="8"/>
      <c r="F82" s="8"/>
      <c r="G82" s="15" t="s">
        <v>85</v>
      </c>
      <c r="H82" s="15" t="s">
        <v>86</v>
      </c>
      <c r="I82" s="15" t="s">
        <v>87</v>
      </c>
      <c r="J82" s="15" t="s">
        <v>86</v>
      </c>
      <c r="K82" s="15" t="s">
        <v>86</v>
      </c>
      <c r="L82" s="8"/>
      <c r="M82" s="15" t="s">
        <v>88</v>
      </c>
      <c r="N82" s="15" t="s">
        <v>89</v>
      </c>
      <c r="O82" s="16">
        <v>41745</v>
      </c>
      <c r="P82" s="16">
        <v>42466</v>
      </c>
      <c r="Q82" s="15" t="s">
        <v>90</v>
      </c>
      <c r="R82" s="17">
        <v>1</v>
      </c>
      <c r="S82" s="8"/>
      <c r="T82" s="8"/>
      <c r="U82" s="8"/>
      <c r="V82" s="8"/>
      <c r="W82" s="17"/>
      <c r="X82" s="18"/>
      <c r="Y82" s="8"/>
      <c r="Z82" s="8"/>
      <c r="AA82" s="8"/>
      <c r="AB82" s="8"/>
      <c r="AC82" s="8"/>
      <c r="AD82" s="16"/>
      <c r="AE82" s="8"/>
      <c r="AF82" s="16"/>
      <c r="AG82" s="19"/>
      <c r="AH82" s="8"/>
      <c r="AI82" s="20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15" t="s">
        <v>91</v>
      </c>
      <c r="BJ82" s="15" t="s">
        <v>92</v>
      </c>
      <c r="BK82" s="16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15"/>
      <c r="CB82" s="15"/>
    </row>
    <row r="83" spans="1:80" ht="71.25">
      <c r="A83" s="15">
        <v>1134755</v>
      </c>
      <c r="B83" s="15" t="str">
        <f>VLOOKUP(TEXT(A83,"#######0"),TPAPEL!$B$2:$B$63,1,FALSE)</f>
        <v>1134755</v>
      </c>
      <c r="C83" s="8"/>
      <c r="D83" s="8"/>
      <c r="E83" s="8"/>
      <c r="F83" s="8"/>
      <c r="G83" s="15" t="s">
        <v>102</v>
      </c>
      <c r="H83" s="15" t="s">
        <v>99</v>
      </c>
      <c r="I83" s="15" t="s">
        <v>87</v>
      </c>
      <c r="J83" s="15" t="s">
        <v>99</v>
      </c>
      <c r="K83" s="15" t="s">
        <v>99</v>
      </c>
      <c r="L83" s="8"/>
      <c r="M83" s="15" t="s">
        <v>88</v>
      </c>
      <c r="N83" s="15" t="s">
        <v>89</v>
      </c>
      <c r="O83" s="16">
        <v>41883</v>
      </c>
      <c r="P83" s="16">
        <v>43683</v>
      </c>
      <c r="Q83" s="15" t="s">
        <v>90</v>
      </c>
      <c r="R83" s="17">
        <v>1.006</v>
      </c>
      <c r="S83" s="8"/>
      <c r="T83" s="8"/>
      <c r="U83" s="8"/>
      <c r="V83" s="8"/>
      <c r="W83" s="17"/>
      <c r="X83" s="18"/>
      <c r="Y83" s="8"/>
      <c r="Z83" s="8"/>
      <c r="AA83" s="8"/>
      <c r="AB83" s="8"/>
      <c r="AC83" s="8"/>
      <c r="AD83" s="16"/>
      <c r="AE83" s="8"/>
      <c r="AF83" s="16"/>
      <c r="AG83" s="19"/>
      <c r="AH83" s="8"/>
      <c r="AI83" s="20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15" t="s">
        <v>91</v>
      </c>
      <c r="BJ83" s="15" t="s">
        <v>92</v>
      </c>
      <c r="BK83" s="16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15"/>
      <c r="CB83" s="15"/>
    </row>
    <row r="84" spans="1:80" ht="57">
      <c r="A84" s="15">
        <v>1060247</v>
      </c>
      <c r="B84" s="15" t="str">
        <f>VLOOKUP(TEXT(A84,"#######0"),TPAPEL!$B$2:$B$63,1,FALSE)</f>
        <v>1060247</v>
      </c>
      <c r="C84" s="8"/>
      <c r="D84" s="8"/>
      <c r="E84" s="8"/>
      <c r="F84" s="8"/>
      <c r="G84" s="15" t="s">
        <v>97</v>
      </c>
      <c r="H84" s="15" t="s">
        <v>86</v>
      </c>
      <c r="I84" s="15" t="s">
        <v>87</v>
      </c>
      <c r="J84" s="15" t="s">
        <v>86</v>
      </c>
      <c r="K84" s="15" t="s">
        <v>86</v>
      </c>
      <c r="L84" s="8"/>
      <c r="M84" s="15" t="s">
        <v>81</v>
      </c>
      <c r="N84" s="15" t="s">
        <v>89</v>
      </c>
      <c r="O84" s="16">
        <v>41509</v>
      </c>
      <c r="P84" s="16">
        <v>42240</v>
      </c>
      <c r="Q84" s="15" t="s">
        <v>90</v>
      </c>
      <c r="R84" s="17">
        <v>1.0349999999999999</v>
      </c>
      <c r="S84" s="8"/>
      <c r="T84" s="8"/>
      <c r="U84" s="8"/>
      <c r="V84" s="8"/>
      <c r="W84" s="17"/>
      <c r="X84" s="18"/>
      <c r="Y84" s="8"/>
      <c r="Z84" s="8"/>
      <c r="AA84" s="8"/>
      <c r="AB84" s="8"/>
      <c r="AC84" s="8"/>
      <c r="AD84" s="16"/>
      <c r="AE84" s="8"/>
      <c r="AF84" s="16"/>
      <c r="AG84" s="19"/>
      <c r="AH84" s="8"/>
      <c r="AI84" s="20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15" t="s">
        <v>91</v>
      </c>
      <c r="BJ84" s="15" t="s">
        <v>92</v>
      </c>
      <c r="BK84" s="16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15"/>
      <c r="CB84" s="15"/>
    </row>
    <row r="85" spans="1:80" ht="57">
      <c r="A85" s="15">
        <v>1123621</v>
      </c>
      <c r="B85" s="15" t="str">
        <f>VLOOKUP(TEXT(A85,"#######0"),TPAPEL!$B$2:$B$63,1,FALSE)</f>
        <v>1123621</v>
      </c>
      <c r="C85" s="8"/>
      <c r="D85" s="8"/>
      <c r="E85" s="8"/>
      <c r="F85" s="8"/>
      <c r="G85" s="15" t="s">
        <v>98</v>
      </c>
      <c r="H85" s="15" t="s">
        <v>99</v>
      </c>
      <c r="I85" s="15" t="s">
        <v>87</v>
      </c>
      <c r="J85" s="15" t="s">
        <v>99</v>
      </c>
      <c r="K85" s="15" t="s">
        <v>99</v>
      </c>
      <c r="L85" s="8"/>
      <c r="M85" s="15" t="s">
        <v>81</v>
      </c>
      <c r="N85" s="15" t="s">
        <v>89</v>
      </c>
      <c r="O85" s="16">
        <v>41815</v>
      </c>
      <c r="P85" s="16">
        <v>42548</v>
      </c>
      <c r="Q85" s="15" t="s">
        <v>90</v>
      </c>
      <c r="R85" s="17">
        <v>1.0649999999999999</v>
      </c>
      <c r="S85" s="8"/>
      <c r="T85" s="8"/>
      <c r="U85" s="8"/>
      <c r="V85" s="8"/>
      <c r="W85" s="17"/>
      <c r="X85" s="18"/>
      <c r="Y85" s="8"/>
      <c r="Z85" s="8"/>
      <c r="AA85" s="8"/>
      <c r="AB85" s="8"/>
      <c r="AC85" s="8"/>
      <c r="AD85" s="16"/>
      <c r="AE85" s="8"/>
      <c r="AF85" s="16"/>
      <c r="AG85" s="19"/>
      <c r="AH85" s="8"/>
      <c r="AI85" s="20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15" t="s">
        <v>91</v>
      </c>
      <c r="BJ85" s="15" t="s">
        <v>92</v>
      </c>
      <c r="BK85" s="16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15"/>
      <c r="CB85" s="15"/>
    </row>
    <row r="86" spans="1:80" ht="57">
      <c r="A86" s="15">
        <v>1060244</v>
      </c>
      <c r="B86" s="15" t="str">
        <f>VLOOKUP(TEXT(A86,"#######0"),TPAPEL!$B$2:$B$63,1,FALSE)</f>
        <v>1060244</v>
      </c>
      <c r="C86" s="8"/>
      <c r="D86" s="8"/>
      <c r="E86" s="8"/>
      <c r="F86" s="8"/>
      <c r="G86" s="15" t="s">
        <v>97</v>
      </c>
      <c r="H86" s="15" t="s">
        <v>86</v>
      </c>
      <c r="I86" s="15" t="s">
        <v>87</v>
      </c>
      <c r="J86" s="15" t="s">
        <v>86</v>
      </c>
      <c r="K86" s="15" t="s">
        <v>86</v>
      </c>
      <c r="L86" s="8"/>
      <c r="M86" s="15" t="s">
        <v>81</v>
      </c>
      <c r="N86" s="15" t="s">
        <v>89</v>
      </c>
      <c r="O86" s="16">
        <v>41309</v>
      </c>
      <c r="P86" s="16">
        <v>42404</v>
      </c>
      <c r="Q86" s="15" t="s">
        <v>90</v>
      </c>
      <c r="R86" s="17">
        <v>1.0349999999999999</v>
      </c>
      <c r="S86" s="8"/>
      <c r="T86" s="8"/>
      <c r="U86" s="8"/>
      <c r="V86" s="8"/>
      <c r="W86" s="17"/>
      <c r="X86" s="18"/>
      <c r="Y86" s="8"/>
      <c r="Z86" s="8"/>
      <c r="AA86" s="8"/>
      <c r="AB86" s="8"/>
      <c r="AC86" s="8"/>
      <c r="AD86" s="16"/>
      <c r="AE86" s="8"/>
      <c r="AF86" s="16"/>
      <c r="AG86" s="19"/>
      <c r="AH86" s="8"/>
      <c r="AI86" s="20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15" t="s">
        <v>91</v>
      </c>
      <c r="BJ86" s="15" t="s">
        <v>92</v>
      </c>
      <c r="BK86" s="16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15"/>
      <c r="CB86" s="15"/>
    </row>
    <row r="87" spans="1:80" ht="57">
      <c r="A87" s="15">
        <v>1099255</v>
      </c>
      <c r="B87" s="15" t="str">
        <f>VLOOKUP(TEXT(A87,"#######0"),TPAPEL!$B$2:$B$63,1,FALSE)</f>
        <v>1099255</v>
      </c>
      <c r="C87" s="8"/>
      <c r="D87" s="8"/>
      <c r="E87" s="8"/>
      <c r="F87" s="8"/>
      <c r="G87" s="15" t="s">
        <v>97</v>
      </c>
      <c r="H87" s="15" t="s">
        <v>86</v>
      </c>
      <c r="I87" s="15" t="s">
        <v>87</v>
      </c>
      <c r="J87" s="15" t="s">
        <v>86</v>
      </c>
      <c r="K87" s="15" t="s">
        <v>86</v>
      </c>
      <c r="L87" s="8"/>
      <c r="M87" s="15" t="s">
        <v>81</v>
      </c>
      <c r="N87" s="15" t="s">
        <v>89</v>
      </c>
      <c r="O87" s="16">
        <v>41782</v>
      </c>
      <c r="P87" s="16">
        <v>42513</v>
      </c>
      <c r="Q87" s="15" t="s">
        <v>90</v>
      </c>
      <c r="R87" s="17">
        <v>1.0525</v>
      </c>
      <c r="S87" s="8"/>
      <c r="T87" s="8"/>
      <c r="U87" s="8"/>
      <c r="V87" s="8"/>
      <c r="W87" s="17"/>
      <c r="X87" s="18"/>
      <c r="Y87" s="8"/>
      <c r="Z87" s="8"/>
      <c r="AA87" s="8"/>
      <c r="AB87" s="8"/>
      <c r="AC87" s="8"/>
      <c r="AD87" s="16"/>
      <c r="AE87" s="8"/>
      <c r="AF87" s="16"/>
      <c r="AG87" s="19"/>
      <c r="AH87" s="8"/>
      <c r="AI87" s="20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15" t="s">
        <v>91</v>
      </c>
      <c r="BJ87" s="15" t="s">
        <v>92</v>
      </c>
      <c r="BK87" s="16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15"/>
      <c r="CB87" s="15"/>
    </row>
    <row r="88" spans="1:80" ht="57">
      <c r="A88" s="15">
        <v>1151257</v>
      </c>
      <c r="B88" s="15" t="str">
        <f>VLOOKUP(TEXT(A88,"#######0"),TPAPEL!$B$2:$B$63,1,FALSE)</f>
        <v>1151257</v>
      </c>
      <c r="C88" s="8"/>
      <c r="D88" s="8"/>
      <c r="E88" s="8"/>
      <c r="F88" s="8"/>
      <c r="G88" s="15" t="s">
        <v>98</v>
      </c>
      <c r="H88" s="15" t="s">
        <v>99</v>
      </c>
      <c r="I88" s="15" t="s">
        <v>87</v>
      </c>
      <c r="J88" s="15" t="s">
        <v>99</v>
      </c>
      <c r="K88" s="15" t="s">
        <v>99</v>
      </c>
      <c r="L88" s="8"/>
      <c r="M88" s="15" t="s">
        <v>81</v>
      </c>
      <c r="N88" s="15" t="s">
        <v>89</v>
      </c>
      <c r="O88" s="16">
        <v>41927</v>
      </c>
      <c r="P88" s="16">
        <v>42660</v>
      </c>
      <c r="Q88" s="15" t="s">
        <v>90</v>
      </c>
      <c r="R88" s="17">
        <v>1.0620000000000001</v>
      </c>
      <c r="S88" s="8"/>
      <c r="T88" s="8"/>
      <c r="U88" s="8"/>
      <c r="V88" s="8"/>
      <c r="W88" s="17"/>
      <c r="X88" s="18"/>
      <c r="Y88" s="8"/>
      <c r="Z88" s="8"/>
      <c r="AA88" s="8"/>
      <c r="AB88" s="8"/>
      <c r="AC88" s="8"/>
      <c r="AD88" s="16"/>
      <c r="AE88" s="8"/>
      <c r="AF88" s="16"/>
      <c r="AG88" s="19"/>
      <c r="AH88" s="8"/>
      <c r="AI88" s="20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15" t="s">
        <v>91</v>
      </c>
      <c r="BJ88" s="15" t="s">
        <v>92</v>
      </c>
      <c r="BK88" s="16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15"/>
      <c r="CB88" s="15"/>
    </row>
    <row r="89" spans="1:80" ht="57">
      <c r="A89" s="15">
        <v>1085880</v>
      </c>
      <c r="B89" s="15" t="str">
        <f>VLOOKUP(TEXT(A89,"#######0"),TPAPEL!$B$2:$B$63,1,FALSE)</f>
        <v>1085880</v>
      </c>
      <c r="C89" s="8"/>
      <c r="D89" s="8"/>
      <c r="E89" s="8"/>
      <c r="F89" s="8"/>
      <c r="G89" s="15" t="s">
        <v>85</v>
      </c>
      <c r="H89" s="15" t="s">
        <v>86</v>
      </c>
      <c r="I89" s="15" t="s">
        <v>87</v>
      </c>
      <c r="J89" s="15" t="s">
        <v>86</v>
      </c>
      <c r="K89" s="15" t="s">
        <v>86</v>
      </c>
      <c r="L89" s="8"/>
      <c r="M89" s="15" t="s">
        <v>88</v>
      </c>
      <c r="N89" s="15" t="s">
        <v>89</v>
      </c>
      <c r="O89" s="16">
        <v>41745</v>
      </c>
      <c r="P89" s="16">
        <v>42466</v>
      </c>
      <c r="Q89" s="15" t="s">
        <v>90</v>
      </c>
      <c r="R89" s="17">
        <v>1</v>
      </c>
      <c r="S89" s="8"/>
      <c r="T89" s="8"/>
      <c r="U89" s="8"/>
      <c r="V89" s="8"/>
      <c r="W89" s="17"/>
      <c r="X89" s="18"/>
      <c r="Y89" s="8"/>
      <c r="Z89" s="8"/>
      <c r="AA89" s="8"/>
      <c r="AB89" s="8"/>
      <c r="AC89" s="8"/>
      <c r="AD89" s="16"/>
      <c r="AE89" s="8"/>
      <c r="AF89" s="16"/>
      <c r="AG89" s="19"/>
      <c r="AH89" s="8"/>
      <c r="AI89" s="20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15" t="s">
        <v>91</v>
      </c>
      <c r="BJ89" s="15" t="s">
        <v>92</v>
      </c>
      <c r="BK89" s="16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15"/>
      <c r="CB89" s="15"/>
    </row>
    <row r="90" spans="1:80" ht="57">
      <c r="A90" s="15">
        <v>1085880</v>
      </c>
      <c r="B90" s="15" t="str">
        <f>VLOOKUP(TEXT(A90,"#######0"),TPAPEL!$B$2:$B$63,1,FALSE)</f>
        <v>1085880</v>
      </c>
      <c r="C90" s="8"/>
      <c r="D90" s="8"/>
      <c r="E90" s="8"/>
      <c r="F90" s="8"/>
      <c r="G90" s="15" t="s">
        <v>85</v>
      </c>
      <c r="H90" s="15" t="s">
        <v>86</v>
      </c>
      <c r="I90" s="15" t="s">
        <v>87</v>
      </c>
      <c r="J90" s="15" t="s">
        <v>86</v>
      </c>
      <c r="K90" s="15" t="s">
        <v>86</v>
      </c>
      <c r="L90" s="8"/>
      <c r="M90" s="15" t="s">
        <v>88</v>
      </c>
      <c r="N90" s="15" t="s">
        <v>89</v>
      </c>
      <c r="O90" s="16">
        <v>41745</v>
      </c>
      <c r="P90" s="16">
        <v>42466</v>
      </c>
      <c r="Q90" s="15" t="s">
        <v>90</v>
      </c>
      <c r="R90" s="17">
        <v>1</v>
      </c>
      <c r="S90" s="8"/>
      <c r="T90" s="8"/>
      <c r="U90" s="8"/>
      <c r="V90" s="8"/>
      <c r="W90" s="17"/>
      <c r="X90" s="18"/>
      <c r="Y90" s="8"/>
      <c r="Z90" s="8"/>
      <c r="AA90" s="8"/>
      <c r="AB90" s="8"/>
      <c r="AC90" s="8"/>
      <c r="AD90" s="16"/>
      <c r="AE90" s="8"/>
      <c r="AF90" s="16"/>
      <c r="AG90" s="19"/>
      <c r="AH90" s="8"/>
      <c r="AI90" s="20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15" t="s">
        <v>91</v>
      </c>
      <c r="BJ90" s="15" t="s">
        <v>92</v>
      </c>
      <c r="BK90" s="16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15"/>
      <c r="CB90" s="15"/>
    </row>
    <row r="91" spans="1:80" ht="57">
      <c r="A91" s="15">
        <v>1139000</v>
      </c>
      <c r="B91" s="15" t="str">
        <f>VLOOKUP(TEXT(A91,"#######0"),TPAPEL!$B$2:$B$63,1,FALSE)</f>
        <v>1139000</v>
      </c>
      <c r="C91" s="8"/>
      <c r="D91" s="8"/>
      <c r="E91" s="8"/>
      <c r="F91" s="8"/>
      <c r="G91" s="15" t="s">
        <v>105</v>
      </c>
      <c r="H91" s="15" t="s">
        <v>94</v>
      </c>
      <c r="I91" s="15" t="s">
        <v>87</v>
      </c>
      <c r="J91" s="15" t="s">
        <v>94</v>
      </c>
      <c r="K91" s="15" t="s">
        <v>94</v>
      </c>
      <c r="L91" s="8"/>
      <c r="M91" s="15" t="s">
        <v>88</v>
      </c>
      <c r="N91" s="15" t="s">
        <v>89</v>
      </c>
      <c r="O91" s="16">
        <v>41893</v>
      </c>
      <c r="P91" s="16">
        <v>42975</v>
      </c>
      <c r="Q91" s="15" t="s">
        <v>90</v>
      </c>
      <c r="R91" s="17">
        <v>1</v>
      </c>
      <c r="S91" s="8"/>
      <c r="T91" s="8"/>
      <c r="U91" s="8"/>
      <c r="V91" s="8"/>
      <c r="W91" s="17"/>
      <c r="X91" s="18"/>
      <c r="Y91" s="8"/>
      <c r="Z91" s="8"/>
      <c r="AA91" s="8"/>
      <c r="AB91" s="8"/>
      <c r="AC91" s="8"/>
      <c r="AD91" s="16"/>
      <c r="AE91" s="8"/>
      <c r="AF91" s="16"/>
      <c r="AG91" s="19"/>
      <c r="AH91" s="8"/>
      <c r="AI91" s="20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15" t="s">
        <v>91</v>
      </c>
      <c r="BJ91" s="15" t="s">
        <v>92</v>
      </c>
      <c r="BK91" s="16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15"/>
      <c r="CB91" s="15"/>
    </row>
    <row r="92" spans="1:80" ht="57">
      <c r="A92" s="15">
        <v>1099254</v>
      </c>
      <c r="B92" s="15" t="str">
        <f>VLOOKUP(TEXT(A92,"#######0"),TPAPEL!$B$2:$B$63,1,FALSE)</f>
        <v>1099254</v>
      </c>
      <c r="C92" s="8"/>
      <c r="D92" s="8"/>
      <c r="E92" s="8"/>
      <c r="F92" s="8"/>
      <c r="G92" s="15" t="s">
        <v>97</v>
      </c>
      <c r="H92" s="15" t="s">
        <v>86</v>
      </c>
      <c r="I92" s="15" t="s">
        <v>87</v>
      </c>
      <c r="J92" s="15" t="s">
        <v>86</v>
      </c>
      <c r="K92" s="15" t="s">
        <v>86</v>
      </c>
      <c r="L92" s="8"/>
      <c r="M92" s="15" t="s">
        <v>81</v>
      </c>
      <c r="N92" s="15" t="s">
        <v>89</v>
      </c>
      <c r="O92" s="16">
        <v>41782</v>
      </c>
      <c r="P92" s="16">
        <v>42513</v>
      </c>
      <c r="Q92" s="15" t="s">
        <v>90</v>
      </c>
      <c r="R92" s="17">
        <v>1.0525</v>
      </c>
      <c r="S92" s="8"/>
      <c r="T92" s="8"/>
      <c r="U92" s="8"/>
      <c r="V92" s="8"/>
      <c r="W92" s="17"/>
      <c r="X92" s="18"/>
      <c r="Y92" s="8"/>
      <c r="Z92" s="8"/>
      <c r="AA92" s="8"/>
      <c r="AB92" s="8"/>
      <c r="AC92" s="8"/>
      <c r="AD92" s="16"/>
      <c r="AE92" s="8"/>
      <c r="AF92" s="16"/>
      <c r="AG92" s="19"/>
      <c r="AH92" s="8"/>
      <c r="AI92" s="20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15" t="s">
        <v>91</v>
      </c>
      <c r="BJ92" s="15" t="s">
        <v>92</v>
      </c>
      <c r="BK92" s="16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15"/>
      <c r="CB92" s="15"/>
    </row>
    <row r="93" spans="1:80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6"/>
      <c r="P93" s="16"/>
      <c r="Q93" s="8"/>
      <c r="R93" s="8"/>
      <c r="S93" s="8"/>
      <c r="T93" s="8"/>
      <c r="U93" s="8"/>
      <c r="V93" s="8"/>
      <c r="W93" s="17"/>
      <c r="X93" s="18"/>
      <c r="Y93" s="8"/>
      <c r="Z93" s="8"/>
      <c r="AA93" s="8"/>
      <c r="AB93" s="8"/>
      <c r="AC93" s="8"/>
      <c r="AD93" s="16"/>
      <c r="AE93" s="8"/>
      <c r="AF93" s="16"/>
      <c r="AG93" s="19"/>
      <c r="AH93" s="8"/>
      <c r="AI93" s="20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16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15"/>
      <c r="CB93" s="15"/>
    </row>
    <row r="94" spans="1:80">
      <c r="A94" s="8"/>
      <c r="B94" s="8"/>
      <c r="C94" s="8"/>
      <c r="D94" s="8"/>
      <c r="E94" s="21"/>
      <c r="F94" s="8"/>
      <c r="G94" s="8"/>
      <c r="H94" s="8"/>
      <c r="I94" s="8"/>
      <c r="J94" s="8"/>
      <c r="K94" s="8"/>
      <c r="L94" s="8"/>
      <c r="M94" s="8"/>
      <c r="N94" s="8"/>
      <c r="O94" s="16"/>
      <c r="P94" s="16"/>
      <c r="Q94" s="8"/>
      <c r="R94" s="8"/>
      <c r="S94" s="8"/>
      <c r="T94" s="8"/>
      <c r="U94" s="8"/>
      <c r="V94" s="8"/>
      <c r="W94" s="17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15"/>
      <c r="CB94" s="15"/>
    </row>
    <row r="95" spans="1:80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9"/>
      <c r="P95" s="19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15"/>
      <c r="CB95" s="15"/>
    </row>
    <row r="96" spans="1:80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9"/>
      <c r="P96" s="19"/>
      <c r="Q96" s="8"/>
      <c r="R96" s="8"/>
      <c r="S96" s="8"/>
      <c r="T96" s="8"/>
      <c r="U96" s="8"/>
      <c r="V96" s="8"/>
      <c r="W96" s="17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19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15"/>
      <c r="CB96" s="15"/>
    </row>
    <row r="97" spans="15:80">
      <c r="O97" s="19"/>
      <c r="P97" s="19"/>
      <c r="Q97" s="8"/>
      <c r="R97" s="8"/>
      <c r="S97" s="8"/>
      <c r="T97" s="8"/>
      <c r="U97" s="8"/>
      <c r="V97" s="8"/>
      <c r="W97" s="17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19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15"/>
      <c r="CB97" s="15"/>
    </row>
    <row r="98" spans="15:80">
      <c r="O98" s="19"/>
      <c r="P98" s="19"/>
      <c r="Q98" s="8"/>
      <c r="R98" s="8"/>
      <c r="S98" s="8"/>
      <c r="T98" s="8"/>
      <c r="U98" s="8"/>
      <c r="V98" s="8"/>
      <c r="W98" s="17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19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15"/>
      <c r="CB98" s="15"/>
    </row>
    <row r="99" spans="15:80">
      <c r="O99" s="19"/>
      <c r="P99" s="19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22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16"/>
      <c r="BL99" s="16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15"/>
      <c r="CB99" s="15"/>
    </row>
    <row r="100" spans="15:80">
      <c r="O100" s="19"/>
      <c r="P100" s="19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16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15"/>
      <c r="CB100" s="15"/>
    </row>
    <row r="101" spans="15:80">
      <c r="O101" s="19"/>
      <c r="P101" s="19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16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15"/>
      <c r="CB101" s="15"/>
    </row>
    <row r="102" spans="15:80">
      <c r="O102" s="16"/>
      <c r="P102" s="16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16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15"/>
      <c r="CB102" s="15"/>
    </row>
    <row r="103" spans="15:80">
      <c r="O103" s="16"/>
      <c r="P103" s="16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15"/>
      <c r="CB103" s="15"/>
    </row>
    <row r="104" spans="15:80">
      <c r="O104" s="16"/>
      <c r="P104" s="16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15"/>
      <c r="CB104" s="15"/>
    </row>
    <row r="105" spans="15:80">
      <c r="O105" s="19"/>
      <c r="P105" s="1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15"/>
      <c r="CB105" s="15"/>
    </row>
    <row r="106" spans="15:80">
      <c r="O106" s="19"/>
      <c r="P106" s="1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15"/>
      <c r="CB106" s="15"/>
    </row>
    <row r="107" spans="15:80">
      <c r="O107" s="19"/>
      <c r="P107" s="1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22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16"/>
      <c r="BL107" s="16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15"/>
      <c r="CB107" s="15"/>
    </row>
    <row r="108" spans="15:80">
      <c r="O108" s="19"/>
      <c r="P108" s="1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22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16"/>
      <c r="BL108" s="16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15"/>
      <c r="CB108" s="15"/>
    </row>
    <row r="109" spans="15:80">
      <c r="O109" s="19"/>
      <c r="P109" s="1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22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16"/>
      <c r="BL109" s="16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15"/>
      <c r="CB109" s="15"/>
    </row>
    <row r="110" spans="15:80">
      <c r="O110" s="16"/>
      <c r="P110" s="16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15"/>
      <c r="CB110" s="15"/>
    </row>
    <row r="111" spans="15:80">
      <c r="O111" s="16"/>
      <c r="P111" s="16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16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15"/>
      <c r="CB111" s="15"/>
    </row>
    <row r="112" spans="15:80">
      <c r="O112" s="16"/>
      <c r="P112" s="16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15"/>
      <c r="CB112" s="15"/>
    </row>
    <row r="113" spans="79:80">
      <c r="CA113" s="15"/>
      <c r="CB113" s="15"/>
    </row>
    <row r="114" spans="79:80">
      <c r="CA114" s="15"/>
      <c r="CB114" s="15"/>
    </row>
    <row r="115" spans="79:80">
      <c r="CA115" s="15"/>
      <c r="CB115" s="15"/>
    </row>
    <row r="116" spans="79:80">
      <c r="CA116" s="15"/>
      <c r="CB116" s="15"/>
    </row>
    <row r="117" spans="79:80">
      <c r="CA117" s="15"/>
      <c r="CB117" s="15"/>
    </row>
    <row r="118" spans="79:80">
      <c r="CA118" s="15"/>
      <c r="CB118" s="15"/>
    </row>
    <row r="119" spans="79:80">
      <c r="CA119" s="15"/>
      <c r="CB119" s="15"/>
    </row>
    <row r="120" spans="79:80">
      <c r="CA120" s="15"/>
      <c r="CB120" s="15"/>
    </row>
    <row r="121" spans="79:80">
      <c r="CA121" s="15"/>
      <c r="CB121" s="15"/>
    </row>
    <row r="122" spans="79:80">
      <c r="CA122" s="15"/>
      <c r="CB122" s="15"/>
    </row>
    <row r="123" spans="79:80">
      <c r="CA123" s="15"/>
      <c r="CB123" s="15"/>
    </row>
    <row r="124" spans="79:80">
      <c r="CA124" s="15"/>
      <c r="CB124" s="15"/>
    </row>
    <row r="125" spans="79:80">
      <c r="CA125" s="15"/>
      <c r="CB125" s="15"/>
    </row>
    <row r="126" spans="79:80">
      <c r="CA126" s="15"/>
      <c r="CB126" s="15"/>
    </row>
    <row r="127" spans="79:80">
      <c r="CA127" s="15"/>
      <c r="CB127" s="15"/>
    </row>
    <row r="128" spans="79:80">
      <c r="CA128" s="15"/>
      <c r="CB128" s="15"/>
    </row>
    <row r="129" spans="79:80">
      <c r="CA129" s="15"/>
      <c r="CB12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09"/>
  <sheetViews>
    <sheetView tabSelected="1" workbookViewId="0">
      <pane ySplit="1" topLeftCell="A1329" activePane="bottomLeft" state="frozen"/>
      <selection pane="bottomLeft" activeCell="G1337" sqref="G1337"/>
    </sheetView>
  </sheetViews>
  <sheetFormatPr defaultRowHeight="15"/>
  <cols>
    <col min="2" max="2" width="13.5703125" bestFit="1" customWidth="1"/>
    <col min="3" max="3" width="25.5703125" customWidth="1"/>
    <col min="5" max="5" width="18.140625" bestFit="1" customWidth="1"/>
  </cols>
  <sheetData>
    <row r="1" spans="1:5">
      <c r="A1" t="s">
        <v>191</v>
      </c>
      <c r="B1" t="s">
        <v>192</v>
      </c>
      <c r="C1" t="s">
        <v>193</v>
      </c>
      <c r="D1" t="s">
        <v>194</v>
      </c>
    </row>
    <row r="2" spans="1:5">
      <c r="A2" s="15">
        <v>1091307</v>
      </c>
      <c r="B2">
        <v>1</v>
      </c>
      <c r="C2" t="s">
        <v>299</v>
      </c>
      <c r="D2" s="24">
        <v>36526</v>
      </c>
      <c r="E2" s="23" t="s">
        <v>195</v>
      </c>
    </row>
    <row r="3" spans="1:5">
      <c r="A3" s="15">
        <v>1085877</v>
      </c>
      <c r="B3">
        <v>1</v>
      </c>
      <c r="C3" t="s">
        <v>299</v>
      </c>
      <c r="D3" s="24">
        <v>36526</v>
      </c>
      <c r="E3" s="23" t="s">
        <v>196</v>
      </c>
    </row>
    <row r="4" spans="1:5">
      <c r="A4" s="15">
        <v>1085878</v>
      </c>
      <c r="B4">
        <v>1</v>
      </c>
      <c r="C4" t="s">
        <v>299</v>
      </c>
      <c r="D4" s="24">
        <v>36526</v>
      </c>
      <c r="E4" s="23" t="s">
        <v>197</v>
      </c>
    </row>
    <row r="5" spans="1:5">
      <c r="A5" s="15">
        <v>1085879</v>
      </c>
      <c r="B5">
        <v>1</v>
      </c>
      <c r="C5" t="s">
        <v>299</v>
      </c>
      <c r="D5" s="24">
        <v>36526</v>
      </c>
      <c r="E5" s="23" t="s">
        <v>198</v>
      </c>
    </row>
    <row r="6" spans="1:5">
      <c r="A6" s="15">
        <v>1112252</v>
      </c>
      <c r="B6">
        <v>1</v>
      </c>
      <c r="C6" t="s">
        <v>299</v>
      </c>
      <c r="D6" s="24">
        <v>36526</v>
      </c>
      <c r="E6" s="23" t="s">
        <v>199</v>
      </c>
    </row>
    <row r="7" spans="1:5">
      <c r="A7" s="15">
        <v>1113840</v>
      </c>
      <c r="B7">
        <v>1</v>
      </c>
      <c r="C7" t="s">
        <v>299</v>
      </c>
      <c r="D7" s="24">
        <v>36526</v>
      </c>
      <c r="E7" s="23" t="s">
        <v>200</v>
      </c>
    </row>
    <row r="8" spans="1:5">
      <c r="A8" s="15">
        <v>1140868</v>
      </c>
      <c r="B8">
        <v>1</v>
      </c>
      <c r="C8" t="s">
        <v>299</v>
      </c>
      <c r="D8" s="24">
        <v>36526</v>
      </c>
      <c r="E8" s="23" t="s">
        <v>201</v>
      </c>
    </row>
    <row r="9" spans="1:5">
      <c r="A9" s="15">
        <v>1021456</v>
      </c>
      <c r="B9">
        <v>1</v>
      </c>
      <c r="C9" t="s">
        <v>299</v>
      </c>
      <c r="D9" s="24">
        <v>36526</v>
      </c>
      <c r="E9" s="23" t="s">
        <v>202</v>
      </c>
    </row>
    <row r="10" spans="1:5">
      <c r="A10" s="15">
        <v>1070634</v>
      </c>
      <c r="B10">
        <v>1</v>
      </c>
      <c r="C10" t="s">
        <v>299</v>
      </c>
      <c r="D10" s="24">
        <v>36526</v>
      </c>
      <c r="E10" s="23" t="s">
        <v>203</v>
      </c>
    </row>
    <row r="11" spans="1:5">
      <c r="A11" s="15">
        <v>1089620</v>
      </c>
      <c r="B11">
        <v>1</v>
      </c>
      <c r="C11" t="s">
        <v>299</v>
      </c>
      <c r="D11" s="24">
        <v>36526</v>
      </c>
      <c r="E11" s="23" t="s">
        <v>204</v>
      </c>
    </row>
    <row r="12" spans="1:5">
      <c r="A12" s="15">
        <v>1123620</v>
      </c>
      <c r="B12">
        <v>1</v>
      </c>
      <c r="C12" t="s">
        <v>299</v>
      </c>
      <c r="D12" s="24">
        <v>36526</v>
      </c>
      <c r="E12" s="23" t="s">
        <v>205</v>
      </c>
    </row>
    <row r="13" spans="1:5">
      <c r="A13" s="15">
        <v>1140868</v>
      </c>
      <c r="B13">
        <v>1</v>
      </c>
      <c r="C13" t="s">
        <v>299</v>
      </c>
      <c r="D13" s="24">
        <v>36526</v>
      </c>
      <c r="E13" s="23" t="s">
        <v>206</v>
      </c>
    </row>
    <row r="14" spans="1:5">
      <c r="A14" s="15">
        <v>1140868</v>
      </c>
      <c r="B14">
        <v>1</v>
      </c>
      <c r="C14" t="s">
        <v>299</v>
      </c>
      <c r="D14" s="24">
        <v>36526</v>
      </c>
      <c r="E14" s="23" t="s">
        <v>207</v>
      </c>
    </row>
    <row r="15" spans="1:5">
      <c r="A15" s="15">
        <v>1060246</v>
      </c>
      <c r="B15">
        <v>1</v>
      </c>
      <c r="C15" t="s">
        <v>299</v>
      </c>
      <c r="D15" s="24">
        <v>36526</v>
      </c>
      <c r="E15" s="23" t="s">
        <v>208</v>
      </c>
    </row>
    <row r="16" spans="1:5">
      <c r="A16" s="15">
        <v>1085878</v>
      </c>
      <c r="B16">
        <v>1</v>
      </c>
      <c r="C16" t="s">
        <v>299</v>
      </c>
      <c r="D16" s="24">
        <v>36526</v>
      </c>
      <c r="E16" s="23" t="s">
        <v>209</v>
      </c>
    </row>
    <row r="17" spans="1:5">
      <c r="A17" s="15">
        <v>1132634</v>
      </c>
      <c r="B17">
        <v>1</v>
      </c>
      <c r="C17" t="s">
        <v>299</v>
      </c>
      <c r="D17" s="24">
        <v>36526</v>
      </c>
      <c r="E17" s="23" t="s">
        <v>210</v>
      </c>
    </row>
    <row r="18" spans="1:5">
      <c r="A18" s="15">
        <v>1101851</v>
      </c>
      <c r="B18">
        <v>1</v>
      </c>
      <c r="C18" t="s">
        <v>299</v>
      </c>
      <c r="D18" s="24">
        <v>36526</v>
      </c>
      <c r="E18" s="23" t="s">
        <v>211</v>
      </c>
    </row>
    <row r="19" spans="1:5">
      <c r="A19" s="15">
        <v>1127549</v>
      </c>
      <c r="B19">
        <v>1</v>
      </c>
      <c r="C19" t="s">
        <v>299</v>
      </c>
      <c r="D19" s="24">
        <v>36526</v>
      </c>
      <c r="E19" s="23" t="s">
        <v>212</v>
      </c>
    </row>
    <row r="20" spans="1:5">
      <c r="A20" s="15">
        <v>1085880</v>
      </c>
      <c r="B20">
        <v>1</v>
      </c>
      <c r="C20" t="s">
        <v>299</v>
      </c>
      <c r="D20" s="24">
        <v>36526</v>
      </c>
      <c r="E20" s="23" t="s">
        <v>213</v>
      </c>
    </row>
    <row r="21" spans="1:5">
      <c r="A21" s="15">
        <v>1085879</v>
      </c>
      <c r="B21">
        <v>1</v>
      </c>
      <c r="C21" t="s">
        <v>299</v>
      </c>
      <c r="D21" s="24">
        <v>36526</v>
      </c>
      <c r="E21" s="23" t="s">
        <v>214</v>
      </c>
    </row>
    <row r="22" spans="1:5">
      <c r="A22" s="15">
        <v>1085880</v>
      </c>
      <c r="B22">
        <v>1</v>
      </c>
      <c r="C22" t="s">
        <v>299</v>
      </c>
      <c r="D22" s="24">
        <v>36526</v>
      </c>
      <c r="E22" s="23" t="s">
        <v>215</v>
      </c>
    </row>
    <row r="23" spans="1:5">
      <c r="A23" s="15">
        <v>1085878</v>
      </c>
      <c r="B23">
        <v>1</v>
      </c>
      <c r="C23" t="s">
        <v>299</v>
      </c>
      <c r="D23" s="24">
        <v>36526</v>
      </c>
      <c r="E23" s="23" t="s">
        <v>216</v>
      </c>
    </row>
    <row r="24" spans="1:5">
      <c r="A24" s="15">
        <v>1085877</v>
      </c>
      <c r="B24">
        <v>1</v>
      </c>
      <c r="C24" t="s">
        <v>299</v>
      </c>
      <c r="D24" s="24">
        <v>36526</v>
      </c>
      <c r="E24" s="23" t="s">
        <v>217</v>
      </c>
    </row>
    <row r="25" spans="1:5">
      <c r="A25" s="15">
        <v>1137417</v>
      </c>
      <c r="B25">
        <v>1</v>
      </c>
      <c r="C25" t="s">
        <v>299</v>
      </c>
      <c r="D25" s="24">
        <v>36526</v>
      </c>
      <c r="E25" s="23" t="s">
        <v>218</v>
      </c>
    </row>
    <row r="26" spans="1:5">
      <c r="A26" s="15">
        <v>1082699</v>
      </c>
      <c r="B26">
        <v>1</v>
      </c>
      <c r="C26" t="s">
        <v>299</v>
      </c>
      <c r="D26" s="24">
        <v>36526</v>
      </c>
      <c r="E26" s="23" t="s">
        <v>219</v>
      </c>
    </row>
    <row r="27" spans="1:5">
      <c r="A27" s="15">
        <v>1082698</v>
      </c>
      <c r="B27">
        <v>1</v>
      </c>
      <c r="C27" t="s">
        <v>299</v>
      </c>
      <c r="D27" s="24">
        <v>36526</v>
      </c>
      <c r="E27" s="23" t="s">
        <v>220</v>
      </c>
    </row>
    <row r="28" spans="1:5">
      <c r="A28" s="15">
        <v>666743</v>
      </c>
      <c r="B28">
        <v>1</v>
      </c>
      <c r="C28" t="s">
        <v>299</v>
      </c>
      <c r="D28" s="24">
        <v>36526</v>
      </c>
      <c r="E28" s="23" t="s">
        <v>221</v>
      </c>
    </row>
    <row r="29" spans="1:5">
      <c r="A29" s="15">
        <v>1135316</v>
      </c>
      <c r="B29">
        <v>1</v>
      </c>
      <c r="C29" t="s">
        <v>299</v>
      </c>
      <c r="D29" s="24">
        <v>36526</v>
      </c>
      <c r="E29" s="23" t="s">
        <v>222</v>
      </c>
    </row>
    <row r="30" spans="1:5">
      <c r="A30" s="15">
        <v>1139001</v>
      </c>
      <c r="B30">
        <v>1</v>
      </c>
      <c r="C30" t="s">
        <v>299</v>
      </c>
      <c r="D30" s="24">
        <v>36526</v>
      </c>
      <c r="E30" s="23" t="s">
        <v>223</v>
      </c>
    </row>
    <row r="31" spans="1:5">
      <c r="A31" s="15">
        <v>1173075</v>
      </c>
      <c r="B31">
        <v>1</v>
      </c>
      <c r="C31" t="s">
        <v>299</v>
      </c>
      <c r="D31" s="24">
        <v>36526</v>
      </c>
      <c r="E31" s="23" t="s">
        <v>224</v>
      </c>
    </row>
    <row r="32" spans="1:5">
      <c r="A32" s="15">
        <v>1071257</v>
      </c>
      <c r="B32">
        <v>1</v>
      </c>
      <c r="C32" t="s">
        <v>299</v>
      </c>
      <c r="D32" s="24">
        <v>36526</v>
      </c>
      <c r="E32" s="23" t="s">
        <v>225</v>
      </c>
    </row>
    <row r="33" spans="1:5">
      <c r="A33" s="15">
        <v>1085265</v>
      </c>
      <c r="B33">
        <v>1</v>
      </c>
      <c r="C33" t="s">
        <v>299</v>
      </c>
      <c r="D33" s="24">
        <v>36526</v>
      </c>
      <c r="E33" s="23" t="s">
        <v>226</v>
      </c>
    </row>
    <row r="34" spans="1:5">
      <c r="A34" s="15">
        <v>861122</v>
      </c>
      <c r="B34">
        <v>1</v>
      </c>
      <c r="C34" t="s">
        <v>299</v>
      </c>
      <c r="D34" s="24">
        <v>36526</v>
      </c>
      <c r="E34" s="23" t="s">
        <v>227</v>
      </c>
    </row>
    <row r="35" spans="1:5">
      <c r="A35" s="15">
        <v>1049227</v>
      </c>
      <c r="B35">
        <v>1</v>
      </c>
      <c r="C35" t="s">
        <v>299</v>
      </c>
      <c r="D35" s="24">
        <v>36526</v>
      </c>
      <c r="E35" s="23" t="s">
        <v>228</v>
      </c>
    </row>
    <row r="36" spans="1:5">
      <c r="A36" s="15">
        <v>861121</v>
      </c>
      <c r="B36">
        <v>1</v>
      </c>
      <c r="C36" t="s">
        <v>299</v>
      </c>
      <c r="D36" s="24">
        <v>36526</v>
      </c>
      <c r="E36" s="23" t="s">
        <v>229</v>
      </c>
    </row>
    <row r="37" spans="1:5">
      <c r="A37" s="15">
        <v>1049227</v>
      </c>
      <c r="B37">
        <v>1</v>
      </c>
      <c r="C37" t="s">
        <v>299</v>
      </c>
      <c r="D37" s="24">
        <v>36526</v>
      </c>
      <c r="E37" s="23" t="s">
        <v>230</v>
      </c>
    </row>
    <row r="38" spans="1:5">
      <c r="A38" s="15">
        <v>1049227</v>
      </c>
      <c r="B38">
        <v>1</v>
      </c>
      <c r="C38" t="s">
        <v>299</v>
      </c>
      <c r="D38" s="24">
        <v>36526</v>
      </c>
      <c r="E38" s="23" t="s">
        <v>231</v>
      </c>
    </row>
    <row r="39" spans="1:5">
      <c r="A39" s="15">
        <v>1113749</v>
      </c>
      <c r="B39">
        <v>1</v>
      </c>
      <c r="C39" t="s">
        <v>299</v>
      </c>
      <c r="D39" s="24">
        <v>36526</v>
      </c>
      <c r="E39" s="23" t="s">
        <v>232</v>
      </c>
    </row>
    <row r="40" spans="1:5">
      <c r="A40" s="15">
        <v>1040987</v>
      </c>
      <c r="B40">
        <v>1</v>
      </c>
      <c r="C40" t="s">
        <v>299</v>
      </c>
      <c r="D40" s="24">
        <v>36526</v>
      </c>
      <c r="E40" s="23" t="s">
        <v>233</v>
      </c>
    </row>
    <row r="41" spans="1:5">
      <c r="A41" s="15">
        <v>1040854</v>
      </c>
      <c r="B41">
        <v>1</v>
      </c>
      <c r="C41" t="s">
        <v>299</v>
      </c>
      <c r="D41" s="24">
        <v>36526</v>
      </c>
      <c r="E41" s="23" t="s">
        <v>234</v>
      </c>
    </row>
    <row r="42" spans="1:5">
      <c r="A42" s="15">
        <v>1078845</v>
      </c>
      <c r="B42">
        <v>1</v>
      </c>
      <c r="C42" t="s">
        <v>299</v>
      </c>
      <c r="D42" s="24">
        <v>36526</v>
      </c>
      <c r="E42" s="23" t="s">
        <v>235</v>
      </c>
    </row>
    <row r="43" spans="1:5">
      <c r="A43" s="15">
        <v>1183520</v>
      </c>
      <c r="B43">
        <v>1</v>
      </c>
      <c r="C43" t="s">
        <v>299</v>
      </c>
      <c r="D43" s="24">
        <v>36526</v>
      </c>
      <c r="E43" s="23" t="s">
        <v>236</v>
      </c>
    </row>
    <row r="44" spans="1:5">
      <c r="A44" s="15">
        <v>1183520</v>
      </c>
      <c r="B44">
        <v>1</v>
      </c>
      <c r="C44" t="s">
        <v>299</v>
      </c>
      <c r="D44" s="24">
        <v>36526</v>
      </c>
      <c r="E44" s="23" t="s">
        <v>237</v>
      </c>
    </row>
    <row r="45" spans="1:5">
      <c r="A45" s="15">
        <v>1183520</v>
      </c>
      <c r="B45">
        <v>1</v>
      </c>
      <c r="C45" t="s">
        <v>299</v>
      </c>
      <c r="D45" s="24">
        <v>36526</v>
      </c>
      <c r="E45" s="23" t="s">
        <v>238</v>
      </c>
    </row>
    <row r="46" spans="1:5">
      <c r="A46" s="15">
        <v>1183520</v>
      </c>
      <c r="B46">
        <v>1</v>
      </c>
      <c r="C46" t="s">
        <v>299</v>
      </c>
      <c r="D46" s="24">
        <v>36526</v>
      </c>
      <c r="E46" s="23" t="s">
        <v>239</v>
      </c>
    </row>
    <row r="47" spans="1:5">
      <c r="A47" s="15">
        <v>1183520</v>
      </c>
      <c r="B47">
        <v>1</v>
      </c>
      <c r="C47" t="s">
        <v>299</v>
      </c>
      <c r="D47" s="24">
        <v>36526</v>
      </c>
      <c r="E47" s="23" t="s">
        <v>240</v>
      </c>
    </row>
    <row r="48" spans="1:5">
      <c r="A48" s="15">
        <v>1099254</v>
      </c>
      <c r="B48">
        <v>1</v>
      </c>
      <c r="C48" t="s">
        <v>299</v>
      </c>
      <c r="D48" s="24">
        <v>36526</v>
      </c>
      <c r="E48" s="23" t="s">
        <v>241</v>
      </c>
    </row>
    <row r="49" spans="1:5">
      <c r="A49" s="15">
        <v>1037419</v>
      </c>
      <c r="B49">
        <v>1</v>
      </c>
      <c r="C49" t="s">
        <v>299</v>
      </c>
      <c r="D49" s="24">
        <v>36526</v>
      </c>
      <c r="E49" s="23" t="s">
        <v>242</v>
      </c>
    </row>
    <row r="50" spans="1:5">
      <c r="A50" s="15">
        <v>1075732</v>
      </c>
      <c r="B50">
        <v>1</v>
      </c>
      <c r="C50" t="s">
        <v>299</v>
      </c>
      <c r="D50" s="24">
        <v>36526</v>
      </c>
      <c r="E50" s="23" t="s">
        <v>243</v>
      </c>
    </row>
    <row r="51" spans="1:5">
      <c r="A51" s="15">
        <v>1078845</v>
      </c>
      <c r="B51">
        <v>1</v>
      </c>
      <c r="C51" t="s">
        <v>299</v>
      </c>
      <c r="D51" s="24">
        <v>36526</v>
      </c>
      <c r="E51" s="23" t="s">
        <v>244</v>
      </c>
    </row>
    <row r="52" spans="1:5">
      <c r="A52" s="15">
        <v>1060242</v>
      </c>
      <c r="B52">
        <v>1</v>
      </c>
      <c r="C52" t="s">
        <v>299</v>
      </c>
      <c r="D52" s="24">
        <v>36526</v>
      </c>
      <c r="E52" s="23" t="s">
        <v>245</v>
      </c>
    </row>
    <row r="53" spans="1:5">
      <c r="A53" s="15">
        <v>1060245</v>
      </c>
      <c r="B53">
        <v>1</v>
      </c>
      <c r="C53" t="s">
        <v>299</v>
      </c>
      <c r="D53" s="24">
        <v>36526</v>
      </c>
      <c r="E53" s="23" t="s">
        <v>246</v>
      </c>
    </row>
    <row r="54" spans="1:5">
      <c r="A54" s="15">
        <v>1060239</v>
      </c>
      <c r="B54">
        <v>1</v>
      </c>
      <c r="C54" t="s">
        <v>299</v>
      </c>
      <c r="D54" s="24">
        <v>36526</v>
      </c>
      <c r="E54" s="23" t="s">
        <v>247</v>
      </c>
    </row>
    <row r="55" spans="1:5">
      <c r="A55" s="15">
        <v>1093333</v>
      </c>
      <c r="B55">
        <v>1</v>
      </c>
      <c r="C55" t="s">
        <v>299</v>
      </c>
      <c r="D55" s="24">
        <v>36526</v>
      </c>
      <c r="E55" s="23" t="s">
        <v>248</v>
      </c>
    </row>
    <row r="56" spans="1:5">
      <c r="A56" s="15">
        <v>1123622</v>
      </c>
      <c r="B56">
        <v>1</v>
      </c>
      <c r="C56" t="s">
        <v>299</v>
      </c>
      <c r="D56" s="24">
        <v>36526</v>
      </c>
      <c r="E56" s="23" t="s">
        <v>249</v>
      </c>
    </row>
    <row r="57" spans="1:5">
      <c r="A57" s="15">
        <v>1151121</v>
      </c>
      <c r="B57">
        <v>1</v>
      </c>
      <c r="C57" t="s">
        <v>299</v>
      </c>
      <c r="D57" s="24">
        <v>36526</v>
      </c>
      <c r="E57" s="23" t="s">
        <v>250</v>
      </c>
    </row>
    <row r="58" spans="1:5">
      <c r="A58" s="15">
        <v>1089619</v>
      </c>
      <c r="B58">
        <v>1</v>
      </c>
      <c r="C58" t="s">
        <v>299</v>
      </c>
      <c r="D58" s="24">
        <v>36526</v>
      </c>
      <c r="E58" s="23" t="s">
        <v>251</v>
      </c>
    </row>
    <row r="59" spans="1:5">
      <c r="A59" s="15">
        <v>1072964</v>
      </c>
      <c r="B59">
        <v>1</v>
      </c>
      <c r="C59" t="s">
        <v>299</v>
      </c>
      <c r="D59" s="24">
        <v>36526</v>
      </c>
      <c r="E59" s="23" t="s">
        <v>252</v>
      </c>
    </row>
    <row r="60" spans="1:5">
      <c r="A60" s="15">
        <v>1033193</v>
      </c>
      <c r="B60">
        <v>1</v>
      </c>
      <c r="C60" t="s">
        <v>299</v>
      </c>
      <c r="D60" s="24">
        <v>36526</v>
      </c>
      <c r="E60" s="23" t="s">
        <v>253</v>
      </c>
    </row>
    <row r="61" spans="1:5">
      <c r="A61" s="15">
        <v>1033192</v>
      </c>
      <c r="B61">
        <v>1</v>
      </c>
      <c r="C61" t="s">
        <v>299</v>
      </c>
      <c r="D61" s="24">
        <v>36526</v>
      </c>
      <c r="E61" s="23" t="s">
        <v>254</v>
      </c>
    </row>
    <row r="62" spans="1:5">
      <c r="A62" s="15">
        <v>1202794</v>
      </c>
      <c r="B62">
        <v>1</v>
      </c>
      <c r="C62" t="s">
        <v>299</v>
      </c>
      <c r="D62" s="24">
        <v>36526</v>
      </c>
      <c r="E62" s="23" t="s">
        <v>255</v>
      </c>
    </row>
    <row r="63" spans="1:5">
      <c r="A63" s="15">
        <v>1085877</v>
      </c>
      <c r="B63">
        <v>1</v>
      </c>
      <c r="C63" t="s">
        <v>299</v>
      </c>
      <c r="D63" s="24">
        <v>36526</v>
      </c>
      <c r="E63" s="23" t="s">
        <v>256</v>
      </c>
    </row>
    <row r="64" spans="1:5">
      <c r="A64" s="15">
        <v>1085879</v>
      </c>
      <c r="B64">
        <v>1</v>
      </c>
      <c r="C64" t="s">
        <v>299</v>
      </c>
      <c r="D64" s="24">
        <v>36526</v>
      </c>
      <c r="E64" s="23" t="s">
        <v>257</v>
      </c>
    </row>
    <row r="65" spans="1:5">
      <c r="A65" s="15">
        <v>1085879</v>
      </c>
      <c r="B65">
        <v>1</v>
      </c>
      <c r="C65" t="s">
        <v>299</v>
      </c>
      <c r="D65" s="24">
        <v>36526</v>
      </c>
      <c r="E65" s="23" t="s">
        <v>258</v>
      </c>
    </row>
    <row r="66" spans="1:5">
      <c r="A66" s="15">
        <v>1134753</v>
      </c>
      <c r="B66">
        <v>1</v>
      </c>
      <c r="C66" t="s">
        <v>299</v>
      </c>
      <c r="D66" s="24">
        <v>36526</v>
      </c>
      <c r="E66" s="23" t="s">
        <v>259</v>
      </c>
    </row>
    <row r="67" spans="1:5">
      <c r="A67" s="15">
        <v>1202003</v>
      </c>
      <c r="B67">
        <v>1</v>
      </c>
      <c r="C67" t="s">
        <v>299</v>
      </c>
      <c r="D67" s="24">
        <v>36526</v>
      </c>
      <c r="E67" s="23" t="s">
        <v>260</v>
      </c>
    </row>
    <row r="68" spans="1:5">
      <c r="A68" s="15">
        <v>861123</v>
      </c>
      <c r="B68">
        <v>1</v>
      </c>
      <c r="C68" t="s">
        <v>299</v>
      </c>
      <c r="D68" s="24">
        <v>36526</v>
      </c>
      <c r="E68" s="23" t="s">
        <v>261</v>
      </c>
    </row>
    <row r="69" spans="1:5">
      <c r="A69" s="15">
        <v>1113749</v>
      </c>
      <c r="B69">
        <v>1</v>
      </c>
      <c r="C69" t="s">
        <v>299</v>
      </c>
      <c r="D69" s="24">
        <v>36526</v>
      </c>
      <c r="E69" s="23" t="s">
        <v>262</v>
      </c>
    </row>
    <row r="70" spans="1:5">
      <c r="A70" s="15">
        <v>1113749</v>
      </c>
      <c r="B70">
        <v>1</v>
      </c>
      <c r="C70" t="s">
        <v>299</v>
      </c>
      <c r="D70" s="24">
        <v>36526</v>
      </c>
      <c r="E70" s="23" t="s">
        <v>263</v>
      </c>
    </row>
    <row r="71" spans="1:5">
      <c r="A71" s="15">
        <v>1118604</v>
      </c>
      <c r="B71">
        <v>1</v>
      </c>
      <c r="C71" t="s">
        <v>299</v>
      </c>
      <c r="D71" s="24">
        <v>36526</v>
      </c>
      <c r="E71" s="23" t="s">
        <v>264</v>
      </c>
    </row>
    <row r="72" spans="1:5">
      <c r="A72" s="15">
        <v>1202795</v>
      </c>
      <c r="B72">
        <v>1</v>
      </c>
      <c r="C72" t="s">
        <v>299</v>
      </c>
      <c r="D72" s="24">
        <v>36526</v>
      </c>
      <c r="E72" s="23" t="s">
        <v>265</v>
      </c>
    </row>
    <row r="73" spans="1:5">
      <c r="A73" s="15">
        <v>1113749</v>
      </c>
      <c r="B73">
        <v>1</v>
      </c>
      <c r="C73" t="s">
        <v>299</v>
      </c>
      <c r="D73" s="24">
        <v>36526</v>
      </c>
      <c r="E73" s="23" t="s">
        <v>266</v>
      </c>
    </row>
    <row r="74" spans="1:5">
      <c r="A74" s="15">
        <v>1090111</v>
      </c>
      <c r="B74">
        <v>1</v>
      </c>
      <c r="C74" t="s">
        <v>299</v>
      </c>
      <c r="D74" s="24">
        <v>36526</v>
      </c>
      <c r="E74" s="23" t="s">
        <v>267</v>
      </c>
    </row>
    <row r="75" spans="1:5">
      <c r="A75" s="15">
        <v>1037426</v>
      </c>
      <c r="B75">
        <v>1</v>
      </c>
      <c r="C75" t="s">
        <v>299</v>
      </c>
      <c r="D75" s="24">
        <v>36526</v>
      </c>
      <c r="E75" s="23" t="s">
        <v>268</v>
      </c>
    </row>
    <row r="76" spans="1:5">
      <c r="A76" s="15">
        <v>1075734</v>
      </c>
      <c r="B76">
        <v>1</v>
      </c>
      <c r="C76" t="s">
        <v>299</v>
      </c>
      <c r="D76" s="24">
        <v>36526</v>
      </c>
      <c r="E76" s="23" t="s">
        <v>269</v>
      </c>
    </row>
    <row r="77" spans="1:5">
      <c r="A77" s="15">
        <v>1099255</v>
      </c>
      <c r="B77">
        <v>1</v>
      </c>
      <c r="C77" t="s">
        <v>299</v>
      </c>
      <c r="D77" s="24">
        <v>36526</v>
      </c>
      <c r="E77" s="23" t="s">
        <v>270</v>
      </c>
    </row>
    <row r="78" spans="1:5">
      <c r="A78" s="15">
        <v>1072964</v>
      </c>
      <c r="B78">
        <v>1</v>
      </c>
      <c r="C78" t="s">
        <v>299</v>
      </c>
      <c r="D78" s="24">
        <v>36526</v>
      </c>
      <c r="E78" s="23" t="s">
        <v>271</v>
      </c>
    </row>
    <row r="79" spans="1:5">
      <c r="A79" s="15">
        <v>1125436</v>
      </c>
      <c r="B79">
        <v>1</v>
      </c>
      <c r="C79" t="s">
        <v>299</v>
      </c>
      <c r="D79" s="24">
        <v>36526</v>
      </c>
      <c r="E79" s="23" t="s">
        <v>272</v>
      </c>
    </row>
    <row r="80" spans="1:5">
      <c r="A80" s="15">
        <v>1202794</v>
      </c>
      <c r="B80">
        <v>1</v>
      </c>
      <c r="C80" t="s">
        <v>299</v>
      </c>
      <c r="D80" s="24">
        <v>36526</v>
      </c>
      <c r="E80" s="23" t="s">
        <v>273</v>
      </c>
    </row>
    <row r="81" spans="1:5">
      <c r="A81" s="15">
        <v>1101851</v>
      </c>
      <c r="B81">
        <v>1</v>
      </c>
      <c r="C81" t="s">
        <v>299</v>
      </c>
      <c r="D81" s="24">
        <v>36526</v>
      </c>
      <c r="E81" s="23" t="s">
        <v>274</v>
      </c>
    </row>
    <row r="82" spans="1:5">
      <c r="A82" s="15">
        <v>1085877</v>
      </c>
      <c r="B82">
        <v>1</v>
      </c>
      <c r="C82" t="s">
        <v>299</v>
      </c>
      <c r="D82" s="24">
        <v>36526</v>
      </c>
      <c r="E82" s="23" t="s">
        <v>275</v>
      </c>
    </row>
    <row r="83" spans="1:5">
      <c r="A83" s="15">
        <v>1134755</v>
      </c>
      <c r="B83">
        <v>1</v>
      </c>
      <c r="C83" t="s">
        <v>299</v>
      </c>
      <c r="D83" s="24">
        <v>36526</v>
      </c>
      <c r="E83" s="23" t="s">
        <v>276</v>
      </c>
    </row>
    <row r="84" spans="1:5">
      <c r="A84" s="15">
        <v>1060247</v>
      </c>
      <c r="B84">
        <v>1</v>
      </c>
      <c r="C84" t="s">
        <v>299</v>
      </c>
      <c r="D84" s="24">
        <v>36526</v>
      </c>
      <c r="E84" s="23" t="s">
        <v>277</v>
      </c>
    </row>
    <row r="85" spans="1:5">
      <c r="A85" s="15">
        <v>1123621</v>
      </c>
      <c r="B85">
        <v>1</v>
      </c>
      <c r="C85" t="s">
        <v>299</v>
      </c>
      <c r="D85" s="24">
        <v>36526</v>
      </c>
      <c r="E85" s="23" t="s">
        <v>278</v>
      </c>
    </row>
    <row r="86" spans="1:5">
      <c r="A86" s="15">
        <v>1060244</v>
      </c>
      <c r="B86">
        <v>1</v>
      </c>
      <c r="C86" t="s">
        <v>299</v>
      </c>
      <c r="D86" s="24">
        <v>36526</v>
      </c>
      <c r="E86" s="23" t="s">
        <v>279</v>
      </c>
    </row>
    <row r="87" spans="1:5">
      <c r="A87" s="15">
        <v>1099255</v>
      </c>
      <c r="B87">
        <v>1</v>
      </c>
      <c r="C87" t="s">
        <v>299</v>
      </c>
      <c r="D87" s="24">
        <v>36526</v>
      </c>
      <c r="E87" s="23" t="s">
        <v>280</v>
      </c>
    </row>
    <row r="88" spans="1:5">
      <c r="A88" s="15">
        <v>1151257</v>
      </c>
      <c r="B88">
        <v>1</v>
      </c>
      <c r="C88" t="s">
        <v>299</v>
      </c>
      <c r="D88" s="24">
        <v>36526</v>
      </c>
      <c r="E88" s="23" t="s">
        <v>281</v>
      </c>
    </row>
    <row r="89" spans="1:5">
      <c r="A89" s="15">
        <v>1085880</v>
      </c>
      <c r="B89">
        <v>1</v>
      </c>
      <c r="C89" t="s">
        <v>299</v>
      </c>
      <c r="D89" s="24">
        <v>36526</v>
      </c>
      <c r="E89" s="23" t="s">
        <v>282</v>
      </c>
    </row>
    <row r="90" spans="1:5">
      <c r="A90" s="15">
        <v>1085880</v>
      </c>
      <c r="B90">
        <v>1</v>
      </c>
      <c r="C90" t="s">
        <v>299</v>
      </c>
      <c r="D90" s="24">
        <v>36526</v>
      </c>
      <c r="E90" s="23" t="s">
        <v>283</v>
      </c>
    </row>
    <row r="91" spans="1:5">
      <c r="A91" s="15">
        <v>1139000</v>
      </c>
      <c r="B91">
        <v>1</v>
      </c>
      <c r="C91" t="s">
        <v>299</v>
      </c>
      <c r="D91" s="24">
        <v>36526</v>
      </c>
      <c r="E91" s="23" t="s">
        <v>284</v>
      </c>
    </row>
    <row r="92" spans="1:5">
      <c r="A92" s="15">
        <v>1099254</v>
      </c>
      <c r="B92">
        <v>1</v>
      </c>
      <c r="C92" t="s">
        <v>299</v>
      </c>
      <c r="D92" s="24">
        <v>36526</v>
      </c>
      <c r="E92" s="23" t="s">
        <v>285</v>
      </c>
    </row>
    <row r="93" spans="1:5">
      <c r="A93" s="15">
        <v>1091307</v>
      </c>
      <c r="B93">
        <v>2</v>
      </c>
      <c r="C93" t="s">
        <v>287</v>
      </c>
      <c r="D93" s="24">
        <v>36526</v>
      </c>
      <c r="E93" t="s">
        <v>286</v>
      </c>
    </row>
    <row r="94" spans="1:5">
      <c r="A94" s="15">
        <v>1085877</v>
      </c>
      <c r="B94">
        <v>2</v>
      </c>
      <c r="C94" t="s">
        <v>287</v>
      </c>
      <c r="D94" s="24">
        <v>36526</v>
      </c>
      <c r="E94" t="s">
        <v>286</v>
      </c>
    </row>
    <row r="95" spans="1:5">
      <c r="A95" s="15">
        <v>1085878</v>
      </c>
      <c r="B95">
        <v>2</v>
      </c>
      <c r="C95" t="s">
        <v>287</v>
      </c>
      <c r="D95" s="24">
        <v>36526</v>
      </c>
      <c r="E95" t="s">
        <v>286</v>
      </c>
    </row>
    <row r="96" spans="1:5">
      <c r="A96" s="15">
        <v>1085879</v>
      </c>
      <c r="B96">
        <v>2</v>
      </c>
      <c r="C96" t="s">
        <v>287</v>
      </c>
      <c r="D96" s="24">
        <v>36526</v>
      </c>
      <c r="E96" t="s">
        <v>286</v>
      </c>
    </row>
    <row r="97" spans="1:5">
      <c r="A97" s="15">
        <v>1112252</v>
      </c>
      <c r="B97">
        <v>2</v>
      </c>
      <c r="C97" t="s">
        <v>287</v>
      </c>
      <c r="D97" s="24">
        <v>36526</v>
      </c>
      <c r="E97" t="s">
        <v>286</v>
      </c>
    </row>
    <row r="98" spans="1:5">
      <c r="A98" s="15">
        <v>1113840</v>
      </c>
      <c r="B98">
        <v>2</v>
      </c>
      <c r="C98" t="s">
        <v>287</v>
      </c>
      <c r="D98" s="24">
        <v>36526</v>
      </c>
      <c r="E98" t="s">
        <v>286</v>
      </c>
    </row>
    <row r="99" spans="1:5">
      <c r="A99" s="15">
        <v>1140868</v>
      </c>
      <c r="B99">
        <v>2</v>
      </c>
      <c r="C99" t="s">
        <v>287</v>
      </c>
      <c r="D99" s="24">
        <v>36526</v>
      </c>
      <c r="E99" t="s">
        <v>286</v>
      </c>
    </row>
    <row r="100" spans="1:5">
      <c r="A100" s="15">
        <v>1021456</v>
      </c>
      <c r="B100">
        <v>2</v>
      </c>
      <c r="C100" t="s">
        <v>287</v>
      </c>
      <c r="D100" s="24">
        <v>36526</v>
      </c>
      <c r="E100" t="s">
        <v>286</v>
      </c>
    </row>
    <row r="101" spans="1:5">
      <c r="A101" s="15">
        <v>1070634</v>
      </c>
      <c r="B101">
        <v>2</v>
      </c>
      <c r="C101" t="s">
        <v>287</v>
      </c>
      <c r="D101" s="24">
        <v>36526</v>
      </c>
      <c r="E101" t="s">
        <v>286</v>
      </c>
    </row>
    <row r="102" spans="1:5">
      <c r="A102" s="15">
        <v>1089620</v>
      </c>
      <c r="B102">
        <v>2</v>
      </c>
      <c r="C102" t="s">
        <v>287</v>
      </c>
      <c r="D102" s="24">
        <v>36526</v>
      </c>
      <c r="E102" t="s">
        <v>286</v>
      </c>
    </row>
    <row r="103" spans="1:5">
      <c r="A103" s="15">
        <v>1123620</v>
      </c>
      <c r="B103">
        <v>2</v>
      </c>
      <c r="C103" t="s">
        <v>287</v>
      </c>
      <c r="D103" s="24">
        <v>36526</v>
      </c>
      <c r="E103" t="s">
        <v>286</v>
      </c>
    </row>
    <row r="104" spans="1:5">
      <c r="A104" s="15">
        <v>1140868</v>
      </c>
      <c r="B104">
        <v>2</v>
      </c>
      <c r="C104" t="s">
        <v>287</v>
      </c>
      <c r="D104" s="24">
        <v>36526</v>
      </c>
      <c r="E104" t="s">
        <v>286</v>
      </c>
    </row>
    <row r="105" spans="1:5">
      <c r="A105" s="15">
        <v>1140868</v>
      </c>
      <c r="B105">
        <v>2</v>
      </c>
      <c r="C105" t="s">
        <v>287</v>
      </c>
      <c r="D105" s="24">
        <v>36526</v>
      </c>
      <c r="E105" t="s">
        <v>286</v>
      </c>
    </row>
    <row r="106" spans="1:5">
      <c r="A106" s="15">
        <v>1060246</v>
      </c>
      <c r="B106">
        <v>2</v>
      </c>
      <c r="C106" t="s">
        <v>287</v>
      </c>
      <c r="D106" s="24">
        <v>36526</v>
      </c>
      <c r="E106" t="s">
        <v>286</v>
      </c>
    </row>
    <row r="107" spans="1:5">
      <c r="A107" s="15">
        <v>1085878</v>
      </c>
      <c r="B107">
        <v>2</v>
      </c>
      <c r="C107" t="s">
        <v>287</v>
      </c>
      <c r="D107" s="24">
        <v>36526</v>
      </c>
      <c r="E107" t="s">
        <v>286</v>
      </c>
    </row>
    <row r="108" spans="1:5">
      <c r="A108" s="15">
        <v>1132634</v>
      </c>
      <c r="B108">
        <v>2</v>
      </c>
      <c r="C108" t="s">
        <v>287</v>
      </c>
      <c r="D108" s="24">
        <v>36526</v>
      </c>
      <c r="E108" t="s">
        <v>286</v>
      </c>
    </row>
    <row r="109" spans="1:5">
      <c r="A109" s="15">
        <v>1101851</v>
      </c>
      <c r="B109">
        <v>2</v>
      </c>
      <c r="C109" t="s">
        <v>287</v>
      </c>
      <c r="D109" s="24">
        <v>36526</v>
      </c>
      <c r="E109" t="s">
        <v>286</v>
      </c>
    </row>
    <row r="110" spans="1:5">
      <c r="A110" s="15">
        <v>1127549</v>
      </c>
      <c r="B110">
        <v>2</v>
      </c>
      <c r="C110" t="s">
        <v>287</v>
      </c>
      <c r="D110" s="24">
        <v>36526</v>
      </c>
      <c r="E110" t="s">
        <v>286</v>
      </c>
    </row>
    <row r="111" spans="1:5">
      <c r="A111" s="15">
        <v>1085880</v>
      </c>
      <c r="B111">
        <v>2</v>
      </c>
      <c r="C111" t="s">
        <v>287</v>
      </c>
      <c r="D111" s="24">
        <v>36526</v>
      </c>
      <c r="E111" t="s">
        <v>286</v>
      </c>
    </row>
    <row r="112" spans="1:5">
      <c r="A112" s="15">
        <v>1085879</v>
      </c>
      <c r="B112">
        <v>2</v>
      </c>
      <c r="C112" t="s">
        <v>287</v>
      </c>
      <c r="D112" s="24">
        <v>36526</v>
      </c>
      <c r="E112" t="s">
        <v>286</v>
      </c>
    </row>
    <row r="113" spans="1:5">
      <c r="A113" s="15">
        <v>1085880</v>
      </c>
      <c r="B113">
        <v>2</v>
      </c>
      <c r="C113" t="s">
        <v>287</v>
      </c>
      <c r="D113" s="24">
        <v>36526</v>
      </c>
      <c r="E113" t="s">
        <v>286</v>
      </c>
    </row>
    <row r="114" spans="1:5">
      <c r="A114" s="15">
        <v>1085878</v>
      </c>
      <c r="B114">
        <v>2</v>
      </c>
      <c r="C114" t="s">
        <v>287</v>
      </c>
      <c r="D114" s="24">
        <v>36526</v>
      </c>
      <c r="E114" t="s">
        <v>286</v>
      </c>
    </row>
    <row r="115" spans="1:5">
      <c r="A115" s="15">
        <v>1085877</v>
      </c>
      <c r="B115">
        <v>2</v>
      </c>
      <c r="C115" t="s">
        <v>287</v>
      </c>
      <c r="D115" s="24">
        <v>36526</v>
      </c>
      <c r="E115" t="s">
        <v>286</v>
      </c>
    </row>
    <row r="116" spans="1:5">
      <c r="A116" s="15">
        <v>1137417</v>
      </c>
      <c r="B116">
        <v>2</v>
      </c>
      <c r="C116" t="s">
        <v>287</v>
      </c>
      <c r="D116" s="24">
        <v>36526</v>
      </c>
      <c r="E116" t="s">
        <v>286</v>
      </c>
    </row>
    <row r="117" spans="1:5">
      <c r="A117" s="15">
        <v>1082699</v>
      </c>
      <c r="B117">
        <v>2</v>
      </c>
      <c r="C117" t="s">
        <v>287</v>
      </c>
      <c r="D117" s="24">
        <v>36526</v>
      </c>
      <c r="E117" t="s">
        <v>286</v>
      </c>
    </row>
    <row r="118" spans="1:5">
      <c r="A118" s="15">
        <v>1082698</v>
      </c>
      <c r="B118">
        <v>2</v>
      </c>
      <c r="C118" t="s">
        <v>287</v>
      </c>
      <c r="D118" s="24">
        <v>36526</v>
      </c>
      <c r="E118" t="s">
        <v>286</v>
      </c>
    </row>
    <row r="119" spans="1:5">
      <c r="A119" s="15">
        <v>666743</v>
      </c>
      <c r="B119">
        <v>2</v>
      </c>
      <c r="C119" t="s">
        <v>287</v>
      </c>
      <c r="D119" s="24">
        <v>36526</v>
      </c>
      <c r="E119" t="s">
        <v>286</v>
      </c>
    </row>
    <row r="120" spans="1:5">
      <c r="A120" s="15">
        <v>1135316</v>
      </c>
      <c r="B120">
        <v>2</v>
      </c>
      <c r="C120" t="s">
        <v>287</v>
      </c>
      <c r="D120" s="24">
        <v>36526</v>
      </c>
      <c r="E120" t="s">
        <v>286</v>
      </c>
    </row>
    <row r="121" spans="1:5">
      <c r="A121" s="15">
        <v>1139001</v>
      </c>
      <c r="B121">
        <v>2</v>
      </c>
      <c r="C121" t="s">
        <v>287</v>
      </c>
      <c r="D121" s="24">
        <v>36526</v>
      </c>
      <c r="E121" t="s">
        <v>286</v>
      </c>
    </row>
    <row r="122" spans="1:5">
      <c r="A122" s="15">
        <v>1173075</v>
      </c>
      <c r="B122">
        <v>2</v>
      </c>
      <c r="C122" t="s">
        <v>287</v>
      </c>
      <c r="D122" s="24">
        <v>36526</v>
      </c>
      <c r="E122" t="s">
        <v>286</v>
      </c>
    </row>
    <row r="123" spans="1:5">
      <c r="A123" s="15">
        <v>1071257</v>
      </c>
      <c r="B123">
        <v>2</v>
      </c>
      <c r="C123" t="s">
        <v>287</v>
      </c>
      <c r="D123" s="24">
        <v>36526</v>
      </c>
      <c r="E123" t="s">
        <v>286</v>
      </c>
    </row>
    <row r="124" spans="1:5">
      <c r="A124" s="15">
        <v>1085265</v>
      </c>
      <c r="B124">
        <v>2</v>
      </c>
      <c r="C124" t="s">
        <v>287</v>
      </c>
      <c r="D124" s="24">
        <v>36526</v>
      </c>
      <c r="E124" t="s">
        <v>286</v>
      </c>
    </row>
    <row r="125" spans="1:5">
      <c r="A125" s="15">
        <v>861122</v>
      </c>
      <c r="B125">
        <v>2</v>
      </c>
      <c r="C125" t="s">
        <v>287</v>
      </c>
      <c r="D125" s="24">
        <v>36526</v>
      </c>
      <c r="E125" t="s">
        <v>286</v>
      </c>
    </row>
    <row r="126" spans="1:5">
      <c r="A126" s="15">
        <v>1049227</v>
      </c>
      <c r="B126">
        <v>2</v>
      </c>
      <c r="C126" t="s">
        <v>287</v>
      </c>
      <c r="D126" s="24">
        <v>36526</v>
      </c>
      <c r="E126" t="s">
        <v>286</v>
      </c>
    </row>
    <row r="127" spans="1:5">
      <c r="A127" s="15">
        <v>861121</v>
      </c>
      <c r="B127">
        <v>2</v>
      </c>
      <c r="C127" t="s">
        <v>287</v>
      </c>
      <c r="D127" s="24">
        <v>36526</v>
      </c>
      <c r="E127" t="s">
        <v>286</v>
      </c>
    </row>
    <row r="128" spans="1:5">
      <c r="A128" s="15">
        <v>1049227</v>
      </c>
      <c r="B128">
        <v>2</v>
      </c>
      <c r="C128" t="s">
        <v>287</v>
      </c>
      <c r="D128" s="24">
        <v>36526</v>
      </c>
      <c r="E128" t="s">
        <v>286</v>
      </c>
    </row>
    <row r="129" spans="1:5">
      <c r="A129" s="15">
        <v>1049227</v>
      </c>
      <c r="B129">
        <v>2</v>
      </c>
      <c r="C129" t="s">
        <v>287</v>
      </c>
      <c r="D129" s="24">
        <v>36526</v>
      </c>
      <c r="E129" t="s">
        <v>286</v>
      </c>
    </row>
    <row r="130" spans="1:5">
      <c r="A130" s="15">
        <v>1113749</v>
      </c>
      <c r="B130">
        <v>2</v>
      </c>
      <c r="C130" t="s">
        <v>287</v>
      </c>
      <c r="D130" s="24">
        <v>36526</v>
      </c>
      <c r="E130" t="s">
        <v>286</v>
      </c>
    </row>
    <row r="131" spans="1:5">
      <c r="A131" s="15">
        <v>1040987</v>
      </c>
      <c r="B131">
        <v>2</v>
      </c>
      <c r="C131" t="s">
        <v>287</v>
      </c>
      <c r="D131" s="24">
        <v>36526</v>
      </c>
      <c r="E131" t="s">
        <v>286</v>
      </c>
    </row>
    <row r="132" spans="1:5">
      <c r="A132" s="15">
        <v>1040854</v>
      </c>
      <c r="B132">
        <v>2</v>
      </c>
      <c r="C132" t="s">
        <v>287</v>
      </c>
      <c r="D132" s="24">
        <v>36526</v>
      </c>
      <c r="E132" t="s">
        <v>286</v>
      </c>
    </row>
    <row r="133" spans="1:5">
      <c r="A133" s="15">
        <v>1078845</v>
      </c>
      <c r="B133">
        <v>2</v>
      </c>
      <c r="C133" t="s">
        <v>287</v>
      </c>
      <c r="D133" s="24">
        <v>36526</v>
      </c>
      <c r="E133" t="s">
        <v>286</v>
      </c>
    </row>
    <row r="134" spans="1:5">
      <c r="A134" s="15">
        <v>1183520</v>
      </c>
      <c r="B134">
        <v>2</v>
      </c>
      <c r="C134" t="s">
        <v>287</v>
      </c>
      <c r="D134" s="24">
        <v>36526</v>
      </c>
      <c r="E134" t="s">
        <v>286</v>
      </c>
    </row>
    <row r="135" spans="1:5">
      <c r="A135" s="15">
        <v>1183520</v>
      </c>
      <c r="B135">
        <v>2</v>
      </c>
      <c r="C135" t="s">
        <v>287</v>
      </c>
      <c r="D135" s="24">
        <v>36526</v>
      </c>
      <c r="E135" t="s">
        <v>286</v>
      </c>
    </row>
    <row r="136" spans="1:5">
      <c r="A136" s="15">
        <v>1183520</v>
      </c>
      <c r="B136">
        <v>2</v>
      </c>
      <c r="C136" t="s">
        <v>287</v>
      </c>
      <c r="D136" s="24">
        <v>36526</v>
      </c>
      <c r="E136" t="s">
        <v>286</v>
      </c>
    </row>
    <row r="137" spans="1:5">
      <c r="A137" s="15">
        <v>1183520</v>
      </c>
      <c r="B137">
        <v>2</v>
      </c>
      <c r="C137" t="s">
        <v>287</v>
      </c>
      <c r="D137" s="24">
        <v>36526</v>
      </c>
      <c r="E137" t="s">
        <v>286</v>
      </c>
    </row>
    <row r="138" spans="1:5">
      <c r="A138" s="15">
        <v>1183520</v>
      </c>
      <c r="B138">
        <v>2</v>
      </c>
      <c r="C138" t="s">
        <v>287</v>
      </c>
      <c r="D138" s="24">
        <v>36526</v>
      </c>
      <c r="E138" t="s">
        <v>286</v>
      </c>
    </row>
    <row r="139" spans="1:5">
      <c r="A139" s="15">
        <v>1099254</v>
      </c>
      <c r="B139">
        <v>2</v>
      </c>
      <c r="C139" t="s">
        <v>287</v>
      </c>
      <c r="D139" s="24">
        <v>36526</v>
      </c>
      <c r="E139" t="s">
        <v>286</v>
      </c>
    </row>
    <row r="140" spans="1:5">
      <c r="A140" s="15">
        <v>1037419</v>
      </c>
      <c r="B140">
        <v>2</v>
      </c>
      <c r="C140" t="s">
        <v>287</v>
      </c>
      <c r="D140" s="24">
        <v>36526</v>
      </c>
      <c r="E140" t="s">
        <v>286</v>
      </c>
    </row>
    <row r="141" spans="1:5">
      <c r="A141" s="15">
        <v>1075732</v>
      </c>
      <c r="B141">
        <v>2</v>
      </c>
      <c r="C141" t="s">
        <v>287</v>
      </c>
      <c r="D141" s="24">
        <v>36526</v>
      </c>
      <c r="E141" t="s">
        <v>286</v>
      </c>
    </row>
    <row r="142" spans="1:5">
      <c r="A142" s="15">
        <v>1078845</v>
      </c>
      <c r="B142">
        <v>2</v>
      </c>
      <c r="C142" t="s">
        <v>287</v>
      </c>
      <c r="D142" s="24">
        <v>36526</v>
      </c>
      <c r="E142" t="s">
        <v>286</v>
      </c>
    </row>
    <row r="143" spans="1:5">
      <c r="A143" s="15">
        <v>1060242</v>
      </c>
      <c r="B143">
        <v>2</v>
      </c>
      <c r="C143" t="s">
        <v>287</v>
      </c>
      <c r="D143" s="24">
        <v>36526</v>
      </c>
      <c r="E143" t="s">
        <v>286</v>
      </c>
    </row>
    <row r="144" spans="1:5">
      <c r="A144" s="15">
        <v>1060245</v>
      </c>
      <c r="B144">
        <v>2</v>
      </c>
      <c r="C144" t="s">
        <v>287</v>
      </c>
      <c r="D144" s="24">
        <v>36526</v>
      </c>
      <c r="E144" t="s">
        <v>286</v>
      </c>
    </row>
    <row r="145" spans="1:5">
      <c r="A145" s="15">
        <v>1060239</v>
      </c>
      <c r="B145">
        <v>2</v>
      </c>
      <c r="C145" t="s">
        <v>287</v>
      </c>
      <c r="D145" s="24">
        <v>36526</v>
      </c>
      <c r="E145" t="s">
        <v>286</v>
      </c>
    </row>
    <row r="146" spans="1:5">
      <c r="A146" s="15">
        <v>1093333</v>
      </c>
      <c r="B146">
        <v>2</v>
      </c>
      <c r="C146" t="s">
        <v>287</v>
      </c>
      <c r="D146" s="24">
        <v>36526</v>
      </c>
      <c r="E146" t="s">
        <v>286</v>
      </c>
    </row>
    <row r="147" spans="1:5">
      <c r="A147" s="15">
        <v>1123622</v>
      </c>
      <c r="B147">
        <v>2</v>
      </c>
      <c r="C147" t="s">
        <v>287</v>
      </c>
      <c r="D147" s="24">
        <v>36526</v>
      </c>
      <c r="E147" t="s">
        <v>286</v>
      </c>
    </row>
    <row r="148" spans="1:5">
      <c r="A148" s="15">
        <v>1151121</v>
      </c>
      <c r="B148">
        <v>2</v>
      </c>
      <c r="C148" t="s">
        <v>287</v>
      </c>
      <c r="D148" s="24">
        <v>36526</v>
      </c>
      <c r="E148" t="s">
        <v>286</v>
      </c>
    </row>
    <row r="149" spans="1:5">
      <c r="A149" s="15">
        <v>1089619</v>
      </c>
      <c r="B149">
        <v>2</v>
      </c>
      <c r="C149" t="s">
        <v>287</v>
      </c>
      <c r="D149" s="24">
        <v>36526</v>
      </c>
      <c r="E149" t="s">
        <v>286</v>
      </c>
    </row>
    <row r="150" spans="1:5">
      <c r="A150" s="15">
        <v>1072964</v>
      </c>
      <c r="B150">
        <v>2</v>
      </c>
      <c r="C150" t="s">
        <v>287</v>
      </c>
      <c r="D150" s="24">
        <v>36526</v>
      </c>
      <c r="E150" t="s">
        <v>286</v>
      </c>
    </row>
    <row r="151" spans="1:5">
      <c r="A151" s="15">
        <v>1033193</v>
      </c>
      <c r="B151">
        <v>2</v>
      </c>
      <c r="C151" t="s">
        <v>287</v>
      </c>
      <c r="D151" s="24">
        <v>36526</v>
      </c>
      <c r="E151" t="s">
        <v>286</v>
      </c>
    </row>
    <row r="152" spans="1:5">
      <c r="A152" s="15">
        <v>1033192</v>
      </c>
      <c r="B152">
        <v>2</v>
      </c>
      <c r="C152" t="s">
        <v>287</v>
      </c>
      <c r="D152" s="24">
        <v>36526</v>
      </c>
      <c r="E152" t="s">
        <v>286</v>
      </c>
    </row>
    <row r="153" spans="1:5">
      <c r="A153" s="15">
        <v>1202794</v>
      </c>
      <c r="B153">
        <v>2</v>
      </c>
      <c r="C153" t="s">
        <v>287</v>
      </c>
      <c r="D153" s="24">
        <v>36526</v>
      </c>
      <c r="E153" t="s">
        <v>286</v>
      </c>
    </row>
    <row r="154" spans="1:5">
      <c r="A154" s="15">
        <v>1085877</v>
      </c>
      <c r="B154">
        <v>2</v>
      </c>
      <c r="C154" t="s">
        <v>287</v>
      </c>
      <c r="D154" s="24">
        <v>36526</v>
      </c>
      <c r="E154" t="s">
        <v>286</v>
      </c>
    </row>
    <row r="155" spans="1:5">
      <c r="A155" s="15">
        <v>1085879</v>
      </c>
      <c r="B155">
        <v>2</v>
      </c>
      <c r="C155" t="s">
        <v>287</v>
      </c>
      <c r="D155" s="24">
        <v>36526</v>
      </c>
      <c r="E155" t="s">
        <v>286</v>
      </c>
    </row>
    <row r="156" spans="1:5">
      <c r="A156" s="15">
        <v>1085879</v>
      </c>
      <c r="B156">
        <v>2</v>
      </c>
      <c r="C156" t="s">
        <v>287</v>
      </c>
      <c r="D156" s="24">
        <v>36526</v>
      </c>
      <c r="E156" t="s">
        <v>286</v>
      </c>
    </row>
    <row r="157" spans="1:5">
      <c r="A157" s="15">
        <v>1134753</v>
      </c>
      <c r="B157">
        <v>2</v>
      </c>
      <c r="C157" t="s">
        <v>287</v>
      </c>
      <c r="D157" s="24">
        <v>36526</v>
      </c>
      <c r="E157" t="s">
        <v>286</v>
      </c>
    </row>
    <row r="158" spans="1:5">
      <c r="A158" s="15">
        <v>1202003</v>
      </c>
      <c r="B158">
        <v>2</v>
      </c>
      <c r="C158" t="s">
        <v>287</v>
      </c>
      <c r="D158" s="24">
        <v>36526</v>
      </c>
      <c r="E158" t="s">
        <v>286</v>
      </c>
    </row>
    <row r="159" spans="1:5">
      <c r="A159" s="15">
        <v>861123</v>
      </c>
      <c r="B159">
        <v>2</v>
      </c>
      <c r="C159" t="s">
        <v>287</v>
      </c>
      <c r="D159" s="24">
        <v>36526</v>
      </c>
      <c r="E159" t="s">
        <v>286</v>
      </c>
    </row>
    <row r="160" spans="1:5">
      <c r="A160" s="15">
        <v>1113749</v>
      </c>
      <c r="B160">
        <v>2</v>
      </c>
      <c r="C160" t="s">
        <v>287</v>
      </c>
      <c r="D160" s="24">
        <v>36526</v>
      </c>
      <c r="E160" t="s">
        <v>286</v>
      </c>
    </row>
    <row r="161" spans="1:5">
      <c r="A161" s="15">
        <v>1113749</v>
      </c>
      <c r="B161">
        <v>2</v>
      </c>
      <c r="C161" t="s">
        <v>287</v>
      </c>
      <c r="D161" s="24">
        <v>36526</v>
      </c>
      <c r="E161" t="s">
        <v>286</v>
      </c>
    </row>
    <row r="162" spans="1:5">
      <c r="A162" s="15">
        <v>1118604</v>
      </c>
      <c r="B162">
        <v>2</v>
      </c>
      <c r="C162" t="s">
        <v>287</v>
      </c>
      <c r="D162" s="24">
        <v>36526</v>
      </c>
      <c r="E162" t="s">
        <v>286</v>
      </c>
    </row>
    <row r="163" spans="1:5">
      <c r="A163" s="15">
        <v>1202795</v>
      </c>
      <c r="B163">
        <v>2</v>
      </c>
      <c r="C163" t="s">
        <v>287</v>
      </c>
      <c r="D163" s="24">
        <v>36526</v>
      </c>
      <c r="E163" t="s">
        <v>286</v>
      </c>
    </row>
    <row r="164" spans="1:5">
      <c r="A164" s="15">
        <v>1113749</v>
      </c>
      <c r="B164">
        <v>2</v>
      </c>
      <c r="C164" t="s">
        <v>287</v>
      </c>
      <c r="D164" s="24">
        <v>36526</v>
      </c>
      <c r="E164" t="s">
        <v>286</v>
      </c>
    </row>
    <row r="165" spans="1:5">
      <c r="A165" s="15">
        <v>1090111</v>
      </c>
      <c r="B165">
        <v>2</v>
      </c>
      <c r="C165" t="s">
        <v>287</v>
      </c>
      <c r="D165" s="24">
        <v>36526</v>
      </c>
      <c r="E165" t="s">
        <v>286</v>
      </c>
    </row>
    <row r="166" spans="1:5">
      <c r="A166" s="15">
        <v>1037426</v>
      </c>
      <c r="B166">
        <v>2</v>
      </c>
      <c r="C166" t="s">
        <v>287</v>
      </c>
      <c r="D166" s="24">
        <v>36526</v>
      </c>
      <c r="E166" t="s">
        <v>286</v>
      </c>
    </row>
    <row r="167" spans="1:5">
      <c r="A167" s="15">
        <v>1075734</v>
      </c>
      <c r="B167">
        <v>2</v>
      </c>
      <c r="C167" t="s">
        <v>287</v>
      </c>
      <c r="D167" s="24">
        <v>36526</v>
      </c>
      <c r="E167" t="s">
        <v>286</v>
      </c>
    </row>
    <row r="168" spans="1:5">
      <c r="A168" s="15">
        <v>1099255</v>
      </c>
      <c r="B168">
        <v>2</v>
      </c>
      <c r="C168" t="s">
        <v>287</v>
      </c>
      <c r="D168" s="24">
        <v>36526</v>
      </c>
      <c r="E168" t="s">
        <v>286</v>
      </c>
    </row>
    <row r="169" spans="1:5">
      <c r="A169" s="15">
        <v>1072964</v>
      </c>
      <c r="B169">
        <v>2</v>
      </c>
      <c r="C169" t="s">
        <v>287</v>
      </c>
      <c r="D169" s="24">
        <v>36526</v>
      </c>
      <c r="E169" t="s">
        <v>286</v>
      </c>
    </row>
    <row r="170" spans="1:5">
      <c r="A170" s="15">
        <v>1125436</v>
      </c>
      <c r="B170">
        <v>2</v>
      </c>
      <c r="C170" t="s">
        <v>287</v>
      </c>
      <c r="D170" s="24">
        <v>36526</v>
      </c>
      <c r="E170" t="s">
        <v>286</v>
      </c>
    </row>
    <row r="171" spans="1:5">
      <c r="A171" s="15">
        <v>1202794</v>
      </c>
      <c r="B171">
        <v>2</v>
      </c>
      <c r="C171" t="s">
        <v>287</v>
      </c>
      <c r="D171" s="24">
        <v>36526</v>
      </c>
      <c r="E171" t="s">
        <v>286</v>
      </c>
    </row>
    <row r="172" spans="1:5">
      <c r="A172" s="15">
        <v>1101851</v>
      </c>
      <c r="B172">
        <v>2</v>
      </c>
      <c r="C172" t="s">
        <v>287</v>
      </c>
      <c r="D172" s="24">
        <v>36526</v>
      </c>
      <c r="E172" t="s">
        <v>286</v>
      </c>
    </row>
    <row r="173" spans="1:5">
      <c r="A173" s="15">
        <v>1085877</v>
      </c>
      <c r="B173">
        <v>2</v>
      </c>
      <c r="C173" t="s">
        <v>287</v>
      </c>
      <c r="D173" s="24">
        <v>36526</v>
      </c>
      <c r="E173" t="s">
        <v>286</v>
      </c>
    </row>
    <row r="174" spans="1:5">
      <c r="A174" s="15">
        <v>1134755</v>
      </c>
      <c r="B174">
        <v>2</v>
      </c>
      <c r="C174" t="s">
        <v>287</v>
      </c>
      <c r="D174" s="24">
        <v>36526</v>
      </c>
      <c r="E174" t="s">
        <v>286</v>
      </c>
    </row>
    <row r="175" spans="1:5">
      <c r="A175" s="15">
        <v>1060247</v>
      </c>
      <c r="B175">
        <v>2</v>
      </c>
      <c r="C175" t="s">
        <v>287</v>
      </c>
      <c r="D175" s="24">
        <v>36526</v>
      </c>
      <c r="E175" t="s">
        <v>286</v>
      </c>
    </row>
    <row r="176" spans="1:5">
      <c r="A176" s="15">
        <v>1123621</v>
      </c>
      <c r="B176">
        <v>2</v>
      </c>
      <c r="C176" t="s">
        <v>287</v>
      </c>
      <c r="D176" s="24">
        <v>36526</v>
      </c>
      <c r="E176" t="s">
        <v>286</v>
      </c>
    </row>
    <row r="177" spans="1:5">
      <c r="A177" s="15">
        <v>1060244</v>
      </c>
      <c r="B177">
        <v>2</v>
      </c>
      <c r="C177" t="s">
        <v>287</v>
      </c>
      <c r="D177" s="24">
        <v>36526</v>
      </c>
      <c r="E177" t="s">
        <v>286</v>
      </c>
    </row>
    <row r="178" spans="1:5">
      <c r="A178" s="15">
        <v>1099255</v>
      </c>
      <c r="B178">
        <v>2</v>
      </c>
      <c r="C178" t="s">
        <v>287</v>
      </c>
      <c r="D178" s="24">
        <v>36526</v>
      </c>
      <c r="E178" t="s">
        <v>286</v>
      </c>
    </row>
    <row r="179" spans="1:5">
      <c r="A179" s="15">
        <v>1151257</v>
      </c>
      <c r="B179">
        <v>2</v>
      </c>
      <c r="C179" t="s">
        <v>287</v>
      </c>
      <c r="D179" s="24">
        <v>36526</v>
      </c>
      <c r="E179" t="s">
        <v>286</v>
      </c>
    </row>
    <row r="180" spans="1:5">
      <c r="A180" s="15">
        <v>1085880</v>
      </c>
      <c r="B180">
        <v>2</v>
      </c>
      <c r="C180" t="s">
        <v>287</v>
      </c>
      <c r="D180" s="24">
        <v>36526</v>
      </c>
      <c r="E180" t="s">
        <v>286</v>
      </c>
    </row>
    <row r="181" spans="1:5">
      <c r="A181" s="15">
        <v>1085880</v>
      </c>
      <c r="B181">
        <v>2</v>
      </c>
      <c r="C181" t="s">
        <v>287</v>
      </c>
      <c r="D181" s="24">
        <v>36526</v>
      </c>
      <c r="E181" t="s">
        <v>286</v>
      </c>
    </row>
    <row r="182" spans="1:5">
      <c r="A182" s="15">
        <v>1139000</v>
      </c>
      <c r="B182">
        <v>2</v>
      </c>
      <c r="C182" t="s">
        <v>287</v>
      </c>
      <c r="D182" s="24">
        <v>36526</v>
      </c>
      <c r="E182" t="s">
        <v>286</v>
      </c>
    </row>
    <row r="183" spans="1:5">
      <c r="A183" s="15">
        <v>1099254</v>
      </c>
      <c r="B183">
        <v>2</v>
      </c>
      <c r="C183" t="s">
        <v>287</v>
      </c>
      <c r="D183" s="24">
        <v>36526</v>
      </c>
      <c r="E183" t="s">
        <v>286</v>
      </c>
    </row>
    <row r="184" spans="1:5">
      <c r="A184" s="15">
        <v>1091307</v>
      </c>
      <c r="B184">
        <v>3</v>
      </c>
      <c r="C184" t="s">
        <v>287</v>
      </c>
      <c r="D184" s="24">
        <v>36526</v>
      </c>
    </row>
    <row r="185" spans="1:5">
      <c r="A185" s="15">
        <v>1085877</v>
      </c>
      <c r="B185">
        <v>3</v>
      </c>
      <c r="C185" t="s">
        <v>287</v>
      </c>
      <c r="D185" s="24">
        <v>36526</v>
      </c>
    </row>
    <row r="186" spans="1:5">
      <c r="A186" s="15">
        <v>1085878</v>
      </c>
      <c r="B186">
        <v>3</v>
      </c>
      <c r="C186" t="s">
        <v>287</v>
      </c>
      <c r="D186" s="24">
        <v>36526</v>
      </c>
    </row>
    <row r="187" spans="1:5">
      <c r="A187" s="15">
        <v>1085879</v>
      </c>
      <c r="B187">
        <v>3</v>
      </c>
      <c r="C187" t="s">
        <v>287</v>
      </c>
      <c r="D187" s="24">
        <v>36526</v>
      </c>
    </row>
    <row r="188" spans="1:5">
      <c r="A188" s="15">
        <v>1112252</v>
      </c>
      <c r="B188">
        <v>3</v>
      </c>
      <c r="C188" t="s">
        <v>287</v>
      </c>
      <c r="D188" s="24">
        <v>36526</v>
      </c>
    </row>
    <row r="189" spans="1:5">
      <c r="A189" s="15">
        <v>1113840</v>
      </c>
      <c r="B189">
        <v>3</v>
      </c>
      <c r="C189" t="s">
        <v>287</v>
      </c>
      <c r="D189" s="24">
        <v>36526</v>
      </c>
    </row>
    <row r="190" spans="1:5">
      <c r="A190" s="15">
        <v>1140868</v>
      </c>
      <c r="B190">
        <v>3</v>
      </c>
      <c r="C190" t="s">
        <v>287</v>
      </c>
      <c r="D190" s="24">
        <v>36526</v>
      </c>
    </row>
    <row r="191" spans="1:5">
      <c r="A191" s="15">
        <v>1021456</v>
      </c>
      <c r="B191">
        <v>3</v>
      </c>
      <c r="C191" t="s">
        <v>287</v>
      </c>
      <c r="D191" s="24">
        <v>36526</v>
      </c>
    </row>
    <row r="192" spans="1:5">
      <c r="A192" s="15">
        <v>1070634</v>
      </c>
      <c r="B192">
        <v>3</v>
      </c>
      <c r="C192" t="s">
        <v>287</v>
      </c>
      <c r="D192" s="24">
        <v>36526</v>
      </c>
    </row>
    <row r="193" spans="1:4">
      <c r="A193" s="15">
        <v>1089620</v>
      </c>
      <c r="B193">
        <v>3</v>
      </c>
      <c r="C193" t="s">
        <v>287</v>
      </c>
      <c r="D193" s="24">
        <v>36526</v>
      </c>
    </row>
    <row r="194" spans="1:4">
      <c r="A194" s="15">
        <v>1123620</v>
      </c>
      <c r="B194">
        <v>3</v>
      </c>
      <c r="C194" t="s">
        <v>287</v>
      </c>
      <c r="D194" s="24">
        <v>36526</v>
      </c>
    </row>
    <row r="195" spans="1:4">
      <c r="A195" s="15">
        <v>1140868</v>
      </c>
      <c r="B195">
        <v>3</v>
      </c>
      <c r="C195" t="s">
        <v>287</v>
      </c>
      <c r="D195" s="24">
        <v>36526</v>
      </c>
    </row>
    <row r="196" spans="1:4">
      <c r="A196" s="15">
        <v>1140868</v>
      </c>
      <c r="B196">
        <v>3</v>
      </c>
      <c r="C196" t="s">
        <v>287</v>
      </c>
      <c r="D196" s="24">
        <v>36526</v>
      </c>
    </row>
    <row r="197" spans="1:4">
      <c r="A197" s="15">
        <v>1060246</v>
      </c>
      <c r="B197">
        <v>3</v>
      </c>
      <c r="C197" t="s">
        <v>287</v>
      </c>
      <c r="D197" s="24">
        <v>36526</v>
      </c>
    </row>
    <row r="198" spans="1:4">
      <c r="A198" s="15">
        <v>1085878</v>
      </c>
      <c r="B198">
        <v>3</v>
      </c>
      <c r="C198" t="s">
        <v>287</v>
      </c>
      <c r="D198" s="24">
        <v>36526</v>
      </c>
    </row>
    <row r="199" spans="1:4">
      <c r="A199" s="15">
        <v>1132634</v>
      </c>
      <c r="B199">
        <v>3</v>
      </c>
      <c r="C199" t="s">
        <v>287</v>
      </c>
      <c r="D199" s="24">
        <v>36526</v>
      </c>
    </row>
    <row r="200" spans="1:4">
      <c r="A200" s="15">
        <v>1101851</v>
      </c>
      <c r="B200">
        <v>3</v>
      </c>
      <c r="C200" t="s">
        <v>287</v>
      </c>
      <c r="D200" s="24">
        <v>36526</v>
      </c>
    </row>
    <row r="201" spans="1:4">
      <c r="A201" s="15">
        <v>1127549</v>
      </c>
      <c r="B201">
        <v>3</v>
      </c>
      <c r="C201" t="s">
        <v>287</v>
      </c>
      <c r="D201" s="24">
        <v>36526</v>
      </c>
    </row>
    <row r="202" spans="1:4">
      <c r="A202" s="15">
        <v>1085880</v>
      </c>
      <c r="B202">
        <v>3</v>
      </c>
      <c r="C202" t="s">
        <v>287</v>
      </c>
      <c r="D202" s="24">
        <v>36526</v>
      </c>
    </row>
    <row r="203" spans="1:4">
      <c r="A203" s="15">
        <v>1085879</v>
      </c>
      <c r="B203">
        <v>3</v>
      </c>
      <c r="C203" t="s">
        <v>287</v>
      </c>
      <c r="D203" s="24">
        <v>36526</v>
      </c>
    </row>
    <row r="204" spans="1:4">
      <c r="A204" s="15">
        <v>1085880</v>
      </c>
      <c r="B204">
        <v>3</v>
      </c>
      <c r="C204" t="s">
        <v>287</v>
      </c>
      <c r="D204" s="24">
        <v>36526</v>
      </c>
    </row>
    <row r="205" spans="1:4">
      <c r="A205" s="15">
        <v>1085878</v>
      </c>
      <c r="B205">
        <v>3</v>
      </c>
      <c r="C205" t="s">
        <v>287</v>
      </c>
      <c r="D205" s="24">
        <v>36526</v>
      </c>
    </row>
    <row r="206" spans="1:4">
      <c r="A206" s="15">
        <v>1085877</v>
      </c>
      <c r="B206">
        <v>3</v>
      </c>
      <c r="C206" t="s">
        <v>287</v>
      </c>
      <c r="D206" s="24">
        <v>36526</v>
      </c>
    </row>
    <row r="207" spans="1:4">
      <c r="A207" s="15">
        <v>1137417</v>
      </c>
      <c r="B207">
        <v>3</v>
      </c>
      <c r="C207" t="s">
        <v>287</v>
      </c>
      <c r="D207" s="24">
        <v>36526</v>
      </c>
    </row>
    <row r="208" spans="1:4">
      <c r="A208" s="15">
        <v>1082699</v>
      </c>
      <c r="B208">
        <v>3</v>
      </c>
      <c r="C208" t="s">
        <v>287</v>
      </c>
      <c r="D208" s="24">
        <v>36526</v>
      </c>
    </row>
    <row r="209" spans="1:4">
      <c r="A209" s="15">
        <v>1082698</v>
      </c>
      <c r="B209">
        <v>3</v>
      </c>
      <c r="C209" t="s">
        <v>287</v>
      </c>
      <c r="D209" s="24">
        <v>36526</v>
      </c>
    </row>
    <row r="210" spans="1:4">
      <c r="A210" s="15">
        <v>666743</v>
      </c>
      <c r="B210">
        <v>3</v>
      </c>
      <c r="C210" t="s">
        <v>287</v>
      </c>
      <c r="D210" s="24">
        <v>36526</v>
      </c>
    </row>
    <row r="211" spans="1:4">
      <c r="A211" s="15">
        <v>1135316</v>
      </c>
      <c r="B211">
        <v>3</v>
      </c>
      <c r="C211" t="s">
        <v>287</v>
      </c>
      <c r="D211" s="24">
        <v>36526</v>
      </c>
    </row>
    <row r="212" spans="1:4">
      <c r="A212" s="15">
        <v>1139001</v>
      </c>
      <c r="B212">
        <v>3</v>
      </c>
      <c r="C212" t="s">
        <v>287</v>
      </c>
      <c r="D212" s="24">
        <v>36526</v>
      </c>
    </row>
    <row r="213" spans="1:4">
      <c r="A213" s="15">
        <v>1173075</v>
      </c>
      <c r="B213">
        <v>3</v>
      </c>
      <c r="C213" t="s">
        <v>287</v>
      </c>
      <c r="D213" s="24">
        <v>36526</v>
      </c>
    </row>
    <row r="214" spans="1:4">
      <c r="A214" s="15">
        <v>1071257</v>
      </c>
      <c r="B214">
        <v>3</v>
      </c>
      <c r="C214" t="s">
        <v>287</v>
      </c>
      <c r="D214" s="24">
        <v>36526</v>
      </c>
    </row>
    <row r="215" spans="1:4">
      <c r="A215" s="15">
        <v>1085265</v>
      </c>
      <c r="B215">
        <v>3</v>
      </c>
      <c r="C215" t="s">
        <v>287</v>
      </c>
      <c r="D215" s="24">
        <v>36526</v>
      </c>
    </row>
    <row r="216" spans="1:4">
      <c r="A216" s="15">
        <v>861122</v>
      </c>
      <c r="B216">
        <v>3</v>
      </c>
      <c r="C216" t="s">
        <v>287</v>
      </c>
      <c r="D216" s="24">
        <v>36526</v>
      </c>
    </row>
    <row r="217" spans="1:4">
      <c r="A217" s="15">
        <v>1049227</v>
      </c>
      <c r="B217">
        <v>3</v>
      </c>
      <c r="C217" t="s">
        <v>287</v>
      </c>
      <c r="D217" s="24">
        <v>36526</v>
      </c>
    </row>
    <row r="218" spans="1:4">
      <c r="A218" s="15">
        <v>861121</v>
      </c>
      <c r="B218">
        <v>3</v>
      </c>
      <c r="C218" t="s">
        <v>287</v>
      </c>
      <c r="D218" s="24">
        <v>36526</v>
      </c>
    </row>
    <row r="219" spans="1:4">
      <c r="A219" s="15">
        <v>1049227</v>
      </c>
      <c r="B219">
        <v>3</v>
      </c>
      <c r="C219" t="s">
        <v>287</v>
      </c>
      <c r="D219" s="24">
        <v>36526</v>
      </c>
    </row>
    <row r="220" spans="1:4">
      <c r="A220" s="15">
        <v>1049227</v>
      </c>
      <c r="B220">
        <v>3</v>
      </c>
      <c r="C220" t="s">
        <v>287</v>
      </c>
      <c r="D220" s="24">
        <v>36526</v>
      </c>
    </row>
    <row r="221" spans="1:4">
      <c r="A221" s="15">
        <v>1113749</v>
      </c>
      <c r="B221">
        <v>3</v>
      </c>
      <c r="C221" t="s">
        <v>287</v>
      </c>
      <c r="D221" s="24">
        <v>36526</v>
      </c>
    </row>
    <row r="222" spans="1:4">
      <c r="A222" s="15">
        <v>1040987</v>
      </c>
      <c r="B222">
        <v>3</v>
      </c>
      <c r="C222" t="s">
        <v>287</v>
      </c>
      <c r="D222" s="24">
        <v>36526</v>
      </c>
    </row>
    <row r="223" spans="1:4">
      <c r="A223" s="15">
        <v>1040854</v>
      </c>
      <c r="B223">
        <v>3</v>
      </c>
      <c r="C223" t="s">
        <v>287</v>
      </c>
      <c r="D223" s="24">
        <v>36526</v>
      </c>
    </row>
    <row r="224" spans="1:4">
      <c r="A224" s="15">
        <v>1078845</v>
      </c>
      <c r="B224">
        <v>3</v>
      </c>
      <c r="C224" t="s">
        <v>287</v>
      </c>
      <c r="D224" s="24">
        <v>36526</v>
      </c>
    </row>
    <row r="225" spans="1:4">
      <c r="A225" s="15">
        <v>1183520</v>
      </c>
      <c r="B225">
        <v>3</v>
      </c>
      <c r="C225" t="s">
        <v>287</v>
      </c>
      <c r="D225" s="24">
        <v>36526</v>
      </c>
    </row>
    <row r="226" spans="1:4">
      <c r="A226" s="15">
        <v>1183520</v>
      </c>
      <c r="B226">
        <v>3</v>
      </c>
      <c r="C226" t="s">
        <v>287</v>
      </c>
      <c r="D226" s="24">
        <v>36526</v>
      </c>
    </row>
    <row r="227" spans="1:4">
      <c r="A227" s="15">
        <v>1183520</v>
      </c>
      <c r="B227">
        <v>3</v>
      </c>
      <c r="C227" t="s">
        <v>287</v>
      </c>
      <c r="D227" s="24">
        <v>36526</v>
      </c>
    </row>
    <row r="228" spans="1:4">
      <c r="A228" s="15">
        <v>1183520</v>
      </c>
      <c r="B228">
        <v>3</v>
      </c>
      <c r="C228" t="s">
        <v>287</v>
      </c>
      <c r="D228" s="24">
        <v>36526</v>
      </c>
    </row>
    <row r="229" spans="1:4">
      <c r="A229" s="15">
        <v>1183520</v>
      </c>
      <c r="B229">
        <v>3</v>
      </c>
      <c r="C229" t="s">
        <v>287</v>
      </c>
      <c r="D229" s="24">
        <v>36526</v>
      </c>
    </row>
    <row r="230" spans="1:4">
      <c r="A230" s="15">
        <v>1099254</v>
      </c>
      <c r="B230">
        <v>3</v>
      </c>
      <c r="C230" t="s">
        <v>287</v>
      </c>
      <c r="D230" s="24">
        <v>36526</v>
      </c>
    </row>
    <row r="231" spans="1:4">
      <c r="A231" s="15">
        <v>1037419</v>
      </c>
      <c r="B231">
        <v>3</v>
      </c>
      <c r="C231" t="s">
        <v>287</v>
      </c>
      <c r="D231" s="24">
        <v>36526</v>
      </c>
    </row>
    <row r="232" spans="1:4">
      <c r="A232" s="15">
        <v>1075732</v>
      </c>
      <c r="B232">
        <v>3</v>
      </c>
      <c r="C232" t="s">
        <v>287</v>
      </c>
      <c r="D232" s="24">
        <v>36526</v>
      </c>
    </row>
    <row r="233" spans="1:4">
      <c r="A233" s="15">
        <v>1078845</v>
      </c>
      <c r="B233">
        <v>3</v>
      </c>
      <c r="C233" t="s">
        <v>287</v>
      </c>
      <c r="D233" s="24">
        <v>36526</v>
      </c>
    </row>
    <row r="234" spans="1:4">
      <c r="A234" s="15">
        <v>1060242</v>
      </c>
      <c r="B234">
        <v>3</v>
      </c>
      <c r="C234" t="s">
        <v>287</v>
      </c>
      <c r="D234" s="24">
        <v>36526</v>
      </c>
    </row>
    <row r="235" spans="1:4">
      <c r="A235" s="15">
        <v>1060245</v>
      </c>
      <c r="B235">
        <v>3</v>
      </c>
      <c r="C235" t="s">
        <v>287</v>
      </c>
      <c r="D235" s="24">
        <v>36526</v>
      </c>
    </row>
    <row r="236" spans="1:4">
      <c r="A236" s="15">
        <v>1060239</v>
      </c>
      <c r="B236">
        <v>3</v>
      </c>
      <c r="C236" t="s">
        <v>287</v>
      </c>
      <c r="D236" s="24">
        <v>36526</v>
      </c>
    </row>
    <row r="237" spans="1:4">
      <c r="A237" s="15">
        <v>1093333</v>
      </c>
      <c r="B237">
        <v>3</v>
      </c>
      <c r="C237" t="s">
        <v>287</v>
      </c>
      <c r="D237" s="24">
        <v>36526</v>
      </c>
    </row>
    <row r="238" spans="1:4">
      <c r="A238" s="15">
        <v>1123622</v>
      </c>
      <c r="B238">
        <v>3</v>
      </c>
      <c r="C238" t="s">
        <v>287</v>
      </c>
      <c r="D238" s="24">
        <v>36526</v>
      </c>
    </row>
    <row r="239" spans="1:4">
      <c r="A239" s="15">
        <v>1151121</v>
      </c>
      <c r="B239">
        <v>3</v>
      </c>
      <c r="C239" t="s">
        <v>287</v>
      </c>
      <c r="D239" s="24">
        <v>36526</v>
      </c>
    </row>
    <row r="240" spans="1:4">
      <c r="A240" s="15">
        <v>1089619</v>
      </c>
      <c r="B240">
        <v>3</v>
      </c>
      <c r="C240" t="s">
        <v>287</v>
      </c>
      <c r="D240" s="24">
        <v>36526</v>
      </c>
    </row>
    <row r="241" spans="1:4">
      <c r="A241" s="15">
        <v>1072964</v>
      </c>
      <c r="B241">
        <v>3</v>
      </c>
      <c r="C241" t="s">
        <v>287</v>
      </c>
      <c r="D241" s="24">
        <v>36526</v>
      </c>
    </row>
    <row r="242" spans="1:4">
      <c r="A242" s="15">
        <v>1033193</v>
      </c>
      <c r="B242">
        <v>3</v>
      </c>
      <c r="C242" t="s">
        <v>287</v>
      </c>
      <c r="D242" s="24">
        <v>36526</v>
      </c>
    </row>
    <row r="243" spans="1:4">
      <c r="A243" s="15">
        <v>1033192</v>
      </c>
      <c r="B243">
        <v>3</v>
      </c>
      <c r="C243" t="s">
        <v>287</v>
      </c>
      <c r="D243" s="24">
        <v>36526</v>
      </c>
    </row>
    <row r="244" spans="1:4">
      <c r="A244" s="15">
        <v>1202794</v>
      </c>
      <c r="B244">
        <v>3</v>
      </c>
      <c r="C244" t="s">
        <v>287</v>
      </c>
      <c r="D244" s="24">
        <v>36526</v>
      </c>
    </row>
    <row r="245" spans="1:4">
      <c r="A245" s="15">
        <v>1085877</v>
      </c>
      <c r="B245">
        <v>3</v>
      </c>
      <c r="C245" t="s">
        <v>287</v>
      </c>
      <c r="D245" s="24">
        <v>36526</v>
      </c>
    </row>
    <row r="246" spans="1:4">
      <c r="A246" s="15">
        <v>1085879</v>
      </c>
      <c r="B246">
        <v>3</v>
      </c>
      <c r="C246" t="s">
        <v>287</v>
      </c>
      <c r="D246" s="24">
        <v>36526</v>
      </c>
    </row>
    <row r="247" spans="1:4">
      <c r="A247" s="15">
        <v>1085879</v>
      </c>
      <c r="B247">
        <v>3</v>
      </c>
      <c r="C247" t="s">
        <v>287</v>
      </c>
      <c r="D247" s="24">
        <v>36526</v>
      </c>
    </row>
    <row r="248" spans="1:4">
      <c r="A248" s="15">
        <v>1134753</v>
      </c>
      <c r="B248">
        <v>3</v>
      </c>
      <c r="C248" t="s">
        <v>287</v>
      </c>
      <c r="D248" s="24">
        <v>36526</v>
      </c>
    </row>
    <row r="249" spans="1:4">
      <c r="A249" s="15">
        <v>1202003</v>
      </c>
      <c r="B249">
        <v>3</v>
      </c>
      <c r="C249" t="s">
        <v>287</v>
      </c>
      <c r="D249" s="24">
        <v>36526</v>
      </c>
    </row>
    <row r="250" spans="1:4">
      <c r="A250" s="15">
        <v>861123</v>
      </c>
      <c r="B250">
        <v>3</v>
      </c>
      <c r="C250" t="s">
        <v>287</v>
      </c>
      <c r="D250" s="24">
        <v>36526</v>
      </c>
    </row>
    <row r="251" spans="1:4">
      <c r="A251" s="15">
        <v>1113749</v>
      </c>
      <c r="B251">
        <v>3</v>
      </c>
      <c r="C251" t="s">
        <v>287</v>
      </c>
      <c r="D251" s="24">
        <v>36526</v>
      </c>
    </row>
    <row r="252" spans="1:4">
      <c r="A252" s="15">
        <v>1113749</v>
      </c>
      <c r="B252">
        <v>3</v>
      </c>
      <c r="C252" t="s">
        <v>287</v>
      </c>
      <c r="D252" s="24">
        <v>36526</v>
      </c>
    </row>
    <row r="253" spans="1:4">
      <c r="A253" s="15">
        <v>1118604</v>
      </c>
      <c r="B253">
        <v>3</v>
      </c>
      <c r="C253" t="s">
        <v>287</v>
      </c>
      <c r="D253" s="24">
        <v>36526</v>
      </c>
    </row>
    <row r="254" spans="1:4">
      <c r="A254" s="15">
        <v>1202795</v>
      </c>
      <c r="B254">
        <v>3</v>
      </c>
      <c r="C254" t="s">
        <v>287</v>
      </c>
      <c r="D254" s="24">
        <v>36526</v>
      </c>
    </row>
    <row r="255" spans="1:4">
      <c r="A255" s="15">
        <v>1113749</v>
      </c>
      <c r="B255">
        <v>3</v>
      </c>
      <c r="C255" t="s">
        <v>287</v>
      </c>
      <c r="D255" s="24">
        <v>36526</v>
      </c>
    </row>
    <row r="256" spans="1:4">
      <c r="A256" s="15">
        <v>1090111</v>
      </c>
      <c r="B256">
        <v>3</v>
      </c>
      <c r="C256" t="s">
        <v>287</v>
      </c>
      <c r="D256" s="24">
        <v>36526</v>
      </c>
    </row>
    <row r="257" spans="1:4">
      <c r="A257" s="15">
        <v>1037426</v>
      </c>
      <c r="B257">
        <v>3</v>
      </c>
      <c r="C257" t="s">
        <v>287</v>
      </c>
      <c r="D257" s="24">
        <v>36526</v>
      </c>
    </row>
    <row r="258" spans="1:4">
      <c r="A258" s="15">
        <v>1075734</v>
      </c>
      <c r="B258">
        <v>3</v>
      </c>
      <c r="C258" t="s">
        <v>287</v>
      </c>
      <c r="D258" s="24">
        <v>36526</v>
      </c>
    </row>
    <row r="259" spans="1:4">
      <c r="A259" s="15">
        <v>1099255</v>
      </c>
      <c r="B259">
        <v>3</v>
      </c>
      <c r="C259" t="s">
        <v>287</v>
      </c>
      <c r="D259" s="24">
        <v>36526</v>
      </c>
    </row>
    <row r="260" spans="1:4">
      <c r="A260" s="15">
        <v>1072964</v>
      </c>
      <c r="B260">
        <v>3</v>
      </c>
      <c r="C260" t="s">
        <v>287</v>
      </c>
      <c r="D260" s="24">
        <v>36526</v>
      </c>
    </row>
    <row r="261" spans="1:4">
      <c r="A261" s="15">
        <v>1125436</v>
      </c>
      <c r="B261">
        <v>3</v>
      </c>
      <c r="C261" t="s">
        <v>287</v>
      </c>
      <c r="D261" s="24">
        <v>36526</v>
      </c>
    </row>
    <row r="262" spans="1:4">
      <c r="A262" s="15">
        <v>1202794</v>
      </c>
      <c r="B262">
        <v>3</v>
      </c>
      <c r="C262" t="s">
        <v>287</v>
      </c>
      <c r="D262" s="24">
        <v>36526</v>
      </c>
    </row>
    <row r="263" spans="1:4">
      <c r="A263" s="15">
        <v>1101851</v>
      </c>
      <c r="B263">
        <v>3</v>
      </c>
      <c r="C263" t="s">
        <v>287</v>
      </c>
      <c r="D263" s="24">
        <v>36526</v>
      </c>
    </row>
    <row r="264" spans="1:4">
      <c r="A264" s="15">
        <v>1085877</v>
      </c>
      <c r="B264">
        <v>3</v>
      </c>
      <c r="C264" t="s">
        <v>287</v>
      </c>
      <c r="D264" s="24">
        <v>36526</v>
      </c>
    </row>
    <row r="265" spans="1:4">
      <c r="A265" s="15">
        <v>1134755</v>
      </c>
      <c r="B265">
        <v>3</v>
      </c>
      <c r="C265" t="s">
        <v>287</v>
      </c>
      <c r="D265" s="24">
        <v>36526</v>
      </c>
    </row>
    <row r="266" spans="1:4">
      <c r="A266" s="15">
        <v>1060247</v>
      </c>
      <c r="B266">
        <v>3</v>
      </c>
      <c r="C266" t="s">
        <v>287</v>
      </c>
      <c r="D266" s="24">
        <v>36526</v>
      </c>
    </row>
    <row r="267" spans="1:4">
      <c r="A267" s="15">
        <v>1123621</v>
      </c>
      <c r="B267">
        <v>3</v>
      </c>
      <c r="C267" t="s">
        <v>287</v>
      </c>
      <c r="D267" s="24">
        <v>36526</v>
      </c>
    </row>
    <row r="268" spans="1:4">
      <c r="A268" s="15">
        <v>1060244</v>
      </c>
      <c r="B268">
        <v>3</v>
      </c>
      <c r="C268" t="s">
        <v>287</v>
      </c>
      <c r="D268" s="24">
        <v>36526</v>
      </c>
    </row>
    <row r="269" spans="1:4">
      <c r="A269" s="15">
        <v>1099255</v>
      </c>
      <c r="B269">
        <v>3</v>
      </c>
      <c r="C269" t="s">
        <v>287</v>
      </c>
      <c r="D269" s="24">
        <v>36526</v>
      </c>
    </row>
    <row r="270" spans="1:4">
      <c r="A270" s="15">
        <v>1151257</v>
      </c>
      <c r="B270">
        <v>3</v>
      </c>
      <c r="C270" t="s">
        <v>287</v>
      </c>
      <c r="D270" s="24">
        <v>36526</v>
      </c>
    </row>
    <row r="271" spans="1:4">
      <c r="A271" s="15">
        <v>1085880</v>
      </c>
      <c r="B271">
        <v>3</v>
      </c>
      <c r="C271" t="s">
        <v>287</v>
      </c>
      <c r="D271" s="24">
        <v>36526</v>
      </c>
    </row>
    <row r="272" spans="1:4">
      <c r="A272" s="15">
        <v>1085880</v>
      </c>
      <c r="B272">
        <v>3</v>
      </c>
      <c r="C272" t="s">
        <v>287</v>
      </c>
      <c r="D272" s="24">
        <v>36526</v>
      </c>
    </row>
    <row r="273" spans="1:4">
      <c r="A273" s="15">
        <v>1139000</v>
      </c>
      <c r="B273">
        <v>3</v>
      </c>
      <c r="C273" t="s">
        <v>287</v>
      </c>
      <c r="D273" s="24">
        <v>36526</v>
      </c>
    </row>
    <row r="274" spans="1:4">
      <c r="A274" s="15">
        <v>1099254</v>
      </c>
      <c r="B274">
        <v>3</v>
      </c>
      <c r="C274" t="s">
        <v>287</v>
      </c>
      <c r="D274" s="24">
        <v>36526</v>
      </c>
    </row>
    <row r="275" spans="1:4">
      <c r="A275" s="15">
        <v>1091307</v>
      </c>
      <c r="B275">
        <v>4</v>
      </c>
      <c r="C275" t="str">
        <f t="shared" ref="C275:C338" si="0">+C730</f>
        <v>Bradesco</v>
      </c>
      <c r="D275" s="24">
        <v>36526</v>
      </c>
    </row>
    <row r="276" spans="1:4">
      <c r="A276" s="15">
        <v>1085877</v>
      </c>
      <c r="B276">
        <v>4</v>
      </c>
      <c r="C276" t="str">
        <f t="shared" si="0"/>
        <v>Bradesco</v>
      </c>
      <c r="D276" s="24">
        <v>36526</v>
      </c>
    </row>
    <row r="277" spans="1:4">
      <c r="A277" s="15">
        <v>1085878</v>
      </c>
      <c r="B277">
        <v>4</v>
      </c>
      <c r="C277" t="str">
        <f t="shared" si="0"/>
        <v>Bradesco</v>
      </c>
      <c r="D277" s="24">
        <v>36526</v>
      </c>
    </row>
    <row r="278" spans="1:4">
      <c r="A278" s="15">
        <v>1085879</v>
      </c>
      <c r="B278">
        <v>4</v>
      </c>
      <c r="C278" t="str">
        <f t="shared" si="0"/>
        <v>Bradesco</v>
      </c>
      <c r="D278" s="24">
        <v>36526</v>
      </c>
    </row>
    <row r="279" spans="1:4">
      <c r="A279" s="15">
        <v>1112252</v>
      </c>
      <c r="B279">
        <v>4</v>
      </c>
      <c r="C279" t="str">
        <f t="shared" si="0"/>
        <v>Santander</v>
      </c>
      <c r="D279" s="24">
        <v>36526</v>
      </c>
    </row>
    <row r="280" spans="1:4">
      <c r="A280" s="15">
        <v>1113840</v>
      </c>
      <c r="B280">
        <v>4</v>
      </c>
      <c r="C280" t="str">
        <f t="shared" si="0"/>
        <v>Itau</v>
      </c>
      <c r="D280" s="24">
        <v>36526</v>
      </c>
    </row>
    <row r="281" spans="1:4">
      <c r="A281" s="15">
        <v>1140868</v>
      </c>
      <c r="B281">
        <v>4</v>
      </c>
      <c r="C281" t="str">
        <f t="shared" si="0"/>
        <v>Bradesco</v>
      </c>
      <c r="D281" s="24">
        <v>36526</v>
      </c>
    </row>
    <row r="282" spans="1:4">
      <c r="A282" s="15">
        <v>1021456</v>
      </c>
      <c r="B282">
        <v>4</v>
      </c>
      <c r="C282" t="str">
        <f t="shared" si="0"/>
        <v>CEF</v>
      </c>
      <c r="D282" s="24">
        <v>36526</v>
      </c>
    </row>
    <row r="283" spans="1:4">
      <c r="A283" s="15">
        <v>1070634</v>
      </c>
      <c r="B283">
        <v>4</v>
      </c>
      <c r="C283" t="str">
        <f t="shared" si="0"/>
        <v>Bradesco</v>
      </c>
      <c r="D283" s="24">
        <v>36526</v>
      </c>
    </row>
    <row r="284" spans="1:4">
      <c r="A284" s="15">
        <v>1089620</v>
      </c>
      <c r="B284">
        <v>4</v>
      </c>
      <c r="C284" t="str">
        <f t="shared" si="0"/>
        <v>CEF</v>
      </c>
      <c r="D284" s="24">
        <v>36526</v>
      </c>
    </row>
    <row r="285" spans="1:4">
      <c r="A285" s="15">
        <v>1123620</v>
      </c>
      <c r="B285">
        <v>4</v>
      </c>
      <c r="C285" t="str">
        <f t="shared" si="0"/>
        <v>CEF</v>
      </c>
      <c r="D285" s="24">
        <v>36526</v>
      </c>
    </row>
    <row r="286" spans="1:4">
      <c r="A286" s="15">
        <v>1140868</v>
      </c>
      <c r="B286">
        <v>4</v>
      </c>
      <c r="C286" t="str">
        <f t="shared" si="0"/>
        <v>Bradesco</v>
      </c>
      <c r="D286" s="24">
        <v>36526</v>
      </c>
    </row>
    <row r="287" spans="1:4">
      <c r="A287" s="15">
        <v>1140868</v>
      </c>
      <c r="B287">
        <v>4</v>
      </c>
      <c r="C287" t="str">
        <f t="shared" si="0"/>
        <v>Bradesco</v>
      </c>
      <c r="D287" s="24">
        <v>36526</v>
      </c>
    </row>
    <row r="288" spans="1:4">
      <c r="A288" s="15">
        <v>1060246</v>
      </c>
      <c r="B288">
        <v>4</v>
      </c>
      <c r="C288" t="str">
        <f t="shared" si="0"/>
        <v>Bradesco</v>
      </c>
      <c r="D288" s="24">
        <v>36526</v>
      </c>
    </row>
    <row r="289" spans="1:4">
      <c r="A289" s="15">
        <v>1085878</v>
      </c>
      <c r="B289">
        <v>4</v>
      </c>
      <c r="C289" t="str">
        <f t="shared" si="0"/>
        <v>Bradesco</v>
      </c>
      <c r="D289" s="24">
        <v>36526</v>
      </c>
    </row>
    <row r="290" spans="1:4">
      <c r="A290" s="15">
        <v>1132634</v>
      </c>
      <c r="B290">
        <v>4</v>
      </c>
      <c r="C290" t="str">
        <f t="shared" si="0"/>
        <v>Santander</v>
      </c>
      <c r="D290" s="24">
        <v>36526</v>
      </c>
    </row>
    <row r="291" spans="1:4">
      <c r="A291" s="15">
        <v>1101851</v>
      </c>
      <c r="B291">
        <v>4</v>
      </c>
      <c r="C291" t="str">
        <f t="shared" si="0"/>
        <v>Santander</v>
      </c>
      <c r="D291" s="24">
        <v>36526</v>
      </c>
    </row>
    <row r="292" spans="1:4">
      <c r="A292" s="15">
        <v>1127549</v>
      </c>
      <c r="B292">
        <v>4</v>
      </c>
      <c r="C292" t="str">
        <f t="shared" si="0"/>
        <v>BB</v>
      </c>
      <c r="D292" s="24">
        <v>36526</v>
      </c>
    </row>
    <row r="293" spans="1:4">
      <c r="A293" s="15">
        <v>1085880</v>
      </c>
      <c r="B293">
        <v>4</v>
      </c>
      <c r="C293" t="str">
        <f t="shared" si="0"/>
        <v>Bradesco</v>
      </c>
      <c r="D293" s="24">
        <v>36526</v>
      </c>
    </row>
    <row r="294" spans="1:4">
      <c r="A294" s="15">
        <v>1085879</v>
      </c>
      <c r="B294">
        <v>4</v>
      </c>
      <c r="C294" t="str">
        <f t="shared" si="0"/>
        <v>Bradesco</v>
      </c>
      <c r="D294" s="24">
        <v>36526</v>
      </c>
    </row>
    <row r="295" spans="1:4">
      <c r="A295" s="15">
        <v>1085880</v>
      </c>
      <c r="B295">
        <v>4</v>
      </c>
      <c r="C295" t="str">
        <f t="shared" si="0"/>
        <v>Bradesco</v>
      </c>
      <c r="D295" s="24">
        <v>36526</v>
      </c>
    </row>
    <row r="296" spans="1:4">
      <c r="A296" s="15">
        <v>1085878</v>
      </c>
      <c r="B296">
        <v>4</v>
      </c>
      <c r="C296" t="str">
        <f t="shared" si="0"/>
        <v>Bradesco</v>
      </c>
      <c r="D296" s="24">
        <v>36526</v>
      </c>
    </row>
    <row r="297" spans="1:4">
      <c r="A297" s="15">
        <v>1085877</v>
      </c>
      <c r="B297">
        <v>4</v>
      </c>
      <c r="C297" t="str">
        <f t="shared" si="0"/>
        <v>Bradesco</v>
      </c>
      <c r="D297" s="24">
        <v>36526</v>
      </c>
    </row>
    <row r="298" spans="1:4">
      <c r="A298" s="15">
        <v>1137417</v>
      </c>
      <c r="B298">
        <v>4</v>
      </c>
      <c r="C298" t="str">
        <f t="shared" si="0"/>
        <v>CEF</v>
      </c>
      <c r="D298" s="24">
        <v>36526</v>
      </c>
    </row>
    <row r="299" spans="1:4">
      <c r="A299" s="15">
        <v>1082699</v>
      </c>
      <c r="B299">
        <v>4</v>
      </c>
      <c r="C299" t="str">
        <f t="shared" si="0"/>
        <v>HSBC</v>
      </c>
      <c r="D299" s="24">
        <v>36526</v>
      </c>
    </row>
    <row r="300" spans="1:4">
      <c r="A300" s="15">
        <v>1082698</v>
      </c>
      <c r="B300">
        <v>4</v>
      </c>
      <c r="C300" t="str">
        <f t="shared" si="0"/>
        <v>HSBC</v>
      </c>
      <c r="D300" s="24">
        <v>36526</v>
      </c>
    </row>
    <row r="301" spans="1:4">
      <c r="A301" s="15">
        <v>666743</v>
      </c>
      <c r="B301">
        <v>4</v>
      </c>
      <c r="C301" t="str">
        <f t="shared" si="0"/>
        <v>Santander</v>
      </c>
      <c r="D301" s="24">
        <v>36526</v>
      </c>
    </row>
    <row r="302" spans="1:4">
      <c r="A302" s="15">
        <v>1135316</v>
      </c>
      <c r="B302">
        <v>4</v>
      </c>
      <c r="C302" t="str">
        <f t="shared" si="0"/>
        <v>Santander</v>
      </c>
      <c r="D302" s="24">
        <v>36526</v>
      </c>
    </row>
    <row r="303" spans="1:4">
      <c r="A303" s="15">
        <v>1139001</v>
      </c>
      <c r="B303">
        <v>4</v>
      </c>
      <c r="C303" t="str">
        <f t="shared" si="0"/>
        <v>Santander</v>
      </c>
      <c r="D303" s="24">
        <v>36526</v>
      </c>
    </row>
    <row r="304" spans="1:4">
      <c r="A304" s="15">
        <v>1173075</v>
      </c>
      <c r="B304">
        <v>4</v>
      </c>
      <c r="C304" t="str">
        <f t="shared" si="0"/>
        <v>Santander</v>
      </c>
      <c r="D304" s="24">
        <v>36526</v>
      </c>
    </row>
    <row r="305" spans="1:4">
      <c r="A305" s="15">
        <v>1071257</v>
      </c>
      <c r="B305">
        <v>4</v>
      </c>
      <c r="C305" t="str">
        <f t="shared" si="0"/>
        <v>Santander</v>
      </c>
      <c r="D305" s="24">
        <v>36526</v>
      </c>
    </row>
    <row r="306" spans="1:4">
      <c r="A306" s="15">
        <v>1085265</v>
      </c>
      <c r="B306">
        <v>4</v>
      </c>
      <c r="C306" t="str">
        <f t="shared" si="0"/>
        <v>Santander</v>
      </c>
      <c r="D306" s="24">
        <v>36526</v>
      </c>
    </row>
    <row r="307" spans="1:4">
      <c r="A307" s="15">
        <v>861122</v>
      </c>
      <c r="B307">
        <v>4</v>
      </c>
      <c r="C307" t="str">
        <f t="shared" si="0"/>
        <v>Itau</v>
      </c>
      <c r="D307" s="24">
        <v>36526</v>
      </c>
    </row>
    <row r="308" spans="1:4">
      <c r="A308" s="15">
        <v>1049227</v>
      </c>
      <c r="B308">
        <v>4</v>
      </c>
      <c r="C308" t="str">
        <f t="shared" si="0"/>
        <v>Itau</v>
      </c>
      <c r="D308" s="24">
        <v>36526</v>
      </c>
    </row>
    <row r="309" spans="1:4">
      <c r="A309" s="15">
        <v>861121</v>
      </c>
      <c r="B309">
        <v>4</v>
      </c>
      <c r="C309" t="str">
        <f t="shared" si="0"/>
        <v>Itau</v>
      </c>
      <c r="D309" s="24">
        <v>36526</v>
      </c>
    </row>
    <row r="310" spans="1:4">
      <c r="A310" s="15">
        <v>1049227</v>
      </c>
      <c r="B310">
        <v>4</v>
      </c>
      <c r="C310" t="str">
        <f t="shared" si="0"/>
        <v>Itau</v>
      </c>
      <c r="D310" s="24">
        <v>36526</v>
      </c>
    </row>
    <row r="311" spans="1:4">
      <c r="A311" s="15">
        <v>1049227</v>
      </c>
      <c r="B311">
        <v>4</v>
      </c>
      <c r="C311" t="str">
        <f t="shared" si="0"/>
        <v>Itau</v>
      </c>
      <c r="D311" s="24">
        <v>36526</v>
      </c>
    </row>
    <row r="312" spans="1:4">
      <c r="A312" s="15">
        <v>1113749</v>
      </c>
      <c r="B312">
        <v>4</v>
      </c>
      <c r="C312" t="str">
        <f t="shared" si="0"/>
        <v>Itau</v>
      </c>
      <c r="D312" s="24">
        <v>36526</v>
      </c>
    </row>
    <row r="313" spans="1:4">
      <c r="A313" s="15">
        <v>1040987</v>
      </c>
      <c r="B313">
        <v>4</v>
      </c>
      <c r="C313" t="str">
        <f t="shared" si="0"/>
        <v>Itau</v>
      </c>
      <c r="D313" s="24">
        <v>36526</v>
      </c>
    </row>
    <row r="314" spans="1:4">
      <c r="A314" s="15">
        <v>1040854</v>
      </c>
      <c r="B314">
        <v>4</v>
      </c>
      <c r="C314" t="str">
        <f t="shared" si="0"/>
        <v>Itau</v>
      </c>
      <c r="D314" s="24">
        <v>36526</v>
      </c>
    </row>
    <row r="315" spans="1:4">
      <c r="A315" s="15">
        <v>1078845</v>
      </c>
      <c r="B315">
        <v>4</v>
      </c>
      <c r="C315" t="str">
        <f t="shared" si="0"/>
        <v>Bradesco</v>
      </c>
      <c r="D315" s="24">
        <v>36526</v>
      </c>
    </row>
    <row r="316" spans="1:4">
      <c r="A316" s="15">
        <v>1183520</v>
      </c>
      <c r="B316">
        <v>4</v>
      </c>
      <c r="C316" t="str">
        <f t="shared" si="0"/>
        <v>Bradesco</v>
      </c>
      <c r="D316" s="24">
        <v>36526</v>
      </c>
    </row>
    <row r="317" spans="1:4">
      <c r="A317" s="15">
        <v>1183520</v>
      </c>
      <c r="B317">
        <v>4</v>
      </c>
      <c r="C317" t="str">
        <f t="shared" si="0"/>
        <v>Bradesco</v>
      </c>
      <c r="D317" s="24">
        <v>36526</v>
      </c>
    </row>
    <row r="318" spans="1:4">
      <c r="A318" s="15">
        <v>1183520</v>
      </c>
      <c r="B318">
        <v>4</v>
      </c>
      <c r="C318" t="str">
        <f t="shared" si="0"/>
        <v>Bradesco</v>
      </c>
      <c r="D318" s="24">
        <v>36526</v>
      </c>
    </row>
    <row r="319" spans="1:4">
      <c r="A319" s="15">
        <v>1183520</v>
      </c>
      <c r="B319">
        <v>4</v>
      </c>
      <c r="C319" t="str">
        <f t="shared" si="0"/>
        <v>Bradesco</v>
      </c>
      <c r="D319" s="24">
        <v>36526</v>
      </c>
    </row>
    <row r="320" spans="1:4">
      <c r="A320" s="15">
        <v>1183520</v>
      </c>
      <c r="B320">
        <v>4</v>
      </c>
      <c r="C320" t="str">
        <f t="shared" si="0"/>
        <v>Bradesco</v>
      </c>
      <c r="D320" s="24">
        <v>36526</v>
      </c>
    </row>
    <row r="321" spans="1:4">
      <c r="A321" s="15">
        <v>1099254</v>
      </c>
      <c r="B321">
        <v>4</v>
      </c>
      <c r="C321" t="str">
        <f t="shared" si="0"/>
        <v>Bradesco</v>
      </c>
      <c r="D321" s="24">
        <v>36526</v>
      </c>
    </row>
    <row r="322" spans="1:4">
      <c r="A322" s="15">
        <v>1037419</v>
      </c>
      <c r="B322">
        <v>4</v>
      </c>
      <c r="C322" t="str">
        <f t="shared" si="0"/>
        <v>Bradesco</v>
      </c>
      <c r="D322" s="24">
        <v>36526</v>
      </c>
    </row>
    <row r="323" spans="1:4">
      <c r="A323" s="15">
        <v>1075732</v>
      </c>
      <c r="B323">
        <v>4</v>
      </c>
      <c r="C323" t="str">
        <f t="shared" si="0"/>
        <v>Bradesco</v>
      </c>
      <c r="D323" s="24">
        <v>36526</v>
      </c>
    </row>
    <row r="324" spans="1:4">
      <c r="A324" s="15">
        <v>1078845</v>
      </c>
      <c r="B324">
        <v>4</v>
      </c>
      <c r="C324" t="str">
        <f t="shared" si="0"/>
        <v>Bradesco</v>
      </c>
      <c r="D324" s="24">
        <v>36526</v>
      </c>
    </row>
    <row r="325" spans="1:4">
      <c r="A325" s="15">
        <v>1060242</v>
      </c>
      <c r="B325">
        <v>4</v>
      </c>
      <c r="C325" t="str">
        <f t="shared" si="0"/>
        <v>Bradesco</v>
      </c>
      <c r="D325" s="24">
        <v>36526</v>
      </c>
    </row>
    <row r="326" spans="1:4">
      <c r="A326" s="15">
        <v>1060245</v>
      </c>
      <c r="B326">
        <v>4</v>
      </c>
      <c r="C326" t="str">
        <f t="shared" si="0"/>
        <v>Bradesco</v>
      </c>
      <c r="D326" s="24">
        <v>36526</v>
      </c>
    </row>
    <row r="327" spans="1:4">
      <c r="A327" s="15">
        <v>1060239</v>
      </c>
      <c r="B327">
        <v>4</v>
      </c>
      <c r="C327" t="str">
        <f t="shared" si="0"/>
        <v>Bradesco</v>
      </c>
      <c r="D327" s="24">
        <v>36526</v>
      </c>
    </row>
    <row r="328" spans="1:4">
      <c r="A328" s="15">
        <v>1093333</v>
      </c>
      <c r="B328">
        <v>4</v>
      </c>
      <c r="C328" t="str">
        <f t="shared" si="0"/>
        <v>CEF</v>
      </c>
      <c r="D328" s="24">
        <v>36526</v>
      </c>
    </row>
    <row r="329" spans="1:4">
      <c r="A329" s="15">
        <v>1123622</v>
      </c>
      <c r="B329">
        <v>4</v>
      </c>
      <c r="C329" t="str">
        <f t="shared" si="0"/>
        <v>CEF</v>
      </c>
      <c r="D329" s="24">
        <v>36526</v>
      </c>
    </row>
    <row r="330" spans="1:4">
      <c r="A330" s="15">
        <v>1151121</v>
      </c>
      <c r="B330">
        <v>4</v>
      </c>
      <c r="C330" t="str">
        <f t="shared" si="0"/>
        <v>CEF</v>
      </c>
      <c r="D330" s="24">
        <v>36526</v>
      </c>
    </row>
    <row r="331" spans="1:4">
      <c r="A331" s="15">
        <v>1089619</v>
      </c>
      <c r="B331">
        <v>4</v>
      </c>
      <c r="C331" t="str">
        <f t="shared" si="0"/>
        <v>CEF</v>
      </c>
      <c r="D331" s="24">
        <v>36526</v>
      </c>
    </row>
    <row r="332" spans="1:4">
      <c r="A332" s="15">
        <v>1072964</v>
      </c>
      <c r="B332">
        <v>4</v>
      </c>
      <c r="C332" t="str">
        <f t="shared" si="0"/>
        <v>CEF</v>
      </c>
      <c r="D332" s="24">
        <v>36526</v>
      </c>
    </row>
    <row r="333" spans="1:4">
      <c r="A333" s="15">
        <v>1033193</v>
      </c>
      <c r="B333">
        <v>4</v>
      </c>
      <c r="C333" t="str">
        <f t="shared" si="0"/>
        <v>HSBC</v>
      </c>
      <c r="D333" s="24">
        <v>36526</v>
      </c>
    </row>
    <row r="334" spans="1:4">
      <c r="A334" s="15">
        <v>1033192</v>
      </c>
      <c r="B334">
        <v>4</v>
      </c>
      <c r="C334" t="str">
        <f t="shared" si="0"/>
        <v>HSBC</v>
      </c>
      <c r="D334" s="24">
        <v>36526</v>
      </c>
    </row>
    <row r="335" spans="1:4">
      <c r="A335" s="15">
        <v>1202794</v>
      </c>
      <c r="B335">
        <v>4</v>
      </c>
      <c r="C335" t="str">
        <f t="shared" si="0"/>
        <v>Santander</v>
      </c>
      <c r="D335" s="24">
        <v>36526</v>
      </c>
    </row>
    <row r="336" spans="1:4">
      <c r="A336" s="15">
        <v>1085877</v>
      </c>
      <c r="B336">
        <v>4</v>
      </c>
      <c r="C336" t="str">
        <f t="shared" si="0"/>
        <v>Bradesco</v>
      </c>
      <c r="D336" s="24">
        <v>36526</v>
      </c>
    </row>
    <row r="337" spans="1:4">
      <c r="A337" s="15">
        <v>1085879</v>
      </c>
      <c r="B337">
        <v>4</v>
      </c>
      <c r="C337" t="str">
        <f t="shared" si="0"/>
        <v>Bradesco</v>
      </c>
      <c r="D337" s="24">
        <v>36526</v>
      </c>
    </row>
    <row r="338" spans="1:4">
      <c r="A338" s="15">
        <v>1085879</v>
      </c>
      <c r="B338">
        <v>4</v>
      </c>
      <c r="C338" t="str">
        <f t="shared" si="0"/>
        <v>Bradesco</v>
      </c>
      <c r="D338" s="24">
        <v>36526</v>
      </c>
    </row>
    <row r="339" spans="1:4">
      <c r="A339" s="15">
        <v>1134753</v>
      </c>
      <c r="B339">
        <v>4</v>
      </c>
      <c r="C339" t="str">
        <f t="shared" ref="C339:C364" si="1">+C794</f>
        <v>CEF</v>
      </c>
      <c r="D339" s="24">
        <v>36526</v>
      </c>
    </row>
    <row r="340" spans="1:4">
      <c r="A340" s="15">
        <v>1202003</v>
      </c>
      <c r="B340">
        <v>4</v>
      </c>
      <c r="C340" t="str">
        <f t="shared" si="1"/>
        <v>Santander</v>
      </c>
      <c r="D340" s="24">
        <v>36526</v>
      </c>
    </row>
    <row r="341" spans="1:4">
      <c r="A341" s="15">
        <v>861123</v>
      </c>
      <c r="B341">
        <v>4</v>
      </c>
      <c r="C341" t="str">
        <f t="shared" si="1"/>
        <v>Itau</v>
      </c>
      <c r="D341" s="24">
        <v>36526</v>
      </c>
    </row>
    <row r="342" spans="1:4">
      <c r="A342" s="15">
        <v>1113749</v>
      </c>
      <c r="B342">
        <v>4</v>
      </c>
      <c r="C342" t="str">
        <f t="shared" si="1"/>
        <v>Itau</v>
      </c>
      <c r="D342" s="24">
        <v>36526</v>
      </c>
    </row>
    <row r="343" spans="1:4">
      <c r="A343" s="15">
        <v>1113749</v>
      </c>
      <c r="B343">
        <v>4</v>
      </c>
      <c r="C343" t="str">
        <f t="shared" si="1"/>
        <v>Itau</v>
      </c>
      <c r="D343" s="24">
        <v>36526</v>
      </c>
    </row>
    <row r="344" spans="1:4">
      <c r="A344" s="15">
        <v>1118604</v>
      </c>
      <c r="B344">
        <v>4</v>
      </c>
      <c r="C344" t="str">
        <f t="shared" si="1"/>
        <v>CEF</v>
      </c>
      <c r="D344" s="24">
        <v>36526</v>
      </c>
    </row>
    <row r="345" spans="1:4">
      <c r="A345" s="15">
        <v>1202795</v>
      </c>
      <c r="B345">
        <v>4</v>
      </c>
      <c r="C345" t="str">
        <f t="shared" si="1"/>
        <v>Santander</v>
      </c>
      <c r="D345" s="24">
        <v>36526</v>
      </c>
    </row>
    <row r="346" spans="1:4">
      <c r="A346" s="15">
        <v>1113749</v>
      </c>
      <c r="B346">
        <v>4</v>
      </c>
      <c r="C346" t="str">
        <f t="shared" si="1"/>
        <v>Itau</v>
      </c>
      <c r="D346" s="24">
        <v>36526</v>
      </c>
    </row>
    <row r="347" spans="1:4">
      <c r="A347" s="15">
        <v>1090111</v>
      </c>
      <c r="B347">
        <v>4</v>
      </c>
      <c r="C347" t="str">
        <f t="shared" si="1"/>
        <v>Bradesco</v>
      </c>
      <c r="D347" s="24">
        <v>36526</v>
      </c>
    </row>
    <row r="348" spans="1:4">
      <c r="A348" s="15">
        <v>1037426</v>
      </c>
      <c r="B348">
        <v>4</v>
      </c>
      <c r="C348" t="str">
        <f t="shared" si="1"/>
        <v>Bradesco</v>
      </c>
      <c r="D348" s="24">
        <v>36526</v>
      </c>
    </row>
    <row r="349" spans="1:4">
      <c r="A349" s="15">
        <v>1075734</v>
      </c>
      <c r="B349">
        <v>4</v>
      </c>
      <c r="C349" t="str">
        <f t="shared" si="1"/>
        <v>Bradesco</v>
      </c>
      <c r="D349" s="24">
        <v>36526</v>
      </c>
    </row>
    <row r="350" spans="1:4">
      <c r="A350" s="15">
        <v>1099255</v>
      </c>
      <c r="B350">
        <v>4</v>
      </c>
      <c r="C350" t="str">
        <f t="shared" si="1"/>
        <v>Bradesco</v>
      </c>
      <c r="D350" s="24">
        <v>36526</v>
      </c>
    </row>
    <row r="351" spans="1:4">
      <c r="A351" s="15">
        <v>1072964</v>
      </c>
      <c r="B351">
        <v>4</v>
      </c>
      <c r="C351" t="str">
        <f t="shared" si="1"/>
        <v>CEF</v>
      </c>
      <c r="D351" s="24">
        <v>36526</v>
      </c>
    </row>
    <row r="352" spans="1:4">
      <c r="A352" s="15">
        <v>1125436</v>
      </c>
      <c r="B352">
        <v>4</v>
      </c>
      <c r="C352" t="str">
        <f t="shared" si="1"/>
        <v>HSBC</v>
      </c>
      <c r="D352" s="24">
        <v>36526</v>
      </c>
    </row>
    <row r="353" spans="1:4">
      <c r="A353" s="15">
        <v>1202794</v>
      </c>
      <c r="B353">
        <v>4</v>
      </c>
      <c r="C353" t="str">
        <f t="shared" si="1"/>
        <v>Santander</v>
      </c>
      <c r="D353" s="24">
        <v>36526</v>
      </c>
    </row>
    <row r="354" spans="1:4">
      <c r="A354" s="15">
        <v>1101851</v>
      </c>
      <c r="B354">
        <v>4</v>
      </c>
      <c r="C354" t="str">
        <f t="shared" si="1"/>
        <v>Santander</v>
      </c>
      <c r="D354" s="24">
        <v>36526</v>
      </c>
    </row>
    <row r="355" spans="1:4">
      <c r="A355" s="15">
        <v>1085877</v>
      </c>
      <c r="B355">
        <v>4</v>
      </c>
      <c r="C355" t="str">
        <f t="shared" si="1"/>
        <v>Bradesco</v>
      </c>
      <c r="D355" s="24">
        <v>36526</v>
      </c>
    </row>
    <row r="356" spans="1:4">
      <c r="A356" s="15">
        <v>1134755</v>
      </c>
      <c r="B356">
        <v>4</v>
      </c>
      <c r="C356" t="str">
        <f t="shared" si="1"/>
        <v>CEF</v>
      </c>
      <c r="D356" s="24">
        <v>36526</v>
      </c>
    </row>
    <row r="357" spans="1:4">
      <c r="A357" s="15">
        <v>1060247</v>
      </c>
      <c r="B357">
        <v>4</v>
      </c>
      <c r="C357" t="str">
        <f t="shared" si="1"/>
        <v>Bradesco</v>
      </c>
      <c r="D357" s="24">
        <v>36526</v>
      </c>
    </row>
    <row r="358" spans="1:4">
      <c r="A358" s="15">
        <v>1123621</v>
      </c>
      <c r="B358">
        <v>4</v>
      </c>
      <c r="C358" t="str">
        <f t="shared" si="1"/>
        <v>CEF</v>
      </c>
      <c r="D358" s="24">
        <v>36526</v>
      </c>
    </row>
    <row r="359" spans="1:4">
      <c r="A359" s="15">
        <v>1060244</v>
      </c>
      <c r="B359">
        <v>4</v>
      </c>
      <c r="C359" t="str">
        <f t="shared" si="1"/>
        <v>Bradesco</v>
      </c>
      <c r="D359" s="24">
        <v>36526</v>
      </c>
    </row>
    <row r="360" spans="1:4">
      <c r="A360" s="15">
        <v>1099255</v>
      </c>
      <c r="B360">
        <v>4</v>
      </c>
      <c r="C360" t="str">
        <f t="shared" si="1"/>
        <v>Bradesco</v>
      </c>
      <c r="D360" s="24">
        <v>36526</v>
      </c>
    </row>
    <row r="361" spans="1:4">
      <c r="A361" s="15">
        <v>1151257</v>
      </c>
      <c r="B361">
        <v>4</v>
      </c>
      <c r="C361" t="str">
        <f t="shared" si="1"/>
        <v>CEF</v>
      </c>
      <c r="D361" s="24">
        <v>36526</v>
      </c>
    </row>
    <row r="362" spans="1:4">
      <c r="A362" s="15">
        <v>1085880</v>
      </c>
      <c r="B362">
        <v>4</v>
      </c>
      <c r="C362" t="str">
        <f t="shared" si="1"/>
        <v>Bradesco</v>
      </c>
      <c r="D362" s="24">
        <v>36526</v>
      </c>
    </row>
    <row r="363" spans="1:4">
      <c r="A363" s="15">
        <v>1085880</v>
      </c>
      <c r="B363">
        <v>4</v>
      </c>
      <c r="C363" t="str">
        <f t="shared" si="1"/>
        <v>Bradesco</v>
      </c>
      <c r="D363" s="24">
        <v>36526</v>
      </c>
    </row>
    <row r="364" spans="1:4">
      <c r="A364" s="15">
        <v>1139000</v>
      </c>
      <c r="B364">
        <v>4</v>
      </c>
      <c r="C364" t="str">
        <f t="shared" si="1"/>
        <v>Santander</v>
      </c>
      <c r="D364" s="24">
        <v>36526</v>
      </c>
    </row>
    <row r="365" spans="1:4">
      <c r="A365" s="15">
        <v>1099254</v>
      </c>
      <c r="B365">
        <v>4</v>
      </c>
      <c r="C365" t="str">
        <f>+C820</f>
        <v>Bradesco</v>
      </c>
      <c r="D365" s="24">
        <v>36526</v>
      </c>
    </row>
    <row r="366" spans="1:4">
      <c r="A366" s="15">
        <v>1091307</v>
      </c>
      <c r="B366">
        <v>5</v>
      </c>
      <c r="C366" t="s">
        <v>298</v>
      </c>
      <c r="D366" s="24">
        <v>36526</v>
      </c>
    </row>
    <row r="367" spans="1:4">
      <c r="A367" s="15">
        <v>1085877</v>
      </c>
      <c r="B367">
        <v>5</v>
      </c>
      <c r="C367" t="s">
        <v>298</v>
      </c>
      <c r="D367" s="24">
        <v>36526</v>
      </c>
    </row>
    <row r="368" spans="1:4">
      <c r="A368" s="15">
        <v>1085878</v>
      </c>
      <c r="B368">
        <v>5</v>
      </c>
      <c r="C368" t="s">
        <v>298</v>
      </c>
      <c r="D368" s="24">
        <v>36526</v>
      </c>
    </row>
    <row r="369" spans="1:4">
      <c r="A369" s="15">
        <v>1085879</v>
      </c>
      <c r="B369">
        <v>5</v>
      </c>
      <c r="C369" t="s">
        <v>298</v>
      </c>
      <c r="D369" s="24">
        <v>36526</v>
      </c>
    </row>
    <row r="370" spans="1:4">
      <c r="A370" s="15">
        <v>1112252</v>
      </c>
      <c r="B370">
        <v>5</v>
      </c>
      <c r="C370" t="s">
        <v>298</v>
      </c>
      <c r="D370" s="24">
        <v>36526</v>
      </c>
    </row>
    <row r="371" spans="1:4">
      <c r="A371" s="15">
        <v>1113840</v>
      </c>
      <c r="B371">
        <v>5</v>
      </c>
      <c r="C371" t="s">
        <v>298</v>
      </c>
      <c r="D371" s="24">
        <v>36526</v>
      </c>
    </row>
    <row r="372" spans="1:4">
      <c r="A372" s="15">
        <v>1140868</v>
      </c>
      <c r="B372">
        <v>5</v>
      </c>
      <c r="C372" t="s">
        <v>298</v>
      </c>
      <c r="D372" s="24">
        <v>36526</v>
      </c>
    </row>
    <row r="373" spans="1:4">
      <c r="A373" s="15">
        <v>1021456</v>
      </c>
      <c r="B373">
        <v>5</v>
      </c>
      <c r="C373" t="s">
        <v>298</v>
      </c>
      <c r="D373" s="24">
        <v>36526</v>
      </c>
    </row>
    <row r="374" spans="1:4">
      <c r="A374" s="15">
        <v>1070634</v>
      </c>
      <c r="B374">
        <v>5</v>
      </c>
      <c r="C374" t="s">
        <v>298</v>
      </c>
      <c r="D374" s="24">
        <v>36526</v>
      </c>
    </row>
    <row r="375" spans="1:4">
      <c r="A375" s="15">
        <v>1089620</v>
      </c>
      <c r="B375">
        <v>5</v>
      </c>
      <c r="C375" t="s">
        <v>298</v>
      </c>
      <c r="D375" s="24">
        <v>36526</v>
      </c>
    </row>
    <row r="376" spans="1:4">
      <c r="A376" s="15">
        <v>1123620</v>
      </c>
      <c r="B376">
        <v>5</v>
      </c>
      <c r="C376" t="s">
        <v>298</v>
      </c>
      <c r="D376" s="24">
        <v>36526</v>
      </c>
    </row>
    <row r="377" spans="1:4">
      <c r="A377" s="15">
        <v>1140868</v>
      </c>
      <c r="B377">
        <v>5</v>
      </c>
      <c r="C377" t="s">
        <v>298</v>
      </c>
      <c r="D377" s="24">
        <v>36526</v>
      </c>
    </row>
    <row r="378" spans="1:4">
      <c r="A378" s="15">
        <v>1140868</v>
      </c>
      <c r="B378">
        <v>5</v>
      </c>
      <c r="C378" t="s">
        <v>298</v>
      </c>
      <c r="D378" s="24">
        <v>36526</v>
      </c>
    </row>
    <row r="379" spans="1:4">
      <c r="A379" s="15">
        <v>1060246</v>
      </c>
      <c r="B379">
        <v>5</v>
      </c>
      <c r="C379" t="s">
        <v>298</v>
      </c>
      <c r="D379" s="24">
        <v>36526</v>
      </c>
    </row>
    <row r="380" spans="1:4">
      <c r="A380" s="15">
        <v>1085878</v>
      </c>
      <c r="B380">
        <v>5</v>
      </c>
      <c r="C380" t="s">
        <v>298</v>
      </c>
      <c r="D380" s="24">
        <v>36526</v>
      </c>
    </row>
    <row r="381" spans="1:4">
      <c r="A381" s="15">
        <v>1132634</v>
      </c>
      <c r="B381">
        <v>5</v>
      </c>
      <c r="C381" t="s">
        <v>298</v>
      </c>
      <c r="D381" s="24">
        <v>36526</v>
      </c>
    </row>
    <row r="382" spans="1:4">
      <c r="A382" s="15">
        <v>1101851</v>
      </c>
      <c r="B382">
        <v>5</v>
      </c>
      <c r="C382" t="s">
        <v>298</v>
      </c>
      <c r="D382" s="24">
        <v>36526</v>
      </c>
    </row>
    <row r="383" spans="1:4">
      <c r="A383" s="15">
        <v>1127549</v>
      </c>
      <c r="B383">
        <v>5</v>
      </c>
      <c r="C383" t="s">
        <v>298</v>
      </c>
      <c r="D383" s="24">
        <v>36526</v>
      </c>
    </row>
    <row r="384" spans="1:4">
      <c r="A384" s="15">
        <v>1085880</v>
      </c>
      <c r="B384">
        <v>5</v>
      </c>
      <c r="C384" t="s">
        <v>298</v>
      </c>
      <c r="D384" s="24">
        <v>36526</v>
      </c>
    </row>
    <row r="385" spans="1:4">
      <c r="A385" s="15">
        <v>1085879</v>
      </c>
      <c r="B385">
        <v>5</v>
      </c>
      <c r="C385" t="s">
        <v>298</v>
      </c>
      <c r="D385" s="24">
        <v>36526</v>
      </c>
    </row>
    <row r="386" spans="1:4">
      <c r="A386" s="15">
        <v>1085880</v>
      </c>
      <c r="B386">
        <v>5</v>
      </c>
      <c r="C386" t="s">
        <v>298</v>
      </c>
      <c r="D386" s="24">
        <v>36526</v>
      </c>
    </row>
    <row r="387" spans="1:4">
      <c r="A387" s="15">
        <v>1085878</v>
      </c>
      <c r="B387">
        <v>5</v>
      </c>
      <c r="C387" t="s">
        <v>298</v>
      </c>
      <c r="D387" s="24">
        <v>36526</v>
      </c>
    </row>
    <row r="388" spans="1:4">
      <c r="A388" s="15">
        <v>1085877</v>
      </c>
      <c r="B388">
        <v>5</v>
      </c>
      <c r="C388" t="s">
        <v>298</v>
      </c>
      <c r="D388" s="24">
        <v>36526</v>
      </c>
    </row>
    <row r="389" spans="1:4">
      <c r="A389" s="15">
        <v>1137417</v>
      </c>
      <c r="B389">
        <v>5</v>
      </c>
      <c r="C389" t="s">
        <v>298</v>
      </c>
      <c r="D389" s="24">
        <v>36526</v>
      </c>
    </row>
    <row r="390" spans="1:4">
      <c r="A390" s="15">
        <v>1082699</v>
      </c>
      <c r="B390">
        <v>5</v>
      </c>
      <c r="C390" t="s">
        <v>298</v>
      </c>
      <c r="D390" s="24">
        <v>36526</v>
      </c>
    </row>
    <row r="391" spans="1:4">
      <c r="A391" s="15">
        <v>1082698</v>
      </c>
      <c r="B391">
        <v>5</v>
      </c>
      <c r="C391" t="s">
        <v>298</v>
      </c>
      <c r="D391" s="24">
        <v>36526</v>
      </c>
    </row>
    <row r="392" spans="1:4">
      <c r="A392" s="15">
        <v>666743</v>
      </c>
      <c r="B392">
        <v>5</v>
      </c>
      <c r="C392" t="s">
        <v>298</v>
      </c>
      <c r="D392" s="24">
        <v>36526</v>
      </c>
    </row>
    <row r="393" spans="1:4">
      <c r="A393" s="15">
        <v>1135316</v>
      </c>
      <c r="B393">
        <v>5</v>
      </c>
      <c r="C393" t="s">
        <v>298</v>
      </c>
      <c r="D393" s="24">
        <v>36526</v>
      </c>
    </row>
    <row r="394" spans="1:4">
      <c r="A394" s="15">
        <v>1139001</v>
      </c>
      <c r="B394">
        <v>5</v>
      </c>
      <c r="C394" t="s">
        <v>298</v>
      </c>
      <c r="D394" s="24">
        <v>36526</v>
      </c>
    </row>
    <row r="395" spans="1:4">
      <c r="A395" s="15">
        <v>1173075</v>
      </c>
      <c r="B395">
        <v>5</v>
      </c>
      <c r="C395" t="s">
        <v>298</v>
      </c>
      <c r="D395" s="24">
        <v>36526</v>
      </c>
    </row>
    <row r="396" spans="1:4">
      <c r="A396" s="15">
        <v>1071257</v>
      </c>
      <c r="B396">
        <v>5</v>
      </c>
      <c r="C396" t="s">
        <v>298</v>
      </c>
      <c r="D396" s="24">
        <v>36526</v>
      </c>
    </row>
    <row r="397" spans="1:4">
      <c r="A397" s="15">
        <v>1085265</v>
      </c>
      <c r="B397">
        <v>5</v>
      </c>
      <c r="C397" t="s">
        <v>298</v>
      </c>
      <c r="D397" s="24">
        <v>36526</v>
      </c>
    </row>
    <row r="398" spans="1:4">
      <c r="A398" s="15">
        <v>861122</v>
      </c>
      <c r="B398">
        <v>5</v>
      </c>
      <c r="C398" t="s">
        <v>298</v>
      </c>
      <c r="D398" s="24">
        <v>36526</v>
      </c>
    </row>
    <row r="399" spans="1:4">
      <c r="A399" s="15">
        <v>1049227</v>
      </c>
      <c r="B399">
        <v>5</v>
      </c>
      <c r="C399" t="s">
        <v>298</v>
      </c>
      <c r="D399" s="24">
        <v>36526</v>
      </c>
    </row>
    <row r="400" spans="1:4">
      <c r="A400" s="15">
        <v>861121</v>
      </c>
      <c r="B400">
        <v>5</v>
      </c>
      <c r="C400" t="s">
        <v>298</v>
      </c>
      <c r="D400" s="24">
        <v>36526</v>
      </c>
    </row>
    <row r="401" spans="1:4">
      <c r="A401" s="15">
        <v>1049227</v>
      </c>
      <c r="B401">
        <v>5</v>
      </c>
      <c r="C401" t="s">
        <v>298</v>
      </c>
      <c r="D401" s="24">
        <v>36526</v>
      </c>
    </row>
    <row r="402" spans="1:4">
      <c r="A402" s="15">
        <v>1049227</v>
      </c>
      <c r="B402">
        <v>5</v>
      </c>
      <c r="C402" t="s">
        <v>298</v>
      </c>
      <c r="D402" s="24">
        <v>36526</v>
      </c>
    </row>
    <row r="403" spans="1:4">
      <c r="A403" s="15">
        <v>1113749</v>
      </c>
      <c r="B403">
        <v>5</v>
      </c>
      <c r="C403" t="s">
        <v>298</v>
      </c>
      <c r="D403" s="24">
        <v>36526</v>
      </c>
    </row>
    <row r="404" spans="1:4">
      <c r="A404" s="15">
        <v>1040987</v>
      </c>
      <c r="B404">
        <v>5</v>
      </c>
      <c r="C404" t="s">
        <v>298</v>
      </c>
      <c r="D404" s="24">
        <v>36526</v>
      </c>
    </row>
    <row r="405" spans="1:4">
      <c r="A405" s="15">
        <v>1040854</v>
      </c>
      <c r="B405">
        <v>5</v>
      </c>
      <c r="C405" t="s">
        <v>298</v>
      </c>
      <c r="D405" s="24">
        <v>36526</v>
      </c>
    </row>
    <row r="406" spans="1:4">
      <c r="A406" s="15">
        <v>1078845</v>
      </c>
      <c r="B406">
        <v>5</v>
      </c>
      <c r="C406" t="s">
        <v>298</v>
      </c>
      <c r="D406" s="24">
        <v>36526</v>
      </c>
    </row>
    <row r="407" spans="1:4">
      <c r="A407" s="15">
        <v>1183520</v>
      </c>
      <c r="B407">
        <v>5</v>
      </c>
      <c r="C407" t="s">
        <v>298</v>
      </c>
      <c r="D407" s="24">
        <v>36526</v>
      </c>
    </row>
    <row r="408" spans="1:4">
      <c r="A408" s="15">
        <v>1183520</v>
      </c>
      <c r="B408">
        <v>5</v>
      </c>
      <c r="C408" t="s">
        <v>298</v>
      </c>
      <c r="D408" s="24">
        <v>36526</v>
      </c>
    </row>
    <row r="409" spans="1:4">
      <c r="A409" s="15">
        <v>1183520</v>
      </c>
      <c r="B409">
        <v>5</v>
      </c>
      <c r="C409" t="s">
        <v>298</v>
      </c>
      <c r="D409" s="24">
        <v>36526</v>
      </c>
    </row>
    <row r="410" spans="1:4">
      <c r="A410" s="15">
        <v>1183520</v>
      </c>
      <c r="B410">
        <v>5</v>
      </c>
      <c r="C410" t="s">
        <v>298</v>
      </c>
      <c r="D410" s="24">
        <v>36526</v>
      </c>
    </row>
    <row r="411" spans="1:4">
      <c r="A411" s="15">
        <v>1183520</v>
      </c>
      <c r="B411">
        <v>5</v>
      </c>
      <c r="C411" t="s">
        <v>298</v>
      </c>
      <c r="D411" s="24">
        <v>36526</v>
      </c>
    </row>
    <row r="412" spans="1:4">
      <c r="A412" s="15">
        <v>1099254</v>
      </c>
      <c r="B412">
        <v>5</v>
      </c>
      <c r="C412" t="s">
        <v>298</v>
      </c>
      <c r="D412" s="24">
        <v>36526</v>
      </c>
    </row>
    <row r="413" spans="1:4">
      <c r="A413" s="15">
        <v>1037419</v>
      </c>
      <c r="B413">
        <v>5</v>
      </c>
      <c r="C413" t="s">
        <v>298</v>
      </c>
      <c r="D413" s="24">
        <v>36526</v>
      </c>
    </row>
    <row r="414" spans="1:4">
      <c r="A414" s="15">
        <v>1075732</v>
      </c>
      <c r="B414">
        <v>5</v>
      </c>
      <c r="C414" t="s">
        <v>298</v>
      </c>
      <c r="D414" s="24">
        <v>36526</v>
      </c>
    </row>
    <row r="415" spans="1:4">
      <c r="A415" s="15">
        <v>1078845</v>
      </c>
      <c r="B415">
        <v>5</v>
      </c>
      <c r="C415" t="s">
        <v>298</v>
      </c>
      <c r="D415" s="24">
        <v>36526</v>
      </c>
    </row>
    <row r="416" spans="1:4">
      <c r="A416" s="15">
        <v>1060242</v>
      </c>
      <c r="B416">
        <v>5</v>
      </c>
      <c r="C416" t="s">
        <v>298</v>
      </c>
      <c r="D416" s="24">
        <v>36526</v>
      </c>
    </row>
    <row r="417" spans="1:4">
      <c r="A417" s="15">
        <v>1060245</v>
      </c>
      <c r="B417">
        <v>5</v>
      </c>
      <c r="C417" t="s">
        <v>298</v>
      </c>
      <c r="D417" s="24">
        <v>36526</v>
      </c>
    </row>
    <row r="418" spans="1:4">
      <c r="A418" s="15">
        <v>1060239</v>
      </c>
      <c r="B418">
        <v>5</v>
      </c>
      <c r="C418" t="s">
        <v>298</v>
      </c>
      <c r="D418" s="24">
        <v>36526</v>
      </c>
    </row>
    <row r="419" spans="1:4">
      <c r="A419" s="15">
        <v>1093333</v>
      </c>
      <c r="B419">
        <v>5</v>
      </c>
      <c r="C419" t="s">
        <v>298</v>
      </c>
      <c r="D419" s="24">
        <v>36526</v>
      </c>
    </row>
    <row r="420" spans="1:4">
      <c r="A420" s="15">
        <v>1123622</v>
      </c>
      <c r="B420">
        <v>5</v>
      </c>
      <c r="C420" t="s">
        <v>298</v>
      </c>
      <c r="D420" s="24">
        <v>36526</v>
      </c>
    </row>
    <row r="421" spans="1:4">
      <c r="A421" s="15">
        <v>1151121</v>
      </c>
      <c r="B421">
        <v>5</v>
      </c>
      <c r="C421" t="s">
        <v>298</v>
      </c>
      <c r="D421" s="24">
        <v>36526</v>
      </c>
    </row>
    <row r="422" spans="1:4">
      <c r="A422" s="15">
        <v>1089619</v>
      </c>
      <c r="B422">
        <v>5</v>
      </c>
      <c r="C422" t="s">
        <v>298</v>
      </c>
      <c r="D422" s="24">
        <v>36526</v>
      </c>
    </row>
    <row r="423" spans="1:4">
      <c r="A423" s="15">
        <v>1072964</v>
      </c>
      <c r="B423">
        <v>5</v>
      </c>
      <c r="C423" t="s">
        <v>298</v>
      </c>
      <c r="D423" s="24">
        <v>36526</v>
      </c>
    </row>
    <row r="424" spans="1:4">
      <c r="A424" s="15">
        <v>1033193</v>
      </c>
      <c r="B424">
        <v>5</v>
      </c>
      <c r="C424" t="s">
        <v>298</v>
      </c>
      <c r="D424" s="24">
        <v>36526</v>
      </c>
    </row>
    <row r="425" spans="1:4">
      <c r="A425" s="15">
        <v>1033192</v>
      </c>
      <c r="B425">
        <v>5</v>
      </c>
      <c r="C425" t="s">
        <v>298</v>
      </c>
      <c r="D425" s="24">
        <v>36526</v>
      </c>
    </row>
    <row r="426" spans="1:4">
      <c r="A426" s="15">
        <v>1202794</v>
      </c>
      <c r="B426">
        <v>5</v>
      </c>
      <c r="C426" t="s">
        <v>298</v>
      </c>
      <c r="D426" s="24">
        <v>36526</v>
      </c>
    </row>
    <row r="427" spans="1:4">
      <c r="A427" s="15">
        <v>1085877</v>
      </c>
      <c r="B427">
        <v>5</v>
      </c>
      <c r="C427" t="s">
        <v>298</v>
      </c>
      <c r="D427" s="24">
        <v>36526</v>
      </c>
    </row>
    <row r="428" spans="1:4">
      <c r="A428" s="15">
        <v>1085879</v>
      </c>
      <c r="B428">
        <v>5</v>
      </c>
      <c r="C428" t="s">
        <v>298</v>
      </c>
      <c r="D428" s="24">
        <v>36526</v>
      </c>
    </row>
    <row r="429" spans="1:4">
      <c r="A429" s="15">
        <v>1085879</v>
      </c>
      <c r="B429">
        <v>5</v>
      </c>
      <c r="C429" t="s">
        <v>298</v>
      </c>
      <c r="D429" s="24">
        <v>36526</v>
      </c>
    </row>
    <row r="430" spans="1:4">
      <c r="A430" s="15">
        <v>1134753</v>
      </c>
      <c r="B430">
        <v>5</v>
      </c>
      <c r="C430" t="s">
        <v>298</v>
      </c>
      <c r="D430" s="24">
        <v>36526</v>
      </c>
    </row>
    <row r="431" spans="1:4">
      <c r="A431" s="15">
        <v>1202003</v>
      </c>
      <c r="B431">
        <v>5</v>
      </c>
      <c r="C431" t="s">
        <v>298</v>
      </c>
      <c r="D431" s="24">
        <v>36526</v>
      </c>
    </row>
    <row r="432" spans="1:4">
      <c r="A432" s="15">
        <v>861123</v>
      </c>
      <c r="B432">
        <v>5</v>
      </c>
      <c r="C432" t="s">
        <v>298</v>
      </c>
      <c r="D432" s="24">
        <v>36526</v>
      </c>
    </row>
    <row r="433" spans="1:4">
      <c r="A433" s="15">
        <v>1113749</v>
      </c>
      <c r="B433">
        <v>5</v>
      </c>
      <c r="C433" t="s">
        <v>298</v>
      </c>
      <c r="D433" s="24">
        <v>36526</v>
      </c>
    </row>
    <row r="434" spans="1:4">
      <c r="A434" s="15">
        <v>1113749</v>
      </c>
      <c r="B434">
        <v>5</v>
      </c>
      <c r="C434" t="s">
        <v>298</v>
      </c>
      <c r="D434" s="24">
        <v>36526</v>
      </c>
    </row>
    <row r="435" spans="1:4">
      <c r="A435" s="15">
        <v>1118604</v>
      </c>
      <c r="B435">
        <v>5</v>
      </c>
      <c r="C435" t="s">
        <v>298</v>
      </c>
      <c r="D435" s="24">
        <v>36526</v>
      </c>
    </row>
    <row r="436" spans="1:4">
      <c r="A436" s="15">
        <v>1202795</v>
      </c>
      <c r="B436">
        <v>5</v>
      </c>
      <c r="C436" t="s">
        <v>298</v>
      </c>
      <c r="D436" s="24">
        <v>36526</v>
      </c>
    </row>
    <row r="437" spans="1:4">
      <c r="A437" s="15">
        <v>1113749</v>
      </c>
      <c r="B437">
        <v>5</v>
      </c>
      <c r="C437" t="s">
        <v>298</v>
      </c>
      <c r="D437" s="24">
        <v>36526</v>
      </c>
    </row>
    <row r="438" spans="1:4">
      <c r="A438" s="15">
        <v>1090111</v>
      </c>
      <c r="B438">
        <v>5</v>
      </c>
      <c r="C438" t="s">
        <v>298</v>
      </c>
      <c r="D438" s="24">
        <v>36526</v>
      </c>
    </row>
    <row r="439" spans="1:4">
      <c r="A439" s="15">
        <v>1037426</v>
      </c>
      <c r="B439">
        <v>5</v>
      </c>
      <c r="C439" t="s">
        <v>298</v>
      </c>
      <c r="D439" s="24">
        <v>36526</v>
      </c>
    </row>
    <row r="440" spans="1:4">
      <c r="A440" s="15">
        <v>1075734</v>
      </c>
      <c r="B440">
        <v>5</v>
      </c>
      <c r="C440" t="s">
        <v>298</v>
      </c>
      <c r="D440" s="24">
        <v>36526</v>
      </c>
    </row>
    <row r="441" spans="1:4">
      <c r="A441" s="15">
        <v>1099255</v>
      </c>
      <c r="B441">
        <v>5</v>
      </c>
      <c r="C441" t="s">
        <v>298</v>
      </c>
      <c r="D441" s="24">
        <v>36526</v>
      </c>
    </row>
    <row r="442" spans="1:4">
      <c r="A442" s="15">
        <v>1072964</v>
      </c>
      <c r="B442">
        <v>5</v>
      </c>
      <c r="C442" t="s">
        <v>298</v>
      </c>
      <c r="D442" s="24">
        <v>36526</v>
      </c>
    </row>
    <row r="443" spans="1:4">
      <c r="A443" s="15">
        <v>1125436</v>
      </c>
      <c r="B443">
        <v>5</v>
      </c>
      <c r="C443" t="s">
        <v>298</v>
      </c>
      <c r="D443" s="24">
        <v>36526</v>
      </c>
    </row>
    <row r="444" spans="1:4">
      <c r="A444" s="15">
        <v>1202794</v>
      </c>
      <c r="B444">
        <v>5</v>
      </c>
      <c r="C444" t="s">
        <v>298</v>
      </c>
      <c r="D444" s="24">
        <v>36526</v>
      </c>
    </row>
    <row r="445" spans="1:4">
      <c r="A445" s="15">
        <v>1101851</v>
      </c>
      <c r="B445">
        <v>5</v>
      </c>
      <c r="C445" t="s">
        <v>298</v>
      </c>
      <c r="D445" s="24">
        <v>36526</v>
      </c>
    </row>
    <row r="446" spans="1:4">
      <c r="A446" s="15">
        <v>1085877</v>
      </c>
      <c r="B446">
        <v>5</v>
      </c>
      <c r="C446" t="s">
        <v>298</v>
      </c>
      <c r="D446" s="24">
        <v>36526</v>
      </c>
    </row>
    <row r="447" spans="1:4">
      <c r="A447" s="15">
        <v>1134755</v>
      </c>
      <c r="B447">
        <v>5</v>
      </c>
      <c r="C447" t="s">
        <v>298</v>
      </c>
      <c r="D447" s="24">
        <v>36526</v>
      </c>
    </row>
    <row r="448" spans="1:4">
      <c r="A448" s="15">
        <v>1060247</v>
      </c>
      <c r="B448">
        <v>5</v>
      </c>
      <c r="C448" t="s">
        <v>298</v>
      </c>
      <c r="D448" s="24">
        <v>36526</v>
      </c>
    </row>
    <row r="449" spans="1:4">
      <c r="A449" s="15">
        <v>1123621</v>
      </c>
      <c r="B449">
        <v>5</v>
      </c>
      <c r="C449" t="s">
        <v>298</v>
      </c>
      <c r="D449" s="24">
        <v>36526</v>
      </c>
    </row>
    <row r="450" spans="1:4">
      <c r="A450" s="15">
        <v>1060244</v>
      </c>
      <c r="B450">
        <v>5</v>
      </c>
      <c r="C450" t="s">
        <v>298</v>
      </c>
      <c r="D450" s="24">
        <v>36526</v>
      </c>
    </row>
    <row r="451" spans="1:4">
      <c r="A451" s="15">
        <v>1099255</v>
      </c>
      <c r="B451">
        <v>5</v>
      </c>
      <c r="C451" t="s">
        <v>298</v>
      </c>
      <c r="D451" s="24">
        <v>36526</v>
      </c>
    </row>
    <row r="452" spans="1:4">
      <c r="A452" s="15">
        <v>1151257</v>
      </c>
      <c r="B452">
        <v>5</v>
      </c>
      <c r="C452" t="s">
        <v>298</v>
      </c>
      <c r="D452" s="24">
        <v>36526</v>
      </c>
    </row>
    <row r="453" spans="1:4">
      <c r="A453" s="15">
        <v>1085880</v>
      </c>
      <c r="B453">
        <v>5</v>
      </c>
      <c r="C453" t="s">
        <v>298</v>
      </c>
      <c r="D453" s="24">
        <v>36526</v>
      </c>
    </row>
    <row r="454" spans="1:4">
      <c r="A454" s="15">
        <v>1085880</v>
      </c>
      <c r="B454">
        <v>5</v>
      </c>
      <c r="C454" t="s">
        <v>298</v>
      </c>
      <c r="D454" s="24">
        <v>36526</v>
      </c>
    </row>
    <row r="455" spans="1:4">
      <c r="A455" s="15">
        <v>1139000</v>
      </c>
      <c r="B455">
        <v>5</v>
      </c>
      <c r="C455" t="s">
        <v>298</v>
      </c>
      <c r="D455" s="24">
        <v>36526</v>
      </c>
    </row>
    <row r="456" spans="1:4">
      <c r="A456" s="15">
        <v>1099254</v>
      </c>
      <c r="B456">
        <v>5</v>
      </c>
      <c r="C456" t="s">
        <v>298</v>
      </c>
      <c r="D456" s="24">
        <v>36526</v>
      </c>
    </row>
    <row r="457" spans="1:4">
      <c r="A457" s="15">
        <v>1091307</v>
      </c>
      <c r="B457">
        <v>6</v>
      </c>
      <c r="C457" t="s">
        <v>297</v>
      </c>
      <c r="D457" s="24">
        <v>36526</v>
      </c>
    </row>
    <row r="458" spans="1:4">
      <c r="A458" s="15">
        <v>1085877</v>
      </c>
      <c r="B458">
        <v>6</v>
      </c>
      <c r="C458" t="s">
        <v>297</v>
      </c>
      <c r="D458" s="24">
        <v>36526</v>
      </c>
    </row>
    <row r="459" spans="1:4">
      <c r="A459" s="15">
        <v>1085878</v>
      </c>
      <c r="B459">
        <v>6</v>
      </c>
      <c r="C459" t="s">
        <v>297</v>
      </c>
      <c r="D459" s="24">
        <v>36526</v>
      </c>
    </row>
    <row r="460" spans="1:4">
      <c r="A460" s="15">
        <v>1085879</v>
      </c>
      <c r="B460">
        <v>6</v>
      </c>
      <c r="C460" t="s">
        <v>297</v>
      </c>
      <c r="D460" s="24">
        <v>36526</v>
      </c>
    </row>
    <row r="461" spans="1:4">
      <c r="A461" s="15">
        <v>1112252</v>
      </c>
      <c r="B461">
        <v>6</v>
      </c>
      <c r="C461" t="s">
        <v>297</v>
      </c>
      <c r="D461" s="24">
        <v>36526</v>
      </c>
    </row>
    <row r="462" spans="1:4">
      <c r="A462" s="15">
        <v>1113840</v>
      </c>
      <c r="B462">
        <v>6</v>
      </c>
      <c r="C462" t="s">
        <v>297</v>
      </c>
      <c r="D462" s="24">
        <v>36526</v>
      </c>
    </row>
    <row r="463" spans="1:4">
      <c r="A463" s="15">
        <v>1140868</v>
      </c>
      <c r="B463">
        <v>6</v>
      </c>
      <c r="C463" t="s">
        <v>297</v>
      </c>
      <c r="D463" s="24">
        <v>36526</v>
      </c>
    </row>
    <row r="464" spans="1:4">
      <c r="A464" s="15">
        <v>1021456</v>
      </c>
      <c r="B464">
        <v>6</v>
      </c>
      <c r="C464" t="s">
        <v>297</v>
      </c>
      <c r="D464" s="24">
        <v>36526</v>
      </c>
    </row>
    <row r="465" spans="1:4">
      <c r="A465" s="15">
        <v>1070634</v>
      </c>
      <c r="B465">
        <v>6</v>
      </c>
      <c r="C465" t="s">
        <v>297</v>
      </c>
      <c r="D465" s="24">
        <v>36526</v>
      </c>
    </row>
    <row r="466" spans="1:4">
      <c r="A466" s="15">
        <v>1089620</v>
      </c>
      <c r="B466">
        <v>6</v>
      </c>
      <c r="C466" t="s">
        <v>297</v>
      </c>
      <c r="D466" s="24">
        <v>36526</v>
      </c>
    </row>
    <row r="467" spans="1:4">
      <c r="A467" s="15">
        <v>1123620</v>
      </c>
      <c r="B467">
        <v>6</v>
      </c>
      <c r="C467" t="s">
        <v>297</v>
      </c>
      <c r="D467" s="24">
        <v>36526</v>
      </c>
    </row>
    <row r="468" spans="1:4">
      <c r="A468" s="15">
        <v>1140868</v>
      </c>
      <c r="B468">
        <v>6</v>
      </c>
      <c r="C468" t="s">
        <v>297</v>
      </c>
      <c r="D468" s="24">
        <v>36526</v>
      </c>
    </row>
    <row r="469" spans="1:4">
      <c r="A469" s="15">
        <v>1140868</v>
      </c>
      <c r="B469">
        <v>6</v>
      </c>
      <c r="C469" t="s">
        <v>297</v>
      </c>
      <c r="D469" s="24">
        <v>36526</v>
      </c>
    </row>
    <row r="470" spans="1:4">
      <c r="A470" s="15">
        <v>1060246</v>
      </c>
      <c r="B470">
        <v>6</v>
      </c>
      <c r="C470" t="s">
        <v>297</v>
      </c>
      <c r="D470" s="24">
        <v>36526</v>
      </c>
    </row>
    <row r="471" spans="1:4">
      <c r="A471" s="15">
        <v>1085878</v>
      </c>
      <c r="B471">
        <v>6</v>
      </c>
      <c r="C471" t="s">
        <v>297</v>
      </c>
      <c r="D471" s="24">
        <v>36526</v>
      </c>
    </row>
    <row r="472" spans="1:4">
      <c r="A472" s="15">
        <v>1132634</v>
      </c>
      <c r="B472">
        <v>6</v>
      </c>
      <c r="C472" t="s">
        <v>297</v>
      </c>
      <c r="D472" s="24">
        <v>36526</v>
      </c>
    </row>
    <row r="473" spans="1:4">
      <c r="A473" s="15">
        <v>1101851</v>
      </c>
      <c r="B473">
        <v>6</v>
      </c>
      <c r="C473" t="s">
        <v>297</v>
      </c>
      <c r="D473" s="24">
        <v>36526</v>
      </c>
    </row>
    <row r="474" spans="1:4">
      <c r="A474" s="15">
        <v>1127549</v>
      </c>
      <c r="B474">
        <v>6</v>
      </c>
      <c r="C474" t="s">
        <v>297</v>
      </c>
      <c r="D474" s="24">
        <v>36526</v>
      </c>
    </row>
    <row r="475" spans="1:4">
      <c r="A475" s="15">
        <v>1085880</v>
      </c>
      <c r="B475">
        <v>6</v>
      </c>
      <c r="C475" t="s">
        <v>297</v>
      </c>
      <c r="D475" s="24">
        <v>36526</v>
      </c>
    </row>
    <row r="476" spans="1:4">
      <c r="A476" s="15">
        <v>1085879</v>
      </c>
      <c r="B476">
        <v>6</v>
      </c>
      <c r="C476" t="s">
        <v>297</v>
      </c>
      <c r="D476" s="24">
        <v>36526</v>
      </c>
    </row>
    <row r="477" spans="1:4">
      <c r="A477" s="15">
        <v>1085880</v>
      </c>
      <c r="B477">
        <v>6</v>
      </c>
      <c r="C477" t="s">
        <v>297</v>
      </c>
      <c r="D477" s="24">
        <v>36526</v>
      </c>
    </row>
    <row r="478" spans="1:4">
      <c r="A478" s="15">
        <v>1085878</v>
      </c>
      <c r="B478">
        <v>6</v>
      </c>
      <c r="C478" t="s">
        <v>297</v>
      </c>
      <c r="D478" s="24">
        <v>36526</v>
      </c>
    </row>
    <row r="479" spans="1:4">
      <c r="A479" s="15">
        <v>1085877</v>
      </c>
      <c r="B479">
        <v>6</v>
      </c>
      <c r="C479" t="s">
        <v>297</v>
      </c>
      <c r="D479" s="24">
        <v>36526</v>
      </c>
    </row>
    <row r="480" spans="1:4">
      <c r="A480" s="15">
        <v>1137417</v>
      </c>
      <c r="B480">
        <v>6</v>
      </c>
      <c r="C480" t="s">
        <v>297</v>
      </c>
      <c r="D480" s="24">
        <v>36526</v>
      </c>
    </row>
    <row r="481" spans="1:4">
      <c r="A481" s="15">
        <v>1082699</v>
      </c>
      <c r="B481">
        <v>6</v>
      </c>
      <c r="C481" t="s">
        <v>297</v>
      </c>
      <c r="D481" s="24">
        <v>36526</v>
      </c>
    </row>
    <row r="482" spans="1:4">
      <c r="A482" s="15">
        <v>1082698</v>
      </c>
      <c r="B482">
        <v>6</v>
      </c>
      <c r="C482" t="s">
        <v>297</v>
      </c>
      <c r="D482" s="24">
        <v>36526</v>
      </c>
    </row>
    <row r="483" spans="1:4">
      <c r="A483" s="15">
        <v>666743</v>
      </c>
      <c r="B483">
        <v>6</v>
      </c>
      <c r="C483" t="s">
        <v>297</v>
      </c>
      <c r="D483" s="24">
        <v>36526</v>
      </c>
    </row>
    <row r="484" spans="1:4">
      <c r="A484" s="15">
        <v>1135316</v>
      </c>
      <c r="B484">
        <v>6</v>
      </c>
      <c r="C484" t="s">
        <v>297</v>
      </c>
      <c r="D484" s="24">
        <v>36526</v>
      </c>
    </row>
    <row r="485" spans="1:4">
      <c r="A485" s="15">
        <v>1139001</v>
      </c>
      <c r="B485">
        <v>6</v>
      </c>
      <c r="C485" t="s">
        <v>297</v>
      </c>
      <c r="D485" s="24">
        <v>36526</v>
      </c>
    </row>
    <row r="486" spans="1:4">
      <c r="A486" s="15">
        <v>1173075</v>
      </c>
      <c r="B486">
        <v>6</v>
      </c>
      <c r="C486" t="s">
        <v>297</v>
      </c>
      <c r="D486" s="24">
        <v>36526</v>
      </c>
    </row>
    <row r="487" spans="1:4">
      <c r="A487" s="15">
        <v>1071257</v>
      </c>
      <c r="B487">
        <v>6</v>
      </c>
      <c r="C487" t="s">
        <v>297</v>
      </c>
      <c r="D487" s="24">
        <v>36526</v>
      </c>
    </row>
    <row r="488" spans="1:4">
      <c r="A488" s="15">
        <v>1085265</v>
      </c>
      <c r="B488">
        <v>6</v>
      </c>
      <c r="C488" t="s">
        <v>297</v>
      </c>
      <c r="D488" s="24">
        <v>36526</v>
      </c>
    </row>
    <row r="489" spans="1:4">
      <c r="A489" s="15">
        <v>861122</v>
      </c>
      <c r="B489">
        <v>6</v>
      </c>
      <c r="C489" t="s">
        <v>297</v>
      </c>
      <c r="D489" s="24">
        <v>36526</v>
      </c>
    </row>
    <row r="490" spans="1:4">
      <c r="A490" s="15">
        <v>1049227</v>
      </c>
      <c r="B490">
        <v>6</v>
      </c>
      <c r="C490" t="s">
        <v>297</v>
      </c>
      <c r="D490" s="24">
        <v>36526</v>
      </c>
    </row>
    <row r="491" spans="1:4">
      <c r="A491" s="15">
        <v>861121</v>
      </c>
      <c r="B491">
        <v>6</v>
      </c>
      <c r="C491" t="s">
        <v>297</v>
      </c>
      <c r="D491" s="24">
        <v>36526</v>
      </c>
    </row>
    <row r="492" spans="1:4">
      <c r="A492" s="15">
        <v>1049227</v>
      </c>
      <c r="B492">
        <v>6</v>
      </c>
      <c r="C492" t="s">
        <v>297</v>
      </c>
      <c r="D492" s="24">
        <v>36526</v>
      </c>
    </row>
    <row r="493" spans="1:4">
      <c r="A493" s="15">
        <v>1049227</v>
      </c>
      <c r="B493">
        <v>6</v>
      </c>
      <c r="C493" t="s">
        <v>297</v>
      </c>
      <c r="D493" s="24">
        <v>36526</v>
      </c>
    </row>
    <row r="494" spans="1:4">
      <c r="A494" s="15">
        <v>1113749</v>
      </c>
      <c r="B494">
        <v>6</v>
      </c>
      <c r="C494" t="s">
        <v>297</v>
      </c>
      <c r="D494" s="24">
        <v>36526</v>
      </c>
    </row>
    <row r="495" spans="1:4">
      <c r="A495" s="15">
        <v>1040987</v>
      </c>
      <c r="B495">
        <v>6</v>
      </c>
      <c r="C495" t="s">
        <v>297</v>
      </c>
      <c r="D495" s="24">
        <v>36526</v>
      </c>
    </row>
    <row r="496" spans="1:4">
      <c r="A496" s="15">
        <v>1040854</v>
      </c>
      <c r="B496">
        <v>6</v>
      </c>
      <c r="C496" t="s">
        <v>297</v>
      </c>
      <c r="D496" s="24">
        <v>36526</v>
      </c>
    </row>
    <row r="497" spans="1:4">
      <c r="A497" s="15">
        <v>1078845</v>
      </c>
      <c r="B497">
        <v>6</v>
      </c>
      <c r="C497" t="s">
        <v>297</v>
      </c>
      <c r="D497" s="24">
        <v>36526</v>
      </c>
    </row>
    <row r="498" spans="1:4">
      <c r="A498" s="15">
        <v>1183520</v>
      </c>
      <c r="B498">
        <v>6</v>
      </c>
      <c r="C498" t="s">
        <v>297</v>
      </c>
      <c r="D498" s="24">
        <v>36526</v>
      </c>
    </row>
    <row r="499" spans="1:4">
      <c r="A499" s="15">
        <v>1183520</v>
      </c>
      <c r="B499">
        <v>6</v>
      </c>
      <c r="C499" t="s">
        <v>297</v>
      </c>
      <c r="D499" s="24">
        <v>36526</v>
      </c>
    </row>
    <row r="500" spans="1:4">
      <c r="A500" s="15">
        <v>1183520</v>
      </c>
      <c r="B500">
        <v>6</v>
      </c>
      <c r="C500" t="s">
        <v>297</v>
      </c>
      <c r="D500" s="24">
        <v>36526</v>
      </c>
    </row>
    <row r="501" spans="1:4">
      <c r="A501" s="15">
        <v>1183520</v>
      </c>
      <c r="B501">
        <v>6</v>
      </c>
      <c r="C501" t="s">
        <v>297</v>
      </c>
      <c r="D501" s="24">
        <v>36526</v>
      </c>
    </row>
    <row r="502" spans="1:4">
      <c r="A502" s="15">
        <v>1183520</v>
      </c>
      <c r="B502">
        <v>6</v>
      </c>
      <c r="C502" t="s">
        <v>297</v>
      </c>
      <c r="D502" s="24">
        <v>36526</v>
      </c>
    </row>
    <row r="503" spans="1:4">
      <c r="A503" s="15">
        <v>1099254</v>
      </c>
      <c r="B503">
        <v>6</v>
      </c>
      <c r="C503" t="s">
        <v>297</v>
      </c>
      <c r="D503" s="24">
        <v>36526</v>
      </c>
    </row>
    <row r="504" spans="1:4">
      <c r="A504" s="15">
        <v>1037419</v>
      </c>
      <c r="B504">
        <v>6</v>
      </c>
      <c r="C504" t="s">
        <v>297</v>
      </c>
      <c r="D504" s="24">
        <v>36526</v>
      </c>
    </row>
    <row r="505" spans="1:4">
      <c r="A505" s="15">
        <v>1075732</v>
      </c>
      <c r="B505">
        <v>6</v>
      </c>
      <c r="C505" t="s">
        <v>297</v>
      </c>
      <c r="D505" s="24">
        <v>36526</v>
      </c>
    </row>
    <row r="506" spans="1:4">
      <c r="A506" s="15">
        <v>1078845</v>
      </c>
      <c r="B506">
        <v>6</v>
      </c>
      <c r="C506" t="s">
        <v>297</v>
      </c>
      <c r="D506" s="24">
        <v>36526</v>
      </c>
    </row>
    <row r="507" spans="1:4">
      <c r="A507" s="15">
        <v>1060242</v>
      </c>
      <c r="B507">
        <v>6</v>
      </c>
      <c r="C507" t="s">
        <v>297</v>
      </c>
      <c r="D507" s="24">
        <v>36526</v>
      </c>
    </row>
    <row r="508" spans="1:4">
      <c r="A508" s="15">
        <v>1060245</v>
      </c>
      <c r="B508">
        <v>6</v>
      </c>
      <c r="C508" t="s">
        <v>297</v>
      </c>
      <c r="D508" s="24">
        <v>36526</v>
      </c>
    </row>
    <row r="509" spans="1:4">
      <c r="A509" s="15">
        <v>1060239</v>
      </c>
      <c r="B509">
        <v>6</v>
      </c>
      <c r="C509" t="s">
        <v>297</v>
      </c>
      <c r="D509" s="24">
        <v>36526</v>
      </c>
    </row>
    <row r="510" spans="1:4">
      <c r="A510" s="15">
        <v>1093333</v>
      </c>
      <c r="B510">
        <v>6</v>
      </c>
      <c r="C510" t="s">
        <v>297</v>
      </c>
      <c r="D510" s="24">
        <v>36526</v>
      </c>
    </row>
    <row r="511" spans="1:4">
      <c r="A511" s="15">
        <v>1123622</v>
      </c>
      <c r="B511">
        <v>6</v>
      </c>
      <c r="C511" t="s">
        <v>297</v>
      </c>
      <c r="D511" s="24">
        <v>36526</v>
      </c>
    </row>
    <row r="512" spans="1:4">
      <c r="A512" s="15">
        <v>1151121</v>
      </c>
      <c r="B512">
        <v>6</v>
      </c>
      <c r="C512" t="s">
        <v>297</v>
      </c>
      <c r="D512" s="24">
        <v>36526</v>
      </c>
    </row>
    <row r="513" spans="1:4">
      <c r="A513" s="15">
        <v>1089619</v>
      </c>
      <c r="B513">
        <v>6</v>
      </c>
      <c r="C513" t="s">
        <v>297</v>
      </c>
      <c r="D513" s="24">
        <v>36526</v>
      </c>
    </row>
    <row r="514" spans="1:4">
      <c r="A514" s="15">
        <v>1072964</v>
      </c>
      <c r="B514">
        <v>6</v>
      </c>
      <c r="C514" t="s">
        <v>297</v>
      </c>
      <c r="D514" s="24">
        <v>36526</v>
      </c>
    </row>
    <row r="515" spans="1:4">
      <c r="A515" s="15">
        <v>1033193</v>
      </c>
      <c r="B515">
        <v>6</v>
      </c>
      <c r="C515" t="s">
        <v>297</v>
      </c>
      <c r="D515" s="24">
        <v>36526</v>
      </c>
    </row>
    <row r="516" spans="1:4">
      <c r="A516" s="15">
        <v>1033192</v>
      </c>
      <c r="B516">
        <v>6</v>
      </c>
      <c r="C516" t="s">
        <v>297</v>
      </c>
      <c r="D516" s="24">
        <v>36526</v>
      </c>
    </row>
    <row r="517" spans="1:4">
      <c r="A517" s="15">
        <v>1202794</v>
      </c>
      <c r="B517">
        <v>6</v>
      </c>
      <c r="C517" t="s">
        <v>297</v>
      </c>
      <c r="D517" s="24">
        <v>36526</v>
      </c>
    </row>
    <row r="518" spans="1:4">
      <c r="A518" s="15">
        <v>1085877</v>
      </c>
      <c r="B518">
        <v>6</v>
      </c>
      <c r="C518" t="s">
        <v>297</v>
      </c>
      <c r="D518" s="24">
        <v>36526</v>
      </c>
    </row>
    <row r="519" spans="1:4">
      <c r="A519" s="15">
        <v>1085879</v>
      </c>
      <c r="B519">
        <v>6</v>
      </c>
      <c r="C519" t="s">
        <v>297</v>
      </c>
      <c r="D519" s="24">
        <v>36526</v>
      </c>
    </row>
    <row r="520" spans="1:4">
      <c r="A520" s="15">
        <v>1085879</v>
      </c>
      <c r="B520">
        <v>6</v>
      </c>
      <c r="C520" t="s">
        <v>297</v>
      </c>
      <c r="D520" s="24">
        <v>36526</v>
      </c>
    </row>
    <row r="521" spans="1:4">
      <c r="A521" s="15">
        <v>1134753</v>
      </c>
      <c r="B521">
        <v>6</v>
      </c>
      <c r="C521" t="s">
        <v>297</v>
      </c>
      <c r="D521" s="24">
        <v>36526</v>
      </c>
    </row>
    <row r="522" spans="1:4">
      <c r="A522" s="15">
        <v>1202003</v>
      </c>
      <c r="B522">
        <v>6</v>
      </c>
      <c r="C522" t="s">
        <v>297</v>
      </c>
      <c r="D522" s="24">
        <v>36526</v>
      </c>
    </row>
    <row r="523" spans="1:4">
      <c r="A523" s="15">
        <v>861123</v>
      </c>
      <c r="B523">
        <v>6</v>
      </c>
      <c r="C523" t="s">
        <v>297</v>
      </c>
      <c r="D523" s="24">
        <v>36526</v>
      </c>
    </row>
    <row r="524" spans="1:4">
      <c r="A524" s="15">
        <v>1113749</v>
      </c>
      <c r="B524">
        <v>6</v>
      </c>
      <c r="C524" t="s">
        <v>297</v>
      </c>
      <c r="D524" s="24">
        <v>36526</v>
      </c>
    </row>
    <row r="525" spans="1:4">
      <c r="A525" s="15">
        <v>1113749</v>
      </c>
      <c r="B525">
        <v>6</v>
      </c>
      <c r="C525" t="s">
        <v>297</v>
      </c>
      <c r="D525" s="24">
        <v>36526</v>
      </c>
    </row>
    <row r="526" spans="1:4">
      <c r="A526" s="15">
        <v>1118604</v>
      </c>
      <c r="B526">
        <v>6</v>
      </c>
      <c r="C526" t="s">
        <v>297</v>
      </c>
      <c r="D526" s="24">
        <v>36526</v>
      </c>
    </row>
    <row r="527" spans="1:4">
      <c r="A527" s="15">
        <v>1202795</v>
      </c>
      <c r="B527">
        <v>6</v>
      </c>
      <c r="C527" t="s">
        <v>297</v>
      </c>
      <c r="D527" s="24">
        <v>36526</v>
      </c>
    </row>
    <row r="528" spans="1:4">
      <c r="A528" s="15">
        <v>1113749</v>
      </c>
      <c r="B528">
        <v>6</v>
      </c>
      <c r="C528" t="s">
        <v>297</v>
      </c>
      <c r="D528" s="24">
        <v>36526</v>
      </c>
    </row>
    <row r="529" spans="1:4">
      <c r="A529" s="15">
        <v>1090111</v>
      </c>
      <c r="B529">
        <v>6</v>
      </c>
      <c r="C529" t="s">
        <v>297</v>
      </c>
      <c r="D529" s="24">
        <v>36526</v>
      </c>
    </row>
    <row r="530" spans="1:4">
      <c r="A530" s="15">
        <v>1037426</v>
      </c>
      <c r="B530">
        <v>6</v>
      </c>
      <c r="C530" t="s">
        <v>297</v>
      </c>
      <c r="D530" s="24">
        <v>36526</v>
      </c>
    </row>
    <row r="531" spans="1:4">
      <c r="A531" s="15">
        <v>1075734</v>
      </c>
      <c r="B531">
        <v>6</v>
      </c>
      <c r="C531" t="s">
        <v>297</v>
      </c>
      <c r="D531" s="24">
        <v>36526</v>
      </c>
    </row>
    <row r="532" spans="1:4">
      <c r="A532" s="15">
        <v>1099255</v>
      </c>
      <c r="B532">
        <v>6</v>
      </c>
      <c r="C532" t="s">
        <v>297</v>
      </c>
      <c r="D532" s="24">
        <v>36526</v>
      </c>
    </row>
    <row r="533" spans="1:4">
      <c r="A533" s="15">
        <v>1072964</v>
      </c>
      <c r="B533">
        <v>6</v>
      </c>
      <c r="C533" t="s">
        <v>297</v>
      </c>
      <c r="D533" s="24">
        <v>36526</v>
      </c>
    </row>
    <row r="534" spans="1:4">
      <c r="A534" s="15">
        <v>1125436</v>
      </c>
      <c r="B534">
        <v>6</v>
      </c>
      <c r="C534" t="s">
        <v>297</v>
      </c>
      <c r="D534" s="24">
        <v>36526</v>
      </c>
    </row>
    <row r="535" spans="1:4">
      <c r="A535" s="15">
        <v>1202794</v>
      </c>
      <c r="B535">
        <v>6</v>
      </c>
      <c r="C535" t="s">
        <v>297</v>
      </c>
      <c r="D535" s="24">
        <v>36526</v>
      </c>
    </row>
    <row r="536" spans="1:4">
      <c r="A536" s="15">
        <v>1101851</v>
      </c>
      <c r="B536">
        <v>6</v>
      </c>
      <c r="C536" t="s">
        <v>297</v>
      </c>
      <c r="D536" s="24">
        <v>36526</v>
      </c>
    </row>
    <row r="537" spans="1:4">
      <c r="A537" s="15">
        <v>1085877</v>
      </c>
      <c r="B537">
        <v>6</v>
      </c>
      <c r="C537" t="s">
        <v>297</v>
      </c>
      <c r="D537" s="24">
        <v>36526</v>
      </c>
    </row>
    <row r="538" spans="1:4">
      <c r="A538" s="15">
        <v>1134755</v>
      </c>
      <c r="B538">
        <v>6</v>
      </c>
      <c r="C538" t="s">
        <v>297</v>
      </c>
      <c r="D538" s="24">
        <v>36526</v>
      </c>
    </row>
    <row r="539" spans="1:4">
      <c r="A539" s="15">
        <v>1060247</v>
      </c>
      <c r="B539">
        <v>6</v>
      </c>
      <c r="C539" t="s">
        <v>297</v>
      </c>
      <c r="D539" s="24">
        <v>36526</v>
      </c>
    </row>
    <row r="540" spans="1:4">
      <c r="A540" s="15">
        <v>1123621</v>
      </c>
      <c r="B540">
        <v>6</v>
      </c>
      <c r="C540" t="s">
        <v>297</v>
      </c>
      <c r="D540" s="24">
        <v>36526</v>
      </c>
    </row>
    <row r="541" spans="1:4">
      <c r="A541" s="15">
        <v>1060244</v>
      </c>
      <c r="B541">
        <v>6</v>
      </c>
      <c r="C541" t="s">
        <v>297</v>
      </c>
      <c r="D541" s="24">
        <v>36526</v>
      </c>
    </row>
    <row r="542" spans="1:4">
      <c r="A542" s="15">
        <v>1099255</v>
      </c>
      <c r="B542">
        <v>6</v>
      </c>
      <c r="C542" t="s">
        <v>297</v>
      </c>
      <c r="D542" s="24">
        <v>36526</v>
      </c>
    </row>
    <row r="543" spans="1:4">
      <c r="A543" s="15">
        <v>1151257</v>
      </c>
      <c r="B543">
        <v>6</v>
      </c>
      <c r="C543" t="s">
        <v>297</v>
      </c>
      <c r="D543" s="24">
        <v>36526</v>
      </c>
    </row>
    <row r="544" spans="1:4">
      <c r="A544" s="15">
        <v>1085880</v>
      </c>
      <c r="B544">
        <v>6</v>
      </c>
      <c r="C544" t="s">
        <v>297</v>
      </c>
      <c r="D544" s="24">
        <v>36526</v>
      </c>
    </row>
    <row r="545" spans="1:4">
      <c r="A545" s="15">
        <v>1085880</v>
      </c>
      <c r="B545">
        <v>6</v>
      </c>
      <c r="C545" t="s">
        <v>297</v>
      </c>
      <c r="D545" s="24">
        <v>36526</v>
      </c>
    </row>
    <row r="546" spans="1:4">
      <c r="A546" s="15">
        <v>1139000</v>
      </c>
      <c r="B546">
        <v>6</v>
      </c>
      <c r="C546" t="s">
        <v>297</v>
      </c>
      <c r="D546" s="24">
        <v>36526</v>
      </c>
    </row>
    <row r="547" spans="1:4">
      <c r="A547" s="15">
        <v>1099254</v>
      </c>
      <c r="B547">
        <v>6</v>
      </c>
      <c r="C547" t="s">
        <v>297</v>
      </c>
      <c r="D547" s="24">
        <v>36526</v>
      </c>
    </row>
    <row r="548" spans="1:4">
      <c r="A548" s="15">
        <v>1091307</v>
      </c>
      <c r="B548">
        <v>7</v>
      </c>
      <c r="C548" t="s">
        <v>287</v>
      </c>
      <c r="D548" s="24">
        <v>36526</v>
      </c>
    </row>
    <row r="549" spans="1:4">
      <c r="A549" s="15">
        <v>1085877</v>
      </c>
      <c r="B549">
        <v>7</v>
      </c>
      <c r="C549" t="s">
        <v>287</v>
      </c>
      <c r="D549" s="24">
        <v>36526</v>
      </c>
    </row>
    <row r="550" spans="1:4">
      <c r="A550" s="15">
        <v>1085878</v>
      </c>
      <c r="B550">
        <v>7</v>
      </c>
      <c r="C550" t="s">
        <v>287</v>
      </c>
      <c r="D550" s="24">
        <v>36526</v>
      </c>
    </row>
    <row r="551" spans="1:4">
      <c r="A551" s="15">
        <v>1085879</v>
      </c>
      <c r="B551">
        <v>7</v>
      </c>
      <c r="C551" t="s">
        <v>287</v>
      </c>
      <c r="D551" s="24">
        <v>36526</v>
      </c>
    </row>
    <row r="552" spans="1:4">
      <c r="A552" s="15">
        <v>1112252</v>
      </c>
      <c r="B552">
        <v>7</v>
      </c>
      <c r="C552" t="s">
        <v>287</v>
      </c>
      <c r="D552" s="24">
        <v>36526</v>
      </c>
    </row>
    <row r="553" spans="1:4">
      <c r="A553" s="15">
        <v>1113840</v>
      </c>
      <c r="B553">
        <v>7</v>
      </c>
      <c r="C553" t="s">
        <v>287</v>
      </c>
      <c r="D553" s="24">
        <v>36526</v>
      </c>
    </row>
    <row r="554" spans="1:4">
      <c r="A554" s="15">
        <v>1140868</v>
      </c>
      <c r="B554">
        <v>7</v>
      </c>
      <c r="C554" t="s">
        <v>287</v>
      </c>
      <c r="D554" s="24">
        <v>36526</v>
      </c>
    </row>
    <row r="555" spans="1:4">
      <c r="A555" s="15">
        <v>1021456</v>
      </c>
      <c r="B555">
        <v>7</v>
      </c>
      <c r="C555" t="s">
        <v>287</v>
      </c>
      <c r="D555" s="24">
        <v>36526</v>
      </c>
    </row>
    <row r="556" spans="1:4">
      <c r="A556" s="15">
        <v>1070634</v>
      </c>
      <c r="B556">
        <v>7</v>
      </c>
      <c r="C556" t="s">
        <v>287</v>
      </c>
      <c r="D556" s="24">
        <v>36526</v>
      </c>
    </row>
    <row r="557" spans="1:4">
      <c r="A557" s="15">
        <v>1089620</v>
      </c>
      <c r="B557">
        <v>7</v>
      </c>
      <c r="C557" t="s">
        <v>287</v>
      </c>
      <c r="D557" s="24">
        <v>36526</v>
      </c>
    </row>
    <row r="558" spans="1:4">
      <c r="A558" s="15">
        <v>1123620</v>
      </c>
      <c r="B558">
        <v>7</v>
      </c>
      <c r="C558" t="s">
        <v>287</v>
      </c>
      <c r="D558" s="24">
        <v>36526</v>
      </c>
    </row>
    <row r="559" spans="1:4">
      <c r="A559" s="15">
        <v>1140868</v>
      </c>
      <c r="B559">
        <v>7</v>
      </c>
      <c r="C559" t="s">
        <v>287</v>
      </c>
      <c r="D559" s="24">
        <v>36526</v>
      </c>
    </row>
    <row r="560" spans="1:4">
      <c r="A560" s="15">
        <v>1140868</v>
      </c>
      <c r="B560">
        <v>7</v>
      </c>
      <c r="C560" t="s">
        <v>287</v>
      </c>
      <c r="D560" s="24">
        <v>36526</v>
      </c>
    </row>
    <row r="561" spans="1:4">
      <c r="A561" s="15">
        <v>1060246</v>
      </c>
      <c r="B561">
        <v>7</v>
      </c>
      <c r="C561" t="s">
        <v>287</v>
      </c>
      <c r="D561" s="24">
        <v>36526</v>
      </c>
    </row>
    <row r="562" spans="1:4">
      <c r="A562" s="15">
        <v>1085878</v>
      </c>
      <c r="B562">
        <v>7</v>
      </c>
      <c r="C562" t="s">
        <v>287</v>
      </c>
      <c r="D562" s="24">
        <v>36526</v>
      </c>
    </row>
    <row r="563" spans="1:4">
      <c r="A563" s="15">
        <v>1132634</v>
      </c>
      <c r="B563">
        <v>7</v>
      </c>
      <c r="C563" t="s">
        <v>287</v>
      </c>
      <c r="D563" s="24">
        <v>36526</v>
      </c>
    </row>
    <row r="564" spans="1:4">
      <c r="A564" s="15">
        <v>1101851</v>
      </c>
      <c r="B564">
        <v>7</v>
      </c>
      <c r="C564" t="s">
        <v>287</v>
      </c>
      <c r="D564" s="24">
        <v>36526</v>
      </c>
    </row>
    <row r="565" spans="1:4">
      <c r="A565" s="15">
        <v>1127549</v>
      </c>
      <c r="B565">
        <v>7</v>
      </c>
      <c r="C565" t="s">
        <v>287</v>
      </c>
      <c r="D565" s="24">
        <v>36526</v>
      </c>
    </row>
    <row r="566" spans="1:4">
      <c r="A566" s="15">
        <v>1085880</v>
      </c>
      <c r="B566">
        <v>7</v>
      </c>
      <c r="C566" t="s">
        <v>287</v>
      </c>
      <c r="D566" s="24">
        <v>36526</v>
      </c>
    </row>
    <row r="567" spans="1:4">
      <c r="A567" s="15">
        <v>1085879</v>
      </c>
      <c r="B567">
        <v>7</v>
      </c>
      <c r="C567" t="s">
        <v>287</v>
      </c>
      <c r="D567" s="24">
        <v>36526</v>
      </c>
    </row>
    <row r="568" spans="1:4">
      <c r="A568" s="15">
        <v>1085880</v>
      </c>
      <c r="B568">
        <v>7</v>
      </c>
      <c r="C568" t="s">
        <v>287</v>
      </c>
      <c r="D568" s="24">
        <v>36526</v>
      </c>
    </row>
    <row r="569" spans="1:4">
      <c r="A569" s="15">
        <v>1085878</v>
      </c>
      <c r="B569">
        <v>7</v>
      </c>
      <c r="C569" t="s">
        <v>287</v>
      </c>
      <c r="D569" s="24">
        <v>36526</v>
      </c>
    </row>
    <row r="570" spans="1:4">
      <c r="A570" s="15">
        <v>1085877</v>
      </c>
      <c r="B570">
        <v>7</v>
      </c>
      <c r="C570" t="s">
        <v>287</v>
      </c>
      <c r="D570" s="24">
        <v>36526</v>
      </c>
    </row>
    <row r="571" spans="1:4">
      <c r="A571" s="15">
        <v>1137417</v>
      </c>
      <c r="B571">
        <v>7</v>
      </c>
      <c r="C571" t="s">
        <v>287</v>
      </c>
      <c r="D571" s="24">
        <v>36526</v>
      </c>
    </row>
    <row r="572" spans="1:4">
      <c r="A572" s="15">
        <v>1082699</v>
      </c>
      <c r="B572">
        <v>7</v>
      </c>
      <c r="C572" t="s">
        <v>287</v>
      </c>
      <c r="D572" s="24">
        <v>36526</v>
      </c>
    </row>
    <row r="573" spans="1:4">
      <c r="A573" s="15">
        <v>1082698</v>
      </c>
      <c r="B573">
        <v>7</v>
      </c>
      <c r="C573" t="s">
        <v>287</v>
      </c>
      <c r="D573" s="24">
        <v>36526</v>
      </c>
    </row>
    <row r="574" spans="1:4">
      <c r="A574" s="15">
        <v>666743</v>
      </c>
      <c r="B574">
        <v>7</v>
      </c>
      <c r="C574" t="s">
        <v>287</v>
      </c>
      <c r="D574" s="24">
        <v>36526</v>
      </c>
    </row>
    <row r="575" spans="1:4">
      <c r="A575" s="15">
        <v>1135316</v>
      </c>
      <c r="B575">
        <v>7</v>
      </c>
      <c r="C575" t="s">
        <v>287</v>
      </c>
      <c r="D575" s="24">
        <v>36526</v>
      </c>
    </row>
    <row r="576" spans="1:4">
      <c r="A576" s="15">
        <v>1139001</v>
      </c>
      <c r="B576">
        <v>7</v>
      </c>
      <c r="C576" t="s">
        <v>287</v>
      </c>
      <c r="D576" s="24">
        <v>36526</v>
      </c>
    </row>
    <row r="577" spans="1:4">
      <c r="A577" s="15">
        <v>1173075</v>
      </c>
      <c r="B577">
        <v>7</v>
      </c>
      <c r="C577" t="s">
        <v>287</v>
      </c>
      <c r="D577" s="24">
        <v>36526</v>
      </c>
    </row>
    <row r="578" spans="1:4">
      <c r="A578" s="15">
        <v>1071257</v>
      </c>
      <c r="B578">
        <v>7</v>
      </c>
      <c r="C578" t="s">
        <v>287</v>
      </c>
      <c r="D578" s="24">
        <v>36526</v>
      </c>
    </row>
    <row r="579" spans="1:4">
      <c r="A579" s="15">
        <v>1085265</v>
      </c>
      <c r="B579">
        <v>7</v>
      </c>
      <c r="C579" t="s">
        <v>287</v>
      </c>
      <c r="D579" s="24">
        <v>36526</v>
      </c>
    </row>
    <row r="580" spans="1:4">
      <c r="A580" s="15">
        <v>861122</v>
      </c>
      <c r="B580">
        <v>7</v>
      </c>
      <c r="C580" t="s">
        <v>287</v>
      </c>
      <c r="D580" s="24">
        <v>36526</v>
      </c>
    </row>
    <row r="581" spans="1:4">
      <c r="A581" s="15">
        <v>1049227</v>
      </c>
      <c r="B581">
        <v>7</v>
      </c>
      <c r="C581" t="s">
        <v>287</v>
      </c>
      <c r="D581" s="24">
        <v>36526</v>
      </c>
    </row>
    <row r="582" spans="1:4">
      <c r="A582" s="15">
        <v>861121</v>
      </c>
      <c r="B582">
        <v>7</v>
      </c>
      <c r="C582" t="s">
        <v>287</v>
      </c>
      <c r="D582" s="24">
        <v>36526</v>
      </c>
    </row>
    <row r="583" spans="1:4">
      <c r="A583" s="15">
        <v>1049227</v>
      </c>
      <c r="B583">
        <v>7</v>
      </c>
      <c r="C583" t="s">
        <v>287</v>
      </c>
      <c r="D583" s="24">
        <v>36526</v>
      </c>
    </row>
    <row r="584" spans="1:4">
      <c r="A584" s="15">
        <v>1049227</v>
      </c>
      <c r="B584">
        <v>7</v>
      </c>
      <c r="C584" t="s">
        <v>287</v>
      </c>
      <c r="D584" s="24">
        <v>36526</v>
      </c>
    </row>
    <row r="585" spans="1:4">
      <c r="A585" s="15">
        <v>1113749</v>
      </c>
      <c r="B585">
        <v>7</v>
      </c>
      <c r="C585" t="s">
        <v>287</v>
      </c>
      <c r="D585" s="24">
        <v>36526</v>
      </c>
    </row>
    <row r="586" spans="1:4">
      <c r="A586" s="15">
        <v>1040987</v>
      </c>
      <c r="B586">
        <v>7</v>
      </c>
      <c r="C586" t="s">
        <v>287</v>
      </c>
      <c r="D586" s="24">
        <v>36526</v>
      </c>
    </row>
    <row r="587" spans="1:4">
      <c r="A587" s="15">
        <v>1040854</v>
      </c>
      <c r="B587">
        <v>7</v>
      </c>
      <c r="C587" t="s">
        <v>287</v>
      </c>
      <c r="D587" s="24">
        <v>36526</v>
      </c>
    </row>
    <row r="588" spans="1:4">
      <c r="A588" s="15">
        <v>1078845</v>
      </c>
      <c r="B588">
        <v>7</v>
      </c>
      <c r="C588" t="s">
        <v>287</v>
      </c>
      <c r="D588" s="24">
        <v>36526</v>
      </c>
    </row>
    <row r="589" spans="1:4">
      <c r="A589" s="15">
        <v>1183520</v>
      </c>
      <c r="B589">
        <v>7</v>
      </c>
      <c r="C589" t="s">
        <v>287</v>
      </c>
      <c r="D589" s="24">
        <v>36526</v>
      </c>
    </row>
    <row r="590" spans="1:4">
      <c r="A590" s="15">
        <v>1183520</v>
      </c>
      <c r="B590">
        <v>7</v>
      </c>
      <c r="C590" t="s">
        <v>287</v>
      </c>
      <c r="D590" s="24">
        <v>36526</v>
      </c>
    </row>
    <row r="591" spans="1:4">
      <c r="A591" s="15">
        <v>1183520</v>
      </c>
      <c r="B591">
        <v>7</v>
      </c>
      <c r="C591" t="s">
        <v>287</v>
      </c>
      <c r="D591" s="24">
        <v>36526</v>
      </c>
    </row>
    <row r="592" spans="1:4">
      <c r="A592" s="15">
        <v>1183520</v>
      </c>
      <c r="B592">
        <v>7</v>
      </c>
      <c r="C592" t="s">
        <v>287</v>
      </c>
      <c r="D592" s="24">
        <v>36526</v>
      </c>
    </row>
    <row r="593" spans="1:4">
      <c r="A593" s="15">
        <v>1183520</v>
      </c>
      <c r="B593">
        <v>7</v>
      </c>
      <c r="C593" t="s">
        <v>287</v>
      </c>
      <c r="D593" s="24">
        <v>36526</v>
      </c>
    </row>
    <row r="594" spans="1:4">
      <c r="A594" s="15">
        <v>1099254</v>
      </c>
      <c r="B594">
        <v>7</v>
      </c>
      <c r="C594" t="s">
        <v>287</v>
      </c>
      <c r="D594" s="24">
        <v>36526</v>
      </c>
    </row>
    <row r="595" spans="1:4">
      <c r="A595" s="15">
        <v>1037419</v>
      </c>
      <c r="B595">
        <v>7</v>
      </c>
      <c r="C595" t="s">
        <v>287</v>
      </c>
      <c r="D595" s="24">
        <v>36526</v>
      </c>
    </row>
    <row r="596" spans="1:4">
      <c r="A596" s="15">
        <v>1075732</v>
      </c>
      <c r="B596">
        <v>7</v>
      </c>
      <c r="C596" t="s">
        <v>287</v>
      </c>
      <c r="D596" s="24">
        <v>36526</v>
      </c>
    </row>
    <row r="597" spans="1:4">
      <c r="A597" s="15">
        <v>1078845</v>
      </c>
      <c r="B597">
        <v>7</v>
      </c>
      <c r="C597" t="s">
        <v>287</v>
      </c>
      <c r="D597" s="24">
        <v>36526</v>
      </c>
    </row>
    <row r="598" spans="1:4">
      <c r="A598" s="15">
        <v>1060242</v>
      </c>
      <c r="B598">
        <v>7</v>
      </c>
      <c r="C598" t="s">
        <v>287</v>
      </c>
      <c r="D598" s="24">
        <v>36526</v>
      </c>
    </row>
    <row r="599" spans="1:4">
      <c r="A599" s="15">
        <v>1060245</v>
      </c>
      <c r="B599">
        <v>7</v>
      </c>
      <c r="C599" t="s">
        <v>287</v>
      </c>
      <c r="D599" s="24">
        <v>36526</v>
      </c>
    </row>
    <row r="600" spans="1:4">
      <c r="A600" s="15">
        <v>1060239</v>
      </c>
      <c r="B600">
        <v>7</v>
      </c>
      <c r="C600" t="s">
        <v>287</v>
      </c>
      <c r="D600" s="24">
        <v>36526</v>
      </c>
    </row>
    <row r="601" spans="1:4">
      <c r="A601" s="15">
        <v>1093333</v>
      </c>
      <c r="B601">
        <v>7</v>
      </c>
      <c r="C601" t="s">
        <v>287</v>
      </c>
      <c r="D601" s="24">
        <v>36526</v>
      </c>
    </row>
    <row r="602" spans="1:4">
      <c r="A602" s="15">
        <v>1123622</v>
      </c>
      <c r="B602">
        <v>7</v>
      </c>
      <c r="C602" t="s">
        <v>287</v>
      </c>
      <c r="D602" s="24">
        <v>36526</v>
      </c>
    </row>
    <row r="603" spans="1:4">
      <c r="A603" s="15">
        <v>1151121</v>
      </c>
      <c r="B603">
        <v>7</v>
      </c>
      <c r="C603" t="s">
        <v>287</v>
      </c>
      <c r="D603" s="24">
        <v>36526</v>
      </c>
    </row>
    <row r="604" spans="1:4">
      <c r="A604" s="15">
        <v>1089619</v>
      </c>
      <c r="B604">
        <v>7</v>
      </c>
      <c r="C604" t="s">
        <v>287</v>
      </c>
      <c r="D604" s="24">
        <v>36526</v>
      </c>
    </row>
    <row r="605" spans="1:4">
      <c r="A605" s="15">
        <v>1072964</v>
      </c>
      <c r="B605">
        <v>7</v>
      </c>
      <c r="C605" t="s">
        <v>287</v>
      </c>
      <c r="D605" s="24">
        <v>36526</v>
      </c>
    </row>
    <row r="606" spans="1:4">
      <c r="A606" s="15">
        <v>1033193</v>
      </c>
      <c r="B606">
        <v>7</v>
      </c>
      <c r="C606" t="s">
        <v>287</v>
      </c>
      <c r="D606" s="24">
        <v>36526</v>
      </c>
    </row>
    <row r="607" spans="1:4">
      <c r="A607" s="15">
        <v>1033192</v>
      </c>
      <c r="B607">
        <v>7</v>
      </c>
      <c r="C607" t="s">
        <v>287</v>
      </c>
      <c r="D607" s="24">
        <v>36526</v>
      </c>
    </row>
    <row r="608" spans="1:4">
      <c r="A608" s="15">
        <v>1202794</v>
      </c>
      <c r="B608">
        <v>7</v>
      </c>
      <c r="C608" t="s">
        <v>287</v>
      </c>
      <c r="D608" s="24">
        <v>36526</v>
      </c>
    </row>
    <row r="609" spans="1:4">
      <c r="A609" s="15">
        <v>1085877</v>
      </c>
      <c r="B609">
        <v>7</v>
      </c>
      <c r="C609" t="s">
        <v>287</v>
      </c>
      <c r="D609" s="24">
        <v>36526</v>
      </c>
    </row>
    <row r="610" spans="1:4">
      <c r="A610" s="15">
        <v>1085879</v>
      </c>
      <c r="B610">
        <v>7</v>
      </c>
      <c r="C610" t="s">
        <v>287</v>
      </c>
      <c r="D610" s="24">
        <v>36526</v>
      </c>
    </row>
    <row r="611" spans="1:4">
      <c r="A611" s="15">
        <v>1085879</v>
      </c>
      <c r="B611">
        <v>7</v>
      </c>
      <c r="C611" t="s">
        <v>287</v>
      </c>
      <c r="D611" s="24">
        <v>36526</v>
      </c>
    </row>
    <row r="612" spans="1:4">
      <c r="A612" s="15">
        <v>1134753</v>
      </c>
      <c r="B612">
        <v>7</v>
      </c>
      <c r="C612" t="s">
        <v>287</v>
      </c>
      <c r="D612" s="24">
        <v>36526</v>
      </c>
    </row>
    <row r="613" spans="1:4">
      <c r="A613" s="15">
        <v>1202003</v>
      </c>
      <c r="B613">
        <v>7</v>
      </c>
      <c r="C613" t="s">
        <v>287</v>
      </c>
      <c r="D613" s="24">
        <v>36526</v>
      </c>
    </row>
    <row r="614" spans="1:4">
      <c r="A614" s="15">
        <v>861123</v>
      </c>
      <c r="B614">
        <v>7</v>
      </c>
      <c r="C614" t="s">
        <v>287</v>
      </c>
      <c r="D614" s="24">
        <v>36526</v>
      </c>
    </row>
    <row r="615" spans="1:4">
      <c r="A615" s="15">
        <v>1113749</v>
      </c>
      <c r="B615">
        <v>7</v>
      </c>
      <c r="C615" t="s">
        <v>287</v>
      </c>
      <c r="D615" s="24">
        <v>36526</v>
      </c>
    </row>
    <row r="616" spans="1:4">
      <c r="A616" s="15">
        <v>1113749</v>
      </c>
      <c r="B616">
        <v>7</v>
      </c>
      <c r="C616" t="s">
        <v>287</v>
      </c>
      <c r="D616" s="24">
        <v>36526</v>
      </c>
    </row>
    <row r="617" spans="1:4">
      <c r="A617" s="15">
        <v>1118604</v>
      </c>
      <c r="B617">
        <v>7</v>
      </c>
      <c r="C617" t="s">
        <v>287</v>
      </c>
      <c r="D617" s="24">
        <v>36526</v>
      </c>
    </row>
    <row r="618" spans="1:4">
      <c r="A618" s="15">
        <v>1202795</v>
      </c>
      <c r="B618">
        <v>7</v>
      </c>
      <c r="C618" t="s">
        <v>287</v>
      </c>
      <c r="D618" s="24">
        <v>36526</v>
      </c>
    </row>
    <row r="619" spans="1:4">
      <c r="A619" s="15">
        <v>1113749</v>
      </c>
      <c r="B619">
        <v>7</v>
      </c>
      <c r="C619" t="s">
        <v>287</v>
      </c>
      <c r="D619" s="24">
        <v>36526</v>
      </c>
    </row>
    <row r="620" spans="1:4">
      <c r="A620" s="15">
        <v>1090111</v>
      </c>
      <c r="B620">
        <v>7</v>
      </c>
      <c r="C620" t="s">
        <v>287</v>
      </c>
      <c r="D620" s="24">
        <v>36526</v>
      </c>
    </row>
    <row r="621" spans="1:4">
      <c r="A621" s="15">
        <v>1037426</v>
      </c>
      <c r="B621">
        <v>7</v>
      </c>
      <c r="C621" t="s">
        <v>287</v>
      </c>
      <c r="D621" s="24">
        <v>36526</v>
      </c>
    </row>
    <row r="622" spans="1:4">
      <c r="A622" s="15">
        <v>1075734</v>
      </c>
      <c r="B622">
        <v>7</v>
      </c>
      <c r="C622" t="s">
        <v>287</v>
      </c>
      <c r="D622" s="24">
        <v>36526</v>
      </c>
    </row>
    <row r="623" spans="1:4">
      <c r="A623" s="15">
        <v>1099255</v>
      </c>
      <c r="B623">
        <v>7</v>
      </c>
      <c r="C623" t="s">
        <v>287</v>
      </c>
      <c r="D623" s="24">
        <v>36526</v>
      </c>
    </row>
    <row r="624" spans="1:4">
      <c r="A624" s="15">
        <v>1072964</v>
      </c>
      <c r="B624">
        <v>7</v>
      </c>
      <c r="C624" t="s">
        <v>287</v>
      </c>
      <c r="D624" s="24">
        <v>36526</v>
      </c>
    </row>
    <row r="625" spans="1:4">
      <c r="A625" s="15">
        <v>1125436</v>
      </c>
      <c r="B625">
        <v>7</v>
      </c>
      <c r="C625" t="s">
        <v>287</v>
      </c>
      <c r="D625" s="24">
        <v>36526</v>
      </c>
    </row>
    <row r="626" spans="1:4">
      <c r="A626" s="15">
        <v>1202794</v>
      </c>
      <c r="B626">
        <v>7</v>
      </c>
      <c r="C626" t="s">
        <v>287</v>
      </c>
      <c r="D626" s="24">
        <v>36526</v>
      </c>
    </row>
    <row r="627" spans="1:4">
      <c r="A627" s="15">
        <v>1101851</v>
      </c>
      <c r="B627">
        <v>7</v>
      </c>
      <c r="C627" t="s">
        <v>287</v>
      </c>
      <c r="D627" s="24">
        <v>36526</v>
      </c>
    </row>
    <row r="628" spans="1:4">
      <c r="A628" s="15">
        <v>1085877</v>
      </c>
      <c r="B628">
        <v>7</v>
      </c>
      <c r="C628" t="s">
        <v>287</v>
      </c>
      <c r="D628" s="24">
        <v>36526</v>
      </c>
    </row>
    <row r="629" spans="1:4">
      <c r="A629" s="15">
        <v>1134755</v>
      </c>
      <c r="B629">
        <v>7</v>
      </c>
      <c r="C629" t="s">
        <v>287</v>
      </c>
      <c r="D629" s="24">
        <v>36526</v>
      </c>
    </row>
    <row r="630" spans="1:4">
      <c r="A630" s="15">
        <v>1060247</v>
      </c>
      <c r="B630">
        <v>7</v>
      </c>
      <c r="C630" t="s">
        <v>287</v>
      </c>
      <c r="D630" s="24">
        <v>36526</v>
      </c>
    </row>
    <row r="631" spans="1:4">
      <c r="A631" s="15">
        <v>1123621</v>
      </c>
      <c r="B631">
        <v>7</v>
      </c>
      <c r="C631" t="s">
        <v>287</v>
      </c>
      <c r="D631" s="24">
        <v>36526</v>
      </c>
    </row>
    <row r="632" spans="1:4">
      <c r="A632" s="15">
        <v>1060244</v>
      </c>
      <c r="B632">
        <v>7</v>
      </c>
      <c r="C632" t="s">
        <v>287</v>
      </c>
      <c r="D632" s="24">
        <v>36526</v>
      </c>
    </row>
    <row r="633" spans="1:4">
      <c r="A633" s="15">
        <v>1099255</v>
      </c>
      <c r="B633">
        <v>7</v>
      </c>
      <c r="C633" t="s">
        <v>287</v>
      </c>
      <c r="D633" s="24">
        <v>36526</v>
      </c>
    </row>
    <row r="634" spans="1:4">
      <c r="A634" s="15">
        <v>1151257</v>
      </c>
      <c r="B634">
        <v>7</v>
      </c>
      <c r="C634" t="s">
        <v>287</v>
      </c>
      <c r="D634" s="24">
        <v>36526</v>
      </c>
    </row>
    <row r="635" spans="1:4">
      <c r="A635" s="15">
        <v>1085880</v>
      </c>
      <c r="B635">
        <v>7</v>
      </c>
      <c r="C635" t="s">
        <v>287</v>
      </c>
      <c r="D635" s="24">
        <v>36526</v>
      </c>
    </row>
    <row r="636" spans="1:4">
      <c r="A636" s="15">
        <v>1085880</v>
      </c>
      <c r="B636">
        <v>7</v>
      </c>
      <c r="C636" t="s">
        <v>287</v>
      </c>
      <c r="D636" s="24">
        <v>36526</v>
      </c>
    </row>
    <row r="637" spans="1:4">
      <c r="A637" s="15">
        <v>1139000</v>
      </c>
      <c r="B637">
        <v>7</v>
      </c>
      <c r="C637" t="s">
        <v>287</v>
      </c>
      <c r="D637" s="24">
        <v>36526</v>
      </c>
    </row>
    <row r="638" spans="1:4">
      <c r="A638" s="15">
        <v>1099254</v>
      </c>
      <c r="B638">
        <v>7</v>
      </c>
      <c r="C638" t="s">
        <v>287</v>
      </c>
      <c r="D638" s="24">
        <v>36526</v>
      </c>
    </row>
    <row r="639" spans="1:4">
      <c r="A639" s="15">
        <v>1091307</v>
      </c>
      <c r="B639">
        <v>8</v>
      </c>
      <c r="C639" t="s">
        <v>91</v>
      </c>
      <c r="D639" s="24">
        <v>36526</v>
      </c>
    </row>
    <row r="640" spans="1:4">
      <c r="A640" s="15">
        <v>1085877</v>
      </c>
      <c r="B640">
        <v>8</v>
      </c>
      <c r="C640" t="s">
        <v>91</v>
      </c>
      <c r="D640" s="24">
        <v>36526</v>
      </c>
    </row>
    <row r="641" spans="1:4">
      <c r="A641" s="15">
        <v>1085878</v>
      </c>
      <c r="B641">
        <v>8</v>
      </c>
      <c r="C641" t="s">
        <v>91</v>
      </c>
      <c r="D641" s="24">
        <v>36526</v>
      </c>
    </row>
    <row r="642" spans="1:4">
      <c r="A642" s="15">
        <v>1085879</v>
      </c>
      <c r="B642">
        <v>8</v>
      </c>
      <c r="C642" t="s">
        <v>91</v>
      </c>
      <c r="D642" s="24">
        <v>36526</v>
      </c>
    </row>
    <row r="643" spans="1:4">
      <c r="A643" s="15">
        <v>1112252</v>
      </c>
      <c r="B643">
        <v>8</v>
      </c>
      <c r="C643" t="s">
        <v>91</v>
      </c>
      <c r="D643" s="24">
        <v>36526</v>
      </c>
    </row>
    <row r="644" spans="1:4">
      <c r="A644" s="15">
        <v>1113840</v>
      </c>
      <c r="B644">
        <v>8</v>
      </c>
      <c r="C644" t="s">
        <v>91</v>
      </c>
      <c r="D644" s="24">
        <v>36526</v>
      </c>
    </row>
    <row r="645" spans="1:4">
      <c r="A645" s="15">
        <v>1140868</v>
      </c>
      <c r="B645">
        <v>8</v>
      </c>
      <c r="C645" t="s">
        <v>91</v>
      </c>
      <c r="D645" s="24">
        <v>36526</v>
      </c>
    </row>
    <row r="646" spans="1:4">
      <c r="A646" s="15">
        <v>1021456</v>
      </c>
      <c r="B646">
        <v>8</v>
      </c>
      <c r="C646" t="s">
        <v>91</v>
      </c>
      <c r="D646" s="24">
        <v>36526</v>
      </c>
    </row>
    <row r="647" spans="1:4">
      <c r="A647" s="15">
        <v>1070634</v>
      </c>
      <c r="B647">
        <v>8</v>
      </c>
      <c r="C647" t="s">
        <v>91</v>
      </c>
      <c r="D647" s="24">
        <v>36526</v>
      </c>
    </row>
    <row r="648" spans="1:4">
      <c r="A648" s="15">
        <v>1089620</v>
      </c>
      <c r="B648">
        <v>8</v>
      </c>
      <c r="C648" t="s">
        <v>91</v>
      </c>
      <c r="D648" s="24">
        <v>36526</v>
      </c>
    </row>
    <row r="649" spans="1:4">
      <c r="A649" s="15">
        <v>1123620</v>
      </c>
      <c r="B649">
        <v>8</v>
      </c>
      <c r="C649" t="s">
        <v>91</v>
      </c>
      <c r="D649" s="24">
        <v>36526</v>
      </c>
    </row>
    <row r="650" spans="1:4">
      <c r="A650" s="15">
        <v>1140868</v>
      </c>
      <c r="B650">
        <v>8</v>
      </c>
      <c r="C650" t="s">
        <v>91</v>
      </c>
      <c r="D650" s="24">
        <v>36526</v>
      </c>
    </row>
    <row r="651" spans="1:4">
      <c r="A651" s="15">
        <v>1140868</v>
      </c>
      <c r="B651">
        <v>8</v>
      </c>
      <c r="C651" t="s">
        <v>91</v>
      </c>
      <c r="D651" s="24">
        <v>36526</v>
      </c>
    </row>
    <row r="652" spans="1:4">
      <c r="A652" s="15">
        <v>1060246</v>
      </c>
      <c r="B652">
        <v>8</v>
      </c>
      <c r="C652" t="s">
        <v>91</v>
      </c>
      <c r="D652" s="24">
        <v>36526</v>
      </c>
    </row>
    <row r="653" spans="1:4">
      <c r="A653" s="15">
        <v>1085878</v>
      </c>
      <c r="B653">
        <v>8</v>
      </c>
      <c r="C653" t="s">
        <v>91</v>
      </c>
      <c r="D653" s="24">
        <v>36526</v>
      </c>
    </row>
    <row r="654" spans="1:4">
      <c r="A654" s="15">
        <v>1132634</v>
      </c>
      <c r="B654">
        <v>8</v>
      </c>
      <c r="C654" t="s">
        <v>91</v>
      </c>
      <c r="D654" s="24">
        <v>36526</v>
      </c>
    </row>
    <row r="655" spans="1:4">
      <c r="A655" s="15">
        <v>1101851</v>
      </c>
      <c r="B655">
        <v>8</v>
      </c>
      <c r="C655" t="s">
        <v>91</v>
      </c>
      <c r="D655" s="24">
        <v>36526</v>
      </c>
    </row>
    <row r="656" spans="1:4">
      <c r="A656" s="15">
        <v>1127549</v>
      </c>
      <c r="B656">
        <v>8</v>
      </c>
      <c r="C656" t="s">
        <v>91</v>
      </c>
      <c r="D656" s="24">
        <v>36526</v>
      </c>
    </row>
    <row r="657" spans="1:4">
      <c r="A657" s="15">
        <v>1085880</v>
      </c>
      <c r="B657">
        <v>8</v>
      </c>
      <c r="C657" t="s">
        <v>91</v>
      </c>
      <c r="D657" s="24">
        <v>36526</v>
      </c>
    </row>
    <row r="658" spans="1:4">
      <c r="A658" s="15">
        <v>1085879</v>
      </c>
      <c r="B658">
        <v>8</v>
      </c>
      <c r="C658" t="s">
        <v>91</v>
      </c>
      <c r="D658" s="24">
        <v>36526</v>
      </c>
    </row>
    <row r="659" spans="1:4">
      <c r="A659" s="15">
        <v>1085880</v>
      </c>
      <c r="B659">
        <v>8</v>
      </c>
      <c r="C659" t="s">
        <v>91</v>
      </c>
      <c r="D659" s="24">
        <v>36526</v>
      </c>
    </row>
    <row r="660" spans="1:4">
      <c r="A660" s="15">
        <v>1085878</v>
      </c>
      <c r="B660">
        <v>8</v>
      </c>
      <c r="C660" t="s">
        <v>91</v>
      </c>
      <c r="D660" s="24">
        <v>36526</v>
      </c>
    </row>
    <row r="661" spans="1:4">
      <c r="A661" s="15">
        <v>1085877</v>
      </c>
      <c r="B661">
        <v>8</v>
      </c>
      <c r="C661" t="s">
        <v>91</v>
      </c>
      <c r="D661" s="24">
        <v>36526</v>
      </c>
    </row>
    <row r="662" spans="1:4">
      <c r="A662" s="15">
        <v>1137417</v>
      </c>
      <c r="B662">
        <v>8</v>
      </c>
      <c r="C662" t="s">
        <v>91</v>
      </c>
      <c r="D662" s="24">
        <v>36526</v>
      </c>
    </row>
    <row r="663" spans="1:4">
      <c r="A663" s="15">
        <v>1082699</v>
      </c>
      <c r="B663">
        <v>8</v>
      </c>
      <c r="C663" t="s">
        <v>91</v>
      </c>
      <c r="D663" s="24">
        <v>36526</v>
      </c>
    </row>
    <row r="664" spans="1:4">
      <c r="A664" s="15">
        <v>1082698</v>
      </c>
      <c r="B664">
        <v>8</v>
      </c>
      <c r="C664" t="s">
        <v>91</v>
      </c>
      <c r="D664" s="24">
        <v>36526</v>
      </c>
    </row>
    <row r="665" spans="1:4">
      <c r="A665" s="15">
        <v>666743</v>
      </c>
      <c r="B665">
        <v>8</v>
      </c>
      <c r="C665" t="s">
        <v>91</v>
      </c>
      <c r="D665" s="24">
        <v>36526</v>
      </c>
    </row>
    <row r="666" spans="1:4">
      <c r="A666" s="15">
        <v>1135316</v>
      </c>
      <c r="B666">
        <v>8</v>
      </c>
      <c r="C666" t="s">
        <v>91</v>
      </c>
      <c r="D666" s="24">
        <v>36526</v>
      </c>
    </row>
    <row r="667" spans="1:4">
      <c r="A667" s="15">
        <v>1139001</v>
      </c>
      <c r="B667">
        <v>8</v>
      </c>
      <c r="C667" t="s">
        <v>91</v>
      </c>
      <c r="D667" s="24">
        <v>36526</v>
      </c>
    </row>
    <row r="668" spans="1:4">
      <c r="A668" s="15">
        <v>1173075</v>
      </c>
      <c r="B668">
        <v>8</v>
      </c>
      <c r="C668" t="s">
        <v>91</v>
      </c>
      <c r="D668" s="24">
        <v>36526</v>
      </c>
    </row>
    <row r="669" spans="1:4">
      <c r="A669" s="15">
        <v>1071257</v>
      </c>
      <c r="B669">
        <v>8</v>
      </c>
      <c r="C669" t="s">
        <v>91</v>
      </c>
      <c r="D669" s="24">
        <v>36526</v>
      </c>
    </row>
    <row r="670" spans="1:4">
      <c r="A670" s="15">
        <v>1085265</v>
      </c>
      <c r="B670">
        <v>8</v>
      </c>
      <c r="C670" t="s">
        <v>91</v>
      </c>
      <c r="D670" s="24">
        <v>36526</v>
      </c>
    </row>
    <row r="671" spans="1:4">
      <c r="A671" s="15">
        <v>861122</v>
      </c>
      <c r="B671">
        <v>8</v>
      </c>
      <c r="C671" t="s">
        <v>91</v>
      </c>
      <c r="D671" s="24">
        <v>36526</v>
      </c>
    </row>
    <row r="672" spans="1:4">
      <c r="A672" s="15">
        <v>1049227</v>
      </c>
      <c r="B672">
        <v>8</v>
      </c>
      <c r="C672" t="s">
        <v>91</v>
      </c>
      <c r="D672" s="24">
        <v>36526</v>
      </c>
    </row>
    <row r="673" spans="1:4">
      <c r="A673" s="15">
        <v>861121</v>
      </c>
      <c r="B673">
        <v>8</v>
      </c>
      <c r="C673" t="s">
        <v>91</v>
      </c>
      <c r="D673" s="24">
        <v>36526</v>
      </c>
    </row>
    <row r="674" spans="1:4">
      <c r="A674" s="15">
        <v>1049227</v>
      </c>
      <c r="B674">
        <v>8</v>
      </c>
      <c r="C674" t="s">
        <v>91</v>
      </c>
      <c r="D674" s="24">
        <v>36526</v>
      </c>
    </row>
    <row r="675" spans="1:4">
      <c r="A675" s="15">
        <v>1049227</v>
      </c>
      <c r="B675">
        <v>8</v>
      </c>
      <c r="C675" t="s">
        <v>91</v>
      </c>
      <c r="D675" s="24">
        <v>36526</v>
      </c>
    </row>
    <row r="676" spans="1:4">
      <c r="A676" s="15">
        <v>1113749</v>
      </c>
      <c r="B676">
        <v>8</v>
      </c>
      <c r="C676" t="s">
        <v>91</v>
      </c>
      <c r="D676" s="24">
        <v>36526</v>
      </c>
    </row>
    <row r="677" spans="1:4">
      <c r="A677" s="15">
        <v>1040987</v>
      </c>
      <c r="B677">
        <v>8</v>
      </c>
      <c r="C677" t="s">
        <v>91</v>
      </c>
      <c r="D677" s="24">
        <v>36526</v>
      </c>
    </row>
    <row r="678" spans="1:4">
      <c r="A678" s="15">
        <v>1040854</v>
      </c>
      <c r="B678">
        <v>8</v>
      </c>
      <c r="C678" t="s">
        <v>91</v>
      </c>
      <c r="D678" s="24">
        <v>36526</v>
      </c>
    </row>
    <row r="679" spans="1:4">
      <c r="A679" s="15">
        <v>1078845</v>
      </c>
      <c r="B679">
        <v>8</v>
      </c>
      <c r="C679" t="s">
        <v>91</v>
      </c>
      <c r="D679" s="24">
        <v>36526</v>
      </c>
    </row>
    <row r="680" spans="1:4">
      <c r="A680" s="15">
        <v>1183520</v>
      </c>
      <c r="B680">
        <v>8</v>
      </c>
      <c r="C680" t="s">
        <v>91</v>
      </c>
      <c r="D680" s="24">
        <v>36526</v>
      </c>
    </row>
    <row r="681" spans="1:4">
      <c r="A681" s="15">
        <v>1183520</v>
      </c>
      <c r="B681">
        <v>8</v>
      </c>
      <c r="C681" t="s">
        <v>91</v>
      </c>
      <c r="D681" s="24">
        <v>36526</v>
      </c>
    </row>
    <row r="682" spans="1:4">
      <c r="A682" s="15">
        <v>1183520</v>
      </c>
      <c r="B682">
        <v>8</v>
      </c>
      <c r="C682" t="s">
        <v>91</v>
      </c>
      <c r="D682" s="24">
        <v>36526</v>
      </c>
    </row>
    <row r="683" spans="1:4">
      <c r="A683" s="15">
        <v>1183520</v>
      </c>
      <c r="B683">
        <v>8</v>
      </c>
      <c r="C683" t="s">
        <v>91</v>
      </c>
      <c r="D683" s="24">
        <v>36526</v>
      </c>
    </row>
    <row r="684" spans="1:4">
      <c r="A684" s="15">
        <v>1183520</v>
      </c>
      <c r="B684">
        <v>8</v>
      </c>
      <c r="C684" t="s">
        <v>91</v>
      </c>
      <c r="D684" s="24">
        <v>36526</v>
      </c>
    </row>
    <row r="685" spans="1:4">
      <c r="A685" s="15">
        <v>1099254</v>
      </c>
      <c r="B685">
        <v>8</v>
      </c>
      <c r="C685" t="s">
        <v>91</v>
      </c>
      <c r="D685" s="24">
        <v>36526</v>
      </c>
    </row>
    <row r="686" spans="1:4">
      <c r="A686" s="15">
        <v>1037419</v>
      </c>
      <c r="B686">
        <v>8</v>
      </c>
      <c r="C686" t="s">
        <v>91</v>
      </c>
      <c r="D686" s="24">
        <v>36526</v>
      </c>
    </row>
    <row r="687" spans="1:4">
      <c r="A687" s="15">
        <v>1075732</v>
      </c>
      <c r="B687">
        <v>8</v>
      </c>
      <c r="C687" t="s">
        <v>91</v>
      </c>
      <c r="D687" s="24">
        <v>36526</v>
      </c>
    </row>
    <row r="688" spans="1:4">
      <c r="A688" s="15">
        <v>1078845</v>
      </c>
      <c r="B688">
        <v>8</v>
      </c>
      <c r="C688" t="s">
        <v>91</v>
      </c>
      <c r="D688" s="24">
        <v>36526</v>
      </c>
    </row>
    <row r="689" spans="1:4">
      <c r="A689" s="15">
        <v>1060242</v>
      </c>
      <c r="B689">
        <v>8</v>
      </c>
      <c r="C689" t="s">
        <v>91</v>
      </c>
      <c r="D689" s="24">
        <v>36526</v>
      </c>
    </row>
    <row r="690" spans="1:4">
      <c r="A690" s="15">
        <v>1060245</v>
      </c>
      <c r="B690">
        <v>8</v>
      </c>
      <c r="C690" t="s">
        <v>91</v>
      </c>
      <c r="D690" s="24">
        <v>36526</v>
      </c>
    </row>
    <row r="691" spans="1:4">
      <c r="A691" s="15">
        <v>1060239</v>
      </c>
      <c r="B691">
        <v>8</v>
      </c>
      <c r="C691" t="s">
        <v>91</v>
      </c>
      <c r="D691" s="24">
        <v>36526</v>
      </c>
    </row>
    <row r="692" spans="1:4">
      <c r="A692" s="15">
        <v>1093333</v>
      </c>
      <c r="B692">
        <v>8</v>
      </c>
      <c r="C692" t="s">
        <v>91</v>
      </c>
      <c r="D692" s="24">
        <v>36526</v>
      </c>
    </row>
    <row r="693" spans="1:4">
      <c r="A693" s="15">
        <v>1123622</v>
      </c>
      <c r="B693">
        <v>8</v>
      </c>
      <c r="C693" t="s">
        <v>91</v>
      </c>
      <c r="D693" s="24">
        <v>36526</v>
      </c>
    </row>
    <row r="694" spans="1:4">
      <c r="A694" s="15">
        <v>1151121</v>
      </c>
      <c r="B694">
        <v>8</v>
      </c>
      <c r="C694" t="s">
        <v>91</v>
      </c>
      <c r="D694" s="24">
        <v>36526</v>
      </c>
    </row>
    <row r="695" spans="1:4">
      <c r="A695" s="15">
        <v>1089619</v>
      </c>
      <c r="B695">
        <v>8</v>
      </c>
      <c r="C695" t="s">
        <v>91</v>
      </c>
      <c r="D695" s="24">
        <v>36526</v>
      </c>
    </row>
    <row r="696" spans="1:4">
      <c r="A696" s="15">
        <v>1072964</v>
      </c>
      <c r="B696">
        <v>8</v>
      </c>
      <c r="C696" t="s">
        <v>91</v>
      </c>
      <c r="D696" s="24">
        <v>36526</v>
      </c>
    </row>
    <row r="697" spans="1:4">
      <c r="A697" s="15">
        <v>1033193</v>
      </c>
      <c r="B697">
        <v>8</v>
      </c>
      <c r="C697" t="s">
        <v>91</v>
      </c>
      <c r="D697" s="24">
        <v>36526</v>
      </c>
    </row>
    <row r="698" spans="1:4">
      <c r="A698" s="15">
        <v>1033192</v>
      </c>
      <c r="B698">
        <v>8</v>
      </c>
      <c r="C698" t="s">
        <v>91</v>
      </c>
      <c r="D698" s="24">
        <v>36526</v>
      </c>
    </row>
    <row r="699" spans="1:4">
      <c r="A699" s="15">
        <v>1202794</v>
      </c>
      <c r="B699">
        <v>8</v>
      </c>
      <c r="C699" t="s">
        <v>91</v>
      </c>
      <c r="D699" s="24">
        <v>36526</v>
      </c>
    </row>
    <row r="700" spans="1:4">
      <c r="A700" s="15">
        <v>1085877</v>
      </c>
      <c r="B700">
        <v>8</v>
      </c>
      <c r="C700" t="s">
        <v>91</v>
      </c>
      <c r="D700" s="24">
        <v>36526</v>
      </c>
    </row>
    <row r="701" spans="1:4">
      <c r="A701" s="15">
        <v>1085879</v>
      </c>
      <c r="B701">
        <v>8</v>
      </c>
      <c r="C701" t="s">
        <v>91</v>
      </c>
      <c r="D701" s="24">
        <v>36526</v>
      </c>
    </row>
    <row r="702" spans="1:4">
      <c r="A702" s="15">
        <v>1085879</v>
      </c>
      <c r="B702">
        <v>8</v>
      </c>
      <c r="C702" t="s">
        <v>91</v>
      </c>
      <c r="D702" s="24">
        <v>36526</v>
      </c>
    </row>
    <row r="703" spans="1:4">
      <c r="A703" s="15">
        <v>1134753</v>
      </c>
      <c r="B703">
        <v>8</v>
      </c>
      <c r="C703" t="s">
        <v>91</v>
      </c>
      <c r="D703" s="24">
        <v>36526</v>
      </c>
    </row>
    <row r="704" spans="1:4">
      <c r="A704" s="15">
        <v>1202003</v>
      </c>
      <c r="B704">
        <v>8</v>
      </c>
      <c r="C704" t="s">
        <v>91</v>
      </c>
      <c r="D704" s="24">
        <v>36526</v>
      </c>
    </row>
    <row r="705" spans="1:4">
      <c r="A705" s="15">
        <v>861123</v>
      </c>
      <c r="B705">
        <v>8</v>
      </c>
      <c r="C705" t="s">
        <v>91</v>
      </c>
      <c r="D705" s="24">
        <v>36526</v>
      </c>
    </row>
    <row r="706" spans="1:4">
      <c r="A706" s="15">
        <v>1113749</v>
      </c>
      <c r="B706">
        <v>8</v>
      </c>
      <c r="C706" t="s">
        <v>91</v>
      </c>
      <c r="D706" s="24">
        <v>36526</v>
      </c>
    </row>
    <row r="707" spans="1:4">
      <c r="A707" s="15">
        <v>1113749</v>
      </c>
      <c r="B707">
        <v>8</v>
      </c>
      <c r="C707" t="s">
        <v>91</v>
      </c>
      <c r="D707" s="24">
        <v>36526</v>
      </c>
    </row>
    <row r="708" spans="1:4">
      <c r="A708" s="15">
        <v>1118604</v>
      </c>
      <c r="B708">
        <v>8</v>
      </c>
      <c r="C708" t="s">
        <v>91</v>
      </c>
      <c r="D708" s="24">
        <v>36526</v>
      </c>
    </row>
    <row r="709" spans="1:4">
      <c r="A709" s="15">
        <v>1202795</v>
      </c>
      <c r="B709">
        <v>8</v>
      </c>
      <c r="C709" t="s">
        <v>91</v>
      </c>
      <c r="D709" s="24">
        <v>36526</v>
      </c>
    </row>
    <row r="710" spans="1:4">
      <c r="A710" s="15">
        <v>1113749</v>
      </c>
      <c r="B710">
        <v>8</v>
      </c>
      <c r="C710" t="s">
        <v>91</v>
      </c>
      <c r="D710" s="24">
        <v>36526</v>
      </c>
    </row>
    <row r="711" spans="1:4">
      <c r="A711" s="15">
        <v>1090111</v>
      </c>
      <c r="B711">
        <v>8</v>
      </c>
      <c r="C711" t="s">
        <v>91</v>
      </c>
      <c r="D711" s="24">
        <v>36526</v>
      </c>
    </row>
    <row r="712" spans="1:4">
      <c r="A712" s="15">
        <v>1037426</v>
      </c>
      <c r="B712">
        <v>8</v>
      </c>
      <c r="C712" t="s">
        <v>91</v>
      </c>
      <c r="D712" s="24">
        <v>36526</v>
      </c>
    </row>
    <row r="713" spans="1:4">
      <c r="A713" s="15">
        <v>1075734</v>
      </c>
      <c r="B713">
        <v>8</v>
      </c>
      <c r="C713" t="s">
        <v>91</v>
      </c>
      <c r="D713" s="24">
        <v>36526</v>
      </c>
    </row>
    <row r="714" spans="1:4">
      <c r="A714" s="15">
        <v>1099255</v>
      </c>
      <c r="B714">
        <v>8</v>
      </c>
      <c r="C714" t="s">
        <v>91</v>
      </c>
      <c r="D714" s="24">
        <v>36526</v>
      </c>
    </row>
    <row r="715" spans="1:4">
      <c r="A715" s="15">
        <v>1072964</v>
      </c>
      <c r="B715">
        <v>8</v>
      </c>
      <c r="C715" t="s">
        <v>91</v>
      </c>
      <c r="D715" s="24">
        <v>36526</v>
      </c>
    </row>
    <row r="716" spans="1:4">
      <c r="A716" s="15">
        <v>1125436</v>
      </c>
      <c r="B716">
        <v>8</v>
      </c>
      <c r="C716" t="s">
        <v>91</v>
      </c>
      <c r="D716" s="24">
        <v>36526</v>
      </c>
    </row>
    <row r="717" spans="1:4">
      <c r="A717" s="15">
        <v>1202794</v>
      </c>
      <c r="B717">
        <v>8</v>
      </c>
      <c r="C717" t="s">
        <v>91</v>
      </c>
      <c r="D717" s="24">
        <v>36526</v>
      </c>
    </row>
    <row r="718" spans="1:4">
      <c r="A718" s="15">
        <v>1101851</v>
      </c>
      <c r="B718">
        <v>8</v>
      </c>
      <c r="C718" t="s">
        <v>91</v>
      </c>
      <c r="D718" s="24">
        <v>36526</v>
      </c>
    </row>
    <row r="719" spans="1:4">
      <c r="A719" s="15">
        <v>1085877</v>
      </c>
      <c r="B719">
        <v>8</v>
      </c>
      <c r="C719" t="s">
        <v>91</v>
      </c>
      <c r="D719" s="24">
        <v>36526</v>
      </c>
    </row>
    <row r="720" spans="1:4">
      <c r="A720" s="15">
        <v>1134755</v>
      </c>
      <c r="B720">
        <v>8</v>
      </c>
      <c r="C720" t="s">
        <v>91</v>
      </c>
      <c r="D720" s="24">
        <v>36526</v>
      </c>
    </row>
    <row r="721" spans="1:5">
      <c r="A721" s="15">
        <v>1060247</v>
      </c>
      <c r="B721">
        <v>8</v>
      </c>
      <c r="C721" t="s">
        <v>91</v>
      </c>
      <c r="D721" s="24">
        <v>36526</v>
      </c>
    </row>
    <row r="722" spans="1:5">
      <c r="A722" s="15">
        <v>1123621</v>
      </c>
      <c r="B722">
        <v>8</v>
      </c>
      <c r="C722" t="s">
        <v>91</v>
      </c>
      <c r="D722" s="24">
        <v>36526</v>
      </c>
    </row>
    <row r="723" spans="1:5">
      <c r="A723" s="15">
        <v>1060244</v>
      </c>
      <c r="B723">
        <v>8</v>
      </c>
      <c r="C723" t="s">
        <v>91</v>
      </c>
      <c r="D723" s="24">
        <v>36526</v>
      </c>
    </row>
    <row r="724" spans="1:5">
      <c r="A724" s="15">
        <v>1099255</v>
      </c>
      <c r="B724">
        <v>8</v>
      </c>
      <c r="C724" t="s">
        <v>91</v>
      </c>
      <c r="D724" s="24">
        <v>36526</v>
      </c>
    </row>
    <row r="725" spans="1:5">
      <c r="A725" s="15">
        <v>1151257</v>
      </c>
      <c r="B725">
        <v>8</v>
      </c>
      <c r="C725" t="s">
        <v>91</v>
      </c>
      <c r="D725" s="24">
        <v>36526</v>
      </c>
    </row>
    <row r="726" spans="1:5">
      <c r="A726" s="15">
        <v>1085880</v>
      </c>
      <c r="B726">
        <v>8</v>
      </c>
      <c r="C726" t="s">
        <v>91</v>
      </c>
      <c r="D726" s="24">
        <v>36526</v>
      </c>
    </row>
    <row r="727" spans="1:5">
      <c r="A727" s="15">
        <v>1085880</v>
      </c>
      <c r="B727">
        <v>8</v>
      </c>
      <c r="C727" t="s">
        <v>91</v>
      </c>
      <c r="D727" s="24">
        <v>36526</v>
      </c>
    </row>
    <row r="728" spans="1:5">
      <c r="A728" s="15">
        <v>1139000</v>
      </c>
      <c r="B728">
        <v>8</v>
      </c>
      <c r="C728" t="s">
        <v>91</v>
      </c>
      <c r="D728" s="24">
        <v>36526</v>
      </c>
    </row>
    <row r="729" spans="1:5">
      <c r="A729" s="15">
        <v>1099254</v>
      </c>
      <c r="B729">
        <v>8</v>
      </c>
      <c r="C729" t="s">
        <v>91</v>
      </c>
      <c r="D729" s="24">
        <v>36526</v>
      </c>
      <c r="E729" t="s">
        <v>166</v>
      </c>
    </row>
    <row r="730" spans="1:5">
      <c r="A730" s="15">
        <v>1091307</v>
      </c>
      <c r="B730">
        <v>9</v>
      </c>
      <c r="C730" t="str">
        <f>VLOOKUP(A730,Sheet3!$A$2:$J$92,10,FALSE)</f>
        <v>Bradesco</v>
      </c>
      <c r="D730" s="24">
        <v>36526</v>
      </c>
    </row>
    <row r="731" spans="1:5">
      <c r="A731" s="15">
        <v>1085877</v>
      </c>
      <c r="B731">
        <v>9</v>
      </c>
      <c r="C731" t="str">
        <f>VLOOKUP(A731,Sheet3!$A$2:$J$92,10,FALSE)</f>
        <v>Bradesco</v>
      </c>
      <c r="D731" s="24">
        <v>36526</v>
      </c>
    </row>
    <row r="732" spans="1:5">
      <c r="A732" s="15">
        <v>1085878</v>
      </c>
      <c r="B732">
        <v>9</v>
      </c>
      <c r="C732" t="str">
        <f>VLOOKUP(A732,Sheet3!$A$2:$J$92,10,FALSE)</f>
        <v>Bradesco</v>
      </c>
      <c r="D732" s="24">
        <v>36526</v>
      </c>
    </row>
    <row r="733" spans="1:5">
      <c r="A733" s="15">
        <v>1085879</v>
      </c>
      <c r="B733">
        <v>9</v>
      </c>
      <c r="C733" t="str">
        <f>VLOOKUP(A733,Sheet3!$A$2:$J$92,10,FALSE)</f>
        <v>Bradesco</v>
      </c>
      <c r="D733" s="24">
        <v>36526</v>
      </c>
    </row>
    <row r="734" spans="1:5">
      <c r="A734" s="15">
        <v>1112252</v>
      </c>
      <c r="B734">
        <v>9</v>
      </c>
      <c r="C734" t="str">
        <f>VLOOKUP(A734,Sheet3!$A$2:$J$92,10,FALSE)</f>
        <v>Santander</v>
      </c>
      <c r="D734" s="24">
        <v>36526</v>
      </c>
    </row>
    <row r="735" spans="1:5">
      <c r="A735" s="15">
        <v>1113840</v>
      </c>
      <c r="B735">
        <v>9</v>
      </c>
      <c r="C735" t="s">
        <v>294</v>
      </c>
      <c r="D735" s="24">
        <v>36526</v>
      </c>
    </row>
    <row r="736" spans="1:5">
      <c r="A736" s="15">
        <v>1140868</v>
      </c>
      <c r="B736">
        <v>9</v>
      </c>
      <c r="C736" t="str">
        <f>VLOOKUP(A736,Sheet3!$A$2:$J$92,10,FALSE)</f>
        <v>Bradesco</v>
      </c>
      <c r="D736" s="24">
        <v>36526</v>
      </c>
    </row>
    <row r="737" spans="1:4">
      <c r="A737" s="15">
        <v>1021456</v>
      </c>
      <c r="B737">
        <v>9</v>
      </c>
      <c r="C737" t="s">
        <v>295</v>
      </c>
      <c r="D737" s="24">
        <v>36526</v>
      </c>
    </row>
    <row r="738" spans="1:4">
      <c r="A738" s="15">
        <v>1070634</v>
      </c>
      <c r="B738">
        <v>9</v>
      </c>
      <c r="C738" t="str">
        <f>VLOOKUP(A738,Sheet3!$A$2:$J$92,10,FALSE)</f>
        <v>Bradesco</v>
      </c>
      <c r="D738" s="24">
        <v>36526</v>
      </c>
    </row>
    <row r="739" spans="1:4">
      <c r="A739" s="15">
        <v>1089620</v>
      </c>
      <c r="B739">
        <v>9</v>
      </c>
      <c r="C739" t="s">
        <v>295</v>
      </c>
      <c r="D739" s="24">
        <v>36526</v>
      </c>
    </row>
    <row r="740" spans="1:4">
      <c r="A740" s="15">
        <v>1123620</v>
      </c>
      <c r="B740">
        <v>9</v>
      </c>
      <c r="C740" t="s">
        <v>295</v>
      </c>
      <c r="D740" s="24">
        <v>36526</v>
      </c>
    </row>
    <row r="741" spans="1:4">
      <c r="A741" s="15">
        <v>1140868</v>
      </c>
      <c r="B741">
        <v>9</v>
      </c>
      <c r="C741" t="str">
        <f>VLOOKUP(A741,Sheet3!$A$2:$J$92,10,FALSE)</f>
        <v>Bradesco</v>
      </c>
      <c r="D741" s="24">
        <v>36526</v>
      </c>
    </row>
    <row r="742" spans="1:4">
      <c r="A742" s="15">
        <v>1140868</v>
      </c>
      <c r="B742">
        <v>9</v>
      </c>
      <c r="C742" t="str">
        <f>VLOOKUP(A742,Sheet3!$A$2:$J$92,10,FALSE)</f>
        <v>Bradesco</v>
      </c>
      <c r="D742" s="24">
        <v>36526</v>
      </c>
    </row>
    <row r="743" spans="1:4">
      <c r="A743" s="15">
        <v>1060246</v>
      </c>
      <c r="B743">
        <v>9</v>
      </c>
      <c r="C743" t="str">
        <f>VLOOKUP(A743,Sheet3!$A$2:$J$92,10,FALSE)</f>
        <v>Bradesco</v>
      </c>
      <c r="D743" s="24">
        <v>36526</v>
      </c>
    </row>
    <row r="744" spans="1:4">
      <c r="A744" s="15">
        <v>1085878</v>
      </c>
      <c r="B744">
        <v>9</v>
      </c>
      <c r="C744" t="str">
        <f>VLOOKUP(A744,Sheet3!$A$2:$J$92,10,FALSE)</f>
        <v>Bradesco</v>
      </c>
      <c r="D744" s="24">
        <v>36526</v>
      </c>
    </row>
    <row r="745" spans="1:4">
      <c r="A745" s="15">
        <v>1132634</v>
      </c>
      <c r="B745">
        <v>9</v>
      </c>
      <c r="C745" t="str">
        <f>VLOOKUP(A745,Sheet3!$A$2:$J$92,10,FALSE)</f>
        <v>Santander</v>
      </c>
      <c r="D745" s="24">
        <v>36526</v>
      </c>
    </row>
    <row r="746" spans="1:4">
      <c r="A746" s="15">
        <v>1101851</v>
      </c>
      <c r="B746">
        <v>9</v>
      </c>
      <c r="C746" t="str">
        <f>VLOOKUP(A746,Sheet3!$A$2:$J$92,10,FALSE)</f>
        <v>Santander</v>
      </c>
      <c r="D746" s="24">
        <v>36526</v>
      </c>
    </row>
    <row r="747" spans="1:4">
      <c r="A747" s="15">
        <v>1127549</v>
      </c>
      <c r="B747">
        <v>9</v>
      </c>
      <c r="C747" t="s">
        <v>296</v>
      </c>
      <c r="D747" s="24">
        <v>36526</v>
      </c>
    </row>
    <row r="748" spans="1:4">
      <c r="A748" s="15">
        <v>1085880</v>
      </c>
      <c r="B748">
        <v>9</v>
      </c>
      <c r="C748" t="str">
        <f>VLOOKUP(A748,Sheet3!$A$2:$J$92,10,FALSE)</f>
        <v>Bradesco</v>
      </c>
      <c r="D748" s="24">
        <v>36526</v>
      </c>
    </row>
    <row r="749" spans="1:4">
      <c r="A749" s="15">
        <v>1085879</v>
      </c>
      <c r="B749">
        <v>9</v>
      </c>
      <c r="C749" t="str">
        <f>VLOOKUP(A749,Sheet3!$A$2:$J$92,10,FALSE)</f>
        <v>Bradesco</v>
      </c>
      <c r="D749" s="24">
        <v>36526</v>
      </c>
    </row>
    <row r="750" spans="1:4">
      <c r="A750" s="15">
        <v>1085880</v>
      </c>
      <c r="B750">
        <v>9</v>
      </c>
      <c r="C750" t="str">
        <f>VLOOKUP(A750,Sheet3!$A$2:$J$92,10,FALSE)</f>
        <v>Bradesco</v>
      </c>
      <c r="D750" s="24">
        <v>36526</v>
      </c>
    </row>
    <row r="751" spans="1:4">
      <c r="A751" s="15">
        <v>1085878</v>
      </c>
      <c r="B751">
        <v>9</v>
      </c>
      <c r="C751" t="str">
        <f>VLOOKUP(A751,Sheet3!$A$2:$J$92,10,FALSE)</f>
        <v>Bradesco</v>
      </c>
      <c r="D751" s="24">
        <v>36526</v>
      </c>
    </row>
    <row r="752" spans="1:4">
      <c r="A752" s="15">
        <v>1085877</v>
      </c>
      <c r="B752">
        <v>9</v>
      </c>
      <c r="C752" t="str">
        <f>VLOOKUP(A752,Sheet3!$A$2:$J$92,10,FALSE)</f>
        <v>Bradesco</v>
      </c>
      <c r="D752" s="24">
        <v>36526</v>
      </c>
    </row>
    <row r="753" spans="1:4">
      <c r="A753" s="15">
        <v>1137417</v>
      </c>
      <c r="B753">
        <v>9</v>
      </c>
      <c r="C753" t="s">
        <v>295</v>
      </c>
      <c r="D753" s="24">
        <v>36526</v>
      </c>
    </row>
    <row r="754" spans="1:4">
      <c r="A754" s="15">
        <v>1082699</v>
      </c>
      <c r="B754">
        <v>9</v>
      </c>
      <c r="C754" t="str">
        <f>VLOOKUP(A754,Sheet3!$A$2:$J$92,10,FALSE)</f>
        <v>HSBC</v>
      </c>
      <c r="D754" s="24">
        <v>36526</v>
      </c>
    </row>
    <row r="755" spans="1:4">
      <c r="A755" s="15">
        <v>1082698</v>
      </c>
      <c r="B755">
        <v>9</v>
      </c>
      <c r="C755" t="str">
        <f>VLOOKUP(A755,Sheet3!$A$2:$J$92,10,FALSE)</f>
        <v>HSBC</v>
      </c>
      <c r="D755" s="24">
        <v>36526</v>
      </c>
    </row>
    <row r="756" spans="1:4">
      <c r="A756" s="15">
        <v>666743</v>
      </c>
      <c r="B756">
        <v>9</v>
      </c>
      <c r="C756" t="str">
        <f>VLOOKUP(A756,Sheet3!$A$2:$J$92,10,FALSE)</f>
        <v>Santander</v>
      </c>
      <c r="D756" s="24">
        <v>36526</v>
      </c>
    </row>
    <row r="757" spans="1:4">
      <c r="A757" s="15">
        <v>1135316</v>
      </c>
      <c r="B757">
        <v>9</v>
      </c>
      <c r="C757" t="str">
        <f>VLOOKUP(A757,Sheet3!$A$2:$J$92,10,FALSE)</f>
        <v>Santander</v>
      </c>
      <c r="D757" s="24">
        <v>36526</v>
      </c>
    </row>
    <row r="758" spans="1:4">
      <c r="A758" s="15">
        <v>1139001</v>
      </c>
      <c r="B758">
        <v>9</v>
      </c>
      <c r="C758" t="str">
        <f>VLOOKUP(A758,Sheet3!$A$2:$J$92,10,FALSE)</f>
        <v>Santander</v>
      </c>
      <c r="D758" s="24">
        <v>36526</v>
      </c>
    </row>
    <row r="759" spans="1:4">
      <c r="A759" s="15">
        <v>1173075</v>
      </c>
      <c r="B759">
        <v>9</v>
      </c>
      <c r="C759" t="str">
        <f>VLOOKUP(A759,Sheet3!$A$2:$J$92,10,FALSE)</f>
        <v>Santander</v>
      </c>
      <c r="D759" s="24">
        <v>36526</v>
      </c>
    </row>
    <row r="760" spans="1:4">
      <c r="A760" s="15">
        <v>1071257</v>
      </c>
      <c r="B760">
        <v>9</v>
      </c>
      <c r="C760" t="str">
        <f>VLOOKUP(A760,Sheet3!$A$2:$J$92,10,FALSE)</f>
        <v>Santander</v>
      </c>
      <c r="D760" s="24">
        <v>36526</v>
      </c>
    </row>
    <row r="761" spans="1:4">
      <c r="A761" s="15">
        <v>1085265</v>
      </c>
      <c r="B761">
        <v>9</v>
      </c>
      <c r="C761" t="str">
        <f>VLOOKUP(A761,Sheet3!$A$2:$J$92,10,FALSE)</f>
        <v>Santander</v>
      </c>
      <c r="D761" s="24">
        <v>36526</v>
      </c>
    </row>
    <row r="762" spans="1:4">
      <c r="A762" s="15">
        <v>861122</v>
      </c>
      <c r="B762">
        <v>9</v>
      </c>
      <c r="C762" t="s">
        <v>294</v>
      </c>
      <c r="D762" s="24">
        <v>36526</v>
      </c>
    </row>
    <row r="763" spans="1:4">
      <c r="A763" s="15">
        <v>1049227</v>
      </c>
      <c r="B763">
        <v>9</v>
      </c>
      <c r="C763" t="s">
        <v>294</v>
      </c>
      <c r="D763" s="24">
        <v>36526</v>
      </c>
    </row>
    <row r="764" spans="1:4">
      <c r="A764" s="15">
        <v>861121</v>
      </c>
      <c r="B764">
        <v>9</v>
      </c>
      <c r="C764" t="s">
        <v>294</v>
      </c>
      <c r="D764" s="24">
        <v>36526</v>
      </c>
    </row>
    <row r="765" spans="1:4">
      <c r="A765" s="15">
        <v>1049227</v>
      </c>
      <c r="B765">
        <v>9</v>
      </c>
      <c r="C765" t="s">
        <v>294</v>
      </c>
      <c r="D765" s="24">
        <v>36526</v>
      </c>
    </row>
    <row r="766" spans="1:4">
      <c r="A766" s="15">
        <v>1049227</v>
      </c>
      <c r="B766">
        <v>9</v>
      </c>
      <c r="C766" t="s">
        <v>294</v>
      </c>
      <c r="D766" s="24">
        <v>36526</v>
      </c>
    </row>
    <row r="767" spans="1:4">
      <c r="A767" s="15">
        <v>1113749</v>
      </c>
      <c r="B767">
        <v>9</v>
      </c>
      <c r="C767" t="s">
        <v>294</v>
      </c>
      <c r="D767" s="24">
        <v>36526</v>
      </c>
    </row>
    <row r="768" spans="1:4">
      <c r="A768" s="15">
        <v>1040987</v>
      </c>
      <c r="B768">
        <v>9</v>
      </c>
      <c r="C768" t="s">
        <v>294</v>
      </c>
      <c r="D768" s="24">
        <v>36526</v>
      </c>
    </row>
    <row r="769" spans="1:4">
      <c r="A769" s="15">
        <v>1040854</v>
      </c>
      <c r="B769">
        <v>9</v>
      </c>
      <c r="C769" t="s">
        <v>294</v>
      </c>
      <c r="D769" s="24">
        <v>36526</v>
      </c>
    </row>
    <row r="770" spans="1:4">
      <c r="A770" s="15">
        <v>1078845</v>
      </c>
      <c r="B770">
        <v>9</v>
      </c>
      <c r="C770" t="str">
        <f>VLOOKUP(A770,Sheet3!$A$2:$J$92,10,FALSE)</f>
        <v>Bradesco</v>
      </c>
      <c r="D770" s="24">
        <v>36526</v>
      </c>
    </row>
    <row r="771" spans="1:4">
      <c r="A771" s="15">
        <v>1183520</v>
      </c>
      <c r="B771">
        <v>9</v>
      </c>
      <c r="C771" t="str">
        <f>VLOOKUP(A771,Sheet3!$A$2:$J$92,10,FALSE)</f>
        <v>Bradesco</v>
      </c>
      <c r="D771" s="24">
        <v>36526</v>
      </c>
    </row>
    <row r="772" spans="1:4">
      <c r="A772" s="15">
        <v>1183520</v>
      </c>
      <c r="B772">
        <v>9</v>
      </c>
      <c r="C772" t="str">
        <f>VLOOKUP(A772,Sheet3!$A$2:$J$92,10,FALSE)</f>
        <v>Bradesco</v>
      </c>
      <c r="D772" s="24">
        <v>36526</v>
      </c>
    </row>
    <row r="773" spans="1:4">
      <c r="A773" s="15">
        <v>1183520</v>
      </c>
      <c r="B773">
        <v>9</v>
      </c>
      <c r="C773" t="str">
        <f>VLOOKUP(A773,Sheet3!$A$2:$J$92,10,FALSE)</f>
        <v>Bradesco</v>
      </c>
      <c r="D773" s="24">
        <v>36526</v>
      </c>
    </row>
    <row r="774" spans="1:4">
      <c r="A774" s="15">
        <v>1183520</v>
      </c>
      <c r="B774">
        <v>9</v>
      </c>
      <c r="C774" t="str">
        <f>VLOOKUP(A774,Sheet3!$A$2:$J$92,10,FALSE)</f>
        <v>Bradesco</v>
      </c>
      <c r="D774" s="24">
        <v>36526</v>
      </c>
    </row>
    <row r="775" spans="1:4">
      <c r="A775" s="15">
        <v>1183520</v>
      </c>
      <c r="B775">
        <v>9</v>
      </c>
      <c r="C775" t="str">
        <f>VLOOKUP(A775,Sheet3!$A$2:$J$92,10,FALSE)</f>
        <v>Bradesco</v>
      </c>
      <c r="D775" s="24">
        <v>36526</v>
      </c>
    </row>
    <row r="776" spans="1:4">
      <c r="A776" s="15">
        <v>1099254</v>
      </c>
      <c r="B776">
        <v>9</v>
      </c>
      <c r="C776" t="str">
        <f>VLOOKUP(A776,Sheet3!$A$2:$J$92,10,FALSE)</f>
        <v>Bradesco</v>
      </c>
      <c r="D776" s="24">
        <v>36526</v>
      </c>
    </row>
    <row r="777" spans="1:4">
      <c r="A777" s="15">
        <v>1037419</v>
      </c>
      <c r="B777">
        <v>9</v>
      </c>
      <c r="C777" t="str">
        <f>VLOOKUP(A777,Sheet3!$A$2:$J$92,10,FALSE)</f>
        <v>Bradesco</v>
      </c>
      <c r="D777" s="24">
        <v>36526</v>
      </c>
    </row>
    <row r="778" spans="1:4">
      <c r="A778" s="15">
        <v>1075732</v>
      </c>
      <c r="B778">
        <v>9</v>
      </c>
      <c r="C778" t="str">
        <f>VLOOKUP(A778,Sheet3!$A$2:$J$92,10,FALSE)</f>
        <v>Bradesco</v>
      </c>
      <c r="D778" s="24">
        <v>36526</v>
      </c>
    </row>
    <row r="779" spans="1:4">
      <c r="A779" s="15">
        <v>1078845</v>
      </c>
      <c r="B779">
        <v>9</v>
      </c>
      <c r="C779" t="str">
        <f>VLOOKUP(A779,Sheet3!$A$2:$J$92,10,FALSE)</f>
        <v>Bradesco</v>
      </c>
      <c r="D779" s="24">
        <v>36526</v>
      </c>
    </row>
    <row r="780" spans="1:4">
      <c r="A780" s="15">
        <v>1060242</v>
      </c>
      <c r="B780">
        <v>9</v>
      </c>
      <c r="C780" t="str">
        <f>VLOOKUP(A780,Sheet3!$A$2:$J$92,10,FALSE)</f>
        <v>Bradesco</v>
      </c>
      <c r="D780" s="24">
        <v>36526</v>
      </c>
    </row>
    <row r="781" spans="1:4">
      <c r="A781" s="15">
        <v>1060245</v>
      </c>
      <c r="B781">
        <v>9</v>
      </c>
      <c r="C781" t="str">
        <f>VLOOKUP(A781,Sheet3!$A$2:$J$92,10,FALSE)</f>
        <v>Bradesco</v>
      </c>
      <c r="D781" s="24">
        <v>36526</v>
      </c>
    </row>
    <row r="782" spans="1:4">
      <c r="A782" s="15">
        <v>1060239</v>
      </c>
      <c r="B782">
        <v>9</v>
      </c>
      <c r="C782" t="str">
        <f>VLOOKUP(A782,Sheet3!$A$2:$J$92,10,FALSE)</f>
        <v>Bradesco</v>
      </c>
      <c r="D782" s="24">
        <v>36526</v>
      </c>
    </row>
    <row r="783" spans="1:4">
      <c r="A783" s="15">
        <v>1093333</v>
      </c>
      <c r="B783">
        <v>9</v>
      </c>
      <c r="C783" t="s">
        <v>295</v>
      </c>
      <c r="D783" s="24">
        <v>36526</v>
      </c>
    </row>
    <row r="784" spans="1:4">
      <c r="A784" s="15">
        <v>1123622</v>
      </c>
      <c r="B784">
        <v>9</v>
      </c>
      <c r="C784" t="s">
        <v>295</v>
      </c>
      <c r="D784" s="24">
        <v>36526</v>
      </c>
    </row>
    <row r="785" spans="1:4">
      <c r="A785" s="15">
        <v>1151121</v>
      </c>
      <c r="B785">
        <v>9</v>
      </c>
      <c r="C785" t="s">
        <v>295</v>
      </c>
      <c r="D785" s="24">
        <v>36526</v>
      </c>
    </row>
    <row r="786" spans="1:4">
      <c r="A786" s="15">
        <v>1089619</v>
      </c>
      <c r="B786">
        <v>9</v>
      </c>
      <c r="C786" t="s">
        <v>295</v>
      </c>
      <c r="D786" s="24">
        <v>36526</v>
      </c>
    </row>
    <row r="787" spans="1:4">
      <c r="A787" s="15">
        <v>1072964</v>
      </c>
      <c r="B787">
        <v>9</v>
      </c>
      <c r="C787" t="s">
        <v>295</v>
      </c>
      <c r="D787" s="24">
        <v>36526</v>
      </c>
    </row>
    <row r="788" spans="1:4">
      <c r="A788" s="15">
        <v>1033193</v>
      </c>
      <c r="B788">
        <v>9</v>
      </c>
      <c r="C788" t="str">
        <f>VLOOKUP(A788,Sheet3!$A$2:$J$92,10,FALSE)</f>
        <v>HSBC</v>
      </c>
      <c r="D788" s="24">
        <v>36526</v>
      </c>
    </row>
    <row r="789" spans="1:4">
      <c r="A789" s="15">
        <v>1033192</v>
      </c>
      <c r="B789">
        <v>9</v>
      </c>
      <c r="C789" t="str">
        <f>VLOOKUP(A789,Sheet3!$A$2:$J$92,10,FALSE)</f>
        <v>HSBC</v>
      </c>
      <c r="D789" s="24">
        <v>36526</v>
      </c>
    </row>
    <row r="790" spans="1:4">
      <c r="A790" s="15">
        <v>1202794</v>
      </c>
      <c r="B790">
        <v>9</v>
      </c>
      <c r="C790" t="str">
        <f>VLOOKUP(A790,Sheet3!$A$2:$J$92,10,FALSE)</f>
        <v>Santander</v>
      </c>
      <c r="D790" s="24">
        <v>36526</v>
      </c>
    </row>
    <row r="791" spans="1:4">
      <c r="A791" s="15">
        <v>1085877</v>
      </c>
      <c r="B791">
        <v>9</v>
      </c>
      <c r="C791" t="str">
        <f>VLOOKUP(A791,Sheet3!$A$2:$J$92,10,FALSE)</f>
        <v>Bradesco</v>
      </c>
      <c r="D791" s="24">
        <v>36526</v>
      </c>
    </row>
    <row r="792" spans="1:4">
      <c r="A792" s="15">
        <v>1085879</v>
      </c>
      <c r="B792">
        <v>9</v>
      </c>
      <c r="C792" t="str">
        <f>VLOOKUP(A792,Sheet3!$A$2:$J$92,10,FALSE)</f>
        <v>Bradesco</v>
      </c>
      <c r="D792" s="24">
        <v>36526</v>
      </c>
    </row>
    <row r="793" spans="1:4">
      <c r="A793" s="15">
        <v>1085879</v>
      </c>
      <c r="B793">
        <v>9</v>
      </c>
      <c r="C793" t="str">
        <f>VLOOKUP(A793,Sheet3!$A$2:$J$92,10,FALSE)</f>
        <v>Bradesco</v>
      </c>
      <c r="D793" s="24">
        <v>36526</v>
      </c>
    </row>
    <row r="794" spans="1:4">
      <c r="A794" s="15">
        <v>1134753</v>
      </c>
      <c r="B794">
        <v>9</v>
      </c>
      <c r="C794" t="s">
        <v>295</v>
      </c>
      <c r="D794" s="24">
        <v>36526</v>
      </c>
    </row>
    <row r="795" spans="1:4">
      <c r="A795" s="15">
        <v>1202003</v>
      </c>
      <c r="B795">
        <v>9</v>
      </c>
      <c r="C795" t="str">
        <f>VLOOKUP(A795,Sheet3!$A$2:$J$92,10,FALSE)</f>
        <v>Santander</v>
      </c>
      <c r="D795" s="24">
        <v>36526</v>
      </c>
    </row>
    <row r="796" spans="1:4">
      <c r="A796" s="15">
        <v>861123</v>
      </c>
      <c r="B796">
        <v>9</v>
      </c>
      <c r="C796" t="s">
        <v>294</v>
      </c>
      <c r="D796" s="24">
        <v>36526</v>
      </c>
    </row>
    <row r="797" spans="1:4">
      <c r="A797" s="15">
        <v>1113749</v>
      </c>
      <c r="B797">
        <v>9</v>
      </c>
      <c r="C797" t="s">
        <v>294</v>
      </c>
      <c r="D797" s="24">
        <v>36526</v>
      </c>
    </row>
    <row r="798" spans="1:4">
      <c r="A798" s="15">
        <v>1113749</v>
      </c>
      <c r="B798">
        <v>9</v>
      </c>
      <c r="C798" t="s">
        <v>294</v>
      </c>
      <c r="D798" s="24">
        <v>36526</v>
      </c>
    </row>
    <row r="799" spans="1:4">
      <c r="A799" s="15">
        <v>1118604</v>
      </c>
      <c r="B799">
        <v>9</v>
      </c>
      <c r="C799" t="s">
        <v>295</v>
      </c>
      <c r="D799" s="24">
        <v>36526</v>
      </c>
    </row>
    <row r="800" spans="1:4">
      <c r="A800" s="15">
        <v>1202795</v>
      </c>
      <c r="B800">
        <v>9</v>
      </c>
      <c r="C800" t="str">
        <f>VLOOKUP(A800,Sheet3!$A$2:$J$92,10,FALSE)</f>
        <v>Santander</v>
      </c>
      <c r="D800" s="24">
        <v>36526</v>
      </c>
    </row>
    <row r="801" spans="1:4">
      <c r="A801" s="15">
        <v>1113749</v>
      </c>
      <c r="B801">
        <v>9</v>
      </c>
      <c r="C801" t="s">
        <v>294</v>
      </c>
      <c r="D801" s="24">
        <v>36526</v>
      </c>
    </row>
    <row r="802" spans="1:4">
      <c r="A802" s="15">
        <v>1090111</v>
      </c>
      <c r="B802">
        <v>9</v>
      </c>
      <c r="C802" t="str">
        <f>VLOOKUP(A802,Sheet3!$A$2:$J$92,10,FALSE)</f>
        <v>Bradesco</v>
      </c>
      <c r="D802" s="24">
        <v>36526</v>
      </c>
    </row>
    <row r="803" spans="1:4">
      <c r="A803" s="15">
        <v>1037426</v>
      </c>
      <c r="B803">
        <v>9</v>
      </c>
      <c r="C803" t="str">
        <f>VLOOKUP(A803,Sheet3!$A$2:$J$92,10,FALSE)</f>
        <v>Bradesco</v>
      </c>
      <c r="D803" s="24">
        <v>36526</v>
      </c>
    </row>
    <row r="804" spans="1:4">
      <c r="A804" s="15">
        <v>1075734</v>
      </c>
      <c r="B804">
        <v>9</v>
      </c>
      <c r="C804" t="str">
        <f>VLOOKUP(A804,Sheet3!$A$2:$J$92,10,FALSE)</f>
        <v>Bradesco</v>
      </c>
      <c r="D804" s="24">
        <v>36526</v>
      </c>
    </row>
    <row r="805" spans="1:4">
      <c r="A805" s="15">
        <v>1099255</v>
      </c>
      <c r="B805">
        <v>9</v>
      </c>
      <c r="C805" t="str">
        <f>VLOOKUP(A805,Sheet3!$A$2:$J$92,10,FALSE)</f>
        <v>Bradesco</v>
      </c>
      <c r="D805" s="24">
        <v>36526</v>
      </c>
    </row>
    <row r="806" spans="1:4">
      <c r="A806" s="15">
        <v>1072964</v>
      </c>
      <c r="B806">
        <v>9</v>
      </c>
      <c r="C806" t="s">
        <v>295</v>
      </c>
      <c r="D806" s="24">
        <v>36526</v>
      </c>
    </row>
    <row r="807" spans="1:4">
      <c r="A807" s="15">
        <v>1125436</v>
      </c>
      <c r="B807">
        <v>9</v>
      </c>
      <c r="C807" t="str">
        <f>VLOOKUP(A807,Sheet3!$A$2:$J$92,10,FALSE)</f>
        <v>HSBC</v>
      </c>
      <c r="D807" s="24">
        <v>36526</v>
      </c>
    </row>
    <row r="808" spans="1:4">
      <c r="A808" s="15">
        <v>1202794</v>
      </c>
      <c r="B808">
        <v>9</v>
      </c>
      <c r="C808" t="str">
        <f>VLOOKUP(A808,Sheet3!$A$2:$J$92,10,FALSE)</f>
        <v>Santander</v>
      </c>
      <c r="D808" s="24">
        <v>36526</v>
      </c>
    </row>
    <row r="809" spans="1:4">
      <c r="A809" s="15">
        <v>1101851</v>
      </c>
      <c r="B809">
        <v>9</v>
      </c>
      <c r="C809" t="str">
        <f>VLOOKUP(A809,Sheet3!$A$2:$J$92,10,FALSE)</f>
        <v>Santander</v>
      </c>
      <c r="D809" s="24">
        <v>36526</v>
      </c>
    </row>
    <row r="810" spans="1:4">
      <c r="A810" s="15">
        <v>1085877</v>
      </c>
      <c r="B810">
        <v>9</v>
      </c>
      <c r="C810" t="str">
        <f>VLOOKUP(A810,Sheet3!$A$2:$J$92,10,FALSE)</f>
        <v>Bradesco</v>
      </c>
      <c r="D810" s="24">
        <v>36526</v>
      </c>
    </row>
    <row r="811" spans="1:4">
      <c r="A811" s="15">
        <v>1134755</v>
      </c>
      <c r="B811">
        <v>9</v>
      </c>
      <c r="C811" t="s">
        <v>295</v>
      </c>
      <c r="D811" s="24">
        <v>36526</v>
      </c>
    </row>
    <row r="812" spans="1:4">
      <c r="A812" s="15">
        <v>1060247</v>
      </c>
      <c r="B812">
        <v>9</v>
      </c>
      <c r="C812" t="str">
        <f>VLOOKUP(A812,Sheet3!$A$2:$J$92,10,FALSE)</f>
        <v>Bradesco</v>
      </c>
      <c r="D812" s="24">
        <v>36526</v>
      </c>
    </row>
    <row r="813" spans="1:4">
      <c r="A813" s="15">
        <v>1123621</v>
      </c>
      <c r="B813">
        <v>9</v>
      </c>
      <c r="C813" t="s">
        <v>295</v>
      </c>
      <c r="D813" s="24">
        <v>36526</v>
      </c>
    </row>
    <row r="814" spans="1:4">
      <c r="A814" s="15">
        <v>1060244</v>
      </c>
      <c r="B814">
        <v>9</v>
      </c>
      <c r="C814" t="str">
        <f>VLOOKUP(A814,Sheet3!$A$2:$J$92,10,FALSE)</f>
        <v>Bradesco</v>
      </c>
      <c r="D814" s="24">
        <v>36526</v>
      </c>
    </row>
    <row r="815" spans="1:4">
      <c r="A815" s="15">
        <v>1099255</v>
      </c>
      <c r="B815">
        <v>9</v>
      </c>
      <c r="C815" t="str">
        <f>VLOOKUP(A815,Sheet3!$A$2:$J$92,10,FALSE)</f>
        <v>Bradesco</v>
      </c>
      <c r="D815" s="24">
        <v>36526</v>
      </c>
    </row>
    <row r="816" spans="1:4">
      <c r="A816" s="15">
        <v>1151257</v>
      </c>
      <c r="B816">
        <v>9</v>
      </c>
      <c r="C816" t="s">
        <v>295</v>
      </c>
      <c r="D816" s="24">
        <v>36526</v>
      </c>
    </row>
    <row r="817" spans="1:5">
      <c r="A817" s="15">
        <v>1085880</v>
      </c>
      <c r="B817">
        <v>9</v>
      </c>
      <c r="C817" t="str">
        <f>VLOOKUP(A817,Sheet3!$A$2:$J$92,10,FALSE)</f>
        <v>Bradesco</v>
      </c>
      <c r="D817" s="24">
        <v>36526</v>
      </c>
    </row>
    <row r="818" spans="1:5">
      <c r="A818" s="15">
        <v>1085880</v>
      </c>
      <c r="B818">
        <v>9</v>
      </c>
      <c r="C818" t="str">
        <f>VLOOKUP(A818,Sheet3!$A$2:$J$92,10,FALSE)</f>
        <v>Bradesco</v>
      </c>
      <c r="D818" s="24">
        <v>36526</v>
      </c>
    </row>
    <row r="819" spans="1:5">
      <c r="A819" s="15">
        <v>1139000</v>
      </c>
      <c r="B819">
        <v>9</v>
      </c>
      <c r="C819" t="str">
        <f>VLOOKUP(A819,Sheet3!$A$2:$J$92,10,FALSE)</f>
        <v>Santander</v>
      </c>
      <c r="D819" s="24">
        <v>36526</v>
      </c>
    </row>
    <row r="820" spans="1:5">
      <c r="A820" s="15">
        <v>1099254</v>
      </c>
      <c r="B820">
        <v>9</v>
      </c>
      <c r="C820" t="str">
        <f>VLOOKUP(A820,Sheet3!$A$2:$J$92,10,FALSE)</f>
        <v>Bradesco</v>
      </c>
      <c r="D820" s="24">
        <v>36526</v>
      </c>
      <c r="E820" t="s">
        <v>116</v>
      </c>
    </row>
    <row r="821" spans="1:5">
      <c r="A821" s="15">
        <v>1091307</v>
      </c>
      <c r="B821">
        <v>11</v>
      </c>
      <c r="C821" t="s">
        <v>89</v>
      </c>
      <c r="D821" s="24">
        <v>36526</v>
      </c>
    </row>
    <row r="822" spans="1:5">
      <c r="A822" s="15">
        <v>1085877</v>
      </c>
      <c r="B822">
        <v>11</v>
      </c>
      <c r="C822" t="s">
        <v>89</v>
      </c>
      <c r="D822" s="24">
        <v>36526</v>
      </c>
    </row>
    <row r="823" spans="1:5">
      <c r="A823" s="15">
        <v>1085878</v>
      </c>
      <c r="B823">
        <v>11</v>
      </c>
      <c r="C823" t="s">
        <v>89</v>
      </c>
      <c r="D823" s="24">
        <v>36526</v>
      </c>
    </row>
    <row r="824" spans="1:5">
      <c r="A824" s="15">
        <v>1085879</v>
      </c>
      <c r="B824">
        <v>11</v>
      </c>
      <c r="C824" t="s">
        <v>89</v>
      </c>
      <c r="D824" s="24">
        <v>36526</v>
      </c>
    </row>
    <row r="825" spans="1:5">
      <c r="A825" s="15">
        <v>1112252</v>
      </c>
      <c r="B825">
        <v>11</v>
      </c>
      <c r="C825" t="s">
        <v>89</v>
      </c>
      <c r="D825" s="24">
        <v>36526</v>
      </c>
    </row>
    <row r="826" spans="1:5">
      <c r="A826" s="15">
        <v>1113840</v>
      </c>
      <c r="B826">
        <v>11</v>
      </c>
      <c r="C826" t="s">
        <v>89</v>
      </c>
      <c r="D826" s="24">
        <v>36526</v>
      </c>
    </row>
    <row r="827" spans="1:5">
      <c r="A827" s="15">
        <v>1140868</v>
      </c>
      <c r="B827">
        <v>11</v>
      </c>
      <c r="C827" t="s">
        <v>89</v>
      </c>
      <c r="D827" s="24">
        <v>36526</v>
      </c>
    </row>
    <row r="828" spans="1:5">
      <c r="A828" s="15">
        <v>1021456</v>
      </c>
      <c r="B828">
        <v>11</v>
      </c>
      <c r="C828" t="s">
        <v>89</v>
      </c>
      <c r="D828" s="24">
        <v>36526</v>
      </c>
    </row>
    <row r="829" spans="1:5">
      <c r="A829" s="15">
        <v>1070634</v>
      </c>
      <c r="B829">
        <v>11</v>
      </c>
      <c r="C829" t="s">
        <v>89</v>
      </c>
      <c r="D829" s="24">
        <v>36526</v>
      </c>
    </row>
    <row r="830" spans="1:5">
      <c r="A830" s="15">
        <v>1089620</v>
      </c>
      <c r="B830">
        <v>11</v>
      </c>
      <c r="C830" t="s">
        <v>89</v>
      </c>
      <c r="D830" s="24">
        <v>36526</v>
      </c>
    </row>
    <row r="831" spans="1:5">
      <c r="A831" s="15">
        <v>1123620</v>
      </c>
      <c r="B831">
        <v>11</v>
      </c>
      <c r="C831" t="s">
        <v>89</v>
      </c>
      <c r="D831" s="24">
        <v>36526</v>
      </c>
    </row>
    <row r="832" spans="1:5">
      <c r="A832" s="15">
        <v>1140868</v>
      </c>
      <c r="B832">
        <v>11</v>
      </c>
      <c r="C832" t="s">
        <v>89</v>
      </c>
      <c r="D832" s="24">
        <v>36526</v>
      </c>
    </row>
    <row r="833" spans="1:4">
      <c r="A833" s="15">
        <v>1140868</v>
      </c>
      <c r="B833">
        <v>11</v>
      </c>
      <c r="C833" t="s">
        <v>89</v>
      </c>
      <c r="D833" s="24">
        <v>36526</v>
      </c>
    </row>
    <row r="834" spans="1:4">
      <c r="A834" s="15">
        <v>1060246</v>
      </c>
      <c r="B834">
        <v>11</v>
      </c>
      <c r="C834" t="s">
        <v>89</v>
      </c>
      <c r="D834" s="24">
        <v>36526</v>
      </c>
    </row>
    <row r="835" spans="1:4">
      <c r="A835" s="15">
        <v>1085878</v>
      </c>
      <c r="B835">
        <v>11</v>
      </c>
      <c r="C835" t="s">
        <v>89</v>
      </c>
      <c r="D835" s="24">
        <v>36526</v>
      </c>
    </row>
    <row r="836" spans="1:4">
      <c r="A836" s="15">
        <v>1132634</v>
      </c>
      <c r="B836">
        <v>11</v>
      </c>
      <c r="C836" t="s">
        <v>89</v>
      </c>
      <c r="D836" s="24">
        <v>36526</v>
      </c>
    </row>
    <row r="837" spans="1:4">
      <c r="A837" s="15">
        <v>1101851</v>
      </c>
      <c r="B837">
        <v>11</v>
      </c>
      <c r="C837" t="s">
        <v>89</v>
      </c>
      <c r="D837" s="24">
        <v>36526</v>
      </c>
    </row>
    <row r="838" spans="1:4">
      <c r="A838" s="15">
        <v>1127549</v>
      </c>
      <c r="B838">
        <v>11</v>
      </c>
      <c r="C838" t="s">
        <v>89</v>
      </c>
      <c r="D838" s="24">
        <v>36526</v>
      </c>
    </row>
    <row r="839" spans="1:4">
      <c r="A839" s="15">
        <v>1085880</v>
      </c>
      <c r="B839">
        <v>11</v>
      </c>
      <c r="C839" t="s">
        <v>89</v>
      </c>
      <c r="D839" s="24">
        <v>36526</v>
      </c>
    </row>
    <row r="840" spans="1:4">
      <c r="A840" s="15">
        <v>1085879</v>
      </c>
      <c r="B840">
        <v>11</v>
      </c>
      <c r="C840" t="s">
        <v>89</v>
      </c>
      <c r="D840" s="24">
        <v>36526</v>
      </c>
    </row>
    <row r="841" spans="1:4">
      <c r="A841" s="15">
        <v>1085880</v>
      </c>
      <c r="B841">
        <v>11</v>
      </c>
      <c r="C841" t="s">
        <v>89</v>
      </c>
      <c r="D841" s="24">
        <v>36526</v>
      </c>
    </row>
    <row r="842" spans="1:4">
      <c r="A842" s="15">
        <v>1085878</v>
      </c>
      <c r="B842">
        <v>11</v>
      </c>
      <c r="C842" t="s">
        <v>89</v>
      </c>
      <c r="D842" s="24">
        <v>36526</v>
      </c>
    </row>
    <row r="843" spans="1:4">
      <c r="A843" s="15">
        <v>1085877</v>
      </c>
      <c r="B843">
        <v>11</v>
      </c>
      <c r="C843" t="s">
        <v>89</v>
      </c>
      <c r="D843" s="24">
        <v>36526</v>
      </c>
    </row>
    <row r="844" spans="1:4">
      <c r="A844" s="15">
        <v>1137417</v>
      </c>
      <c r="B844">
        <v>11</v>
      </c>
      <c r="C844" t="s">
        <v>89</v>
      </c>
      <c r="D844" s="24">
        <v>36526</v>
      </c>
    </row>
    <row r="845" spans="1:4">
      <c r="A845" s="15">
        <v>1082699</v>
      </c>
      <c r="B845">
        <v>11</v>
      </c>
      <c r="C845" t="s">
        <v>89</v>
      </c>
      <c r="D845" s="24">
        <v>36526</v>
      </c>
    </row>
    <row r="846" spans="1:4">
      <c r="A846" s="15">
        <v>1082698</v>
      </c>
      <c r="B846">
        <v>11</v>
      </c>
      <c r="C846" t="s">
        <v>89</v>
      </c>
      <c r="D846" s="24">
        <v>36526</v>
      </c>
    </row>
    <row r="847" spans="1:4">
      <c r="A847" s="15">
        <v>666743</v>
      </c>
      <c r="B847">
        <v>11</v>
      </c>
      <c r="C847" t="s">
        <v>89</v>
      </c>
      <c r="D847" s="24">
        <v>36526</v>
      </c>
    </row>
    <row r="848" spans="1:4">
      <c r="A848" s="15">
        <v>1135316</v>
      </c>
      <c r="B848">
        <v>11</v>
      </c>
      <c r="C848" t="s">
        <v>89</v>
      </c>
      <c r="D848" s="24">
        <v>36526</v>
      </c>
    </row>
    <row r="849" spans="1:4">
      <c r="A849" s="15">
        <v>1139001</v>
      </c>
      <c r="B849">
        <v>11</v>
      </c>
      <c r="C849" t="s">
        <v>89</v>
      </c>
      <c r="D849" s="24">
        <v>36526</v>
      </c>
    </row>
    <row r="850" spans="1:4">
      <c r="A850" s="15">
        <v>1173075</v>
      </c>
      <c r="B850">
        <v>11</v>
      </c>
      <c r="C850" t="s">
        <v>89</v>
      </c>
      <c r="D850" s="24">
        <v>36526</v>
      </c>
    </row>
    <row r="851" spans="1:4">
      <c r="A851" s="15">
        <v>1071257</v>
      </c>
      <c r="B851">
        <v>11</v>
      </c>
      <c r="C851" t="s">
        <v>89</v>
      </c>
      <c r="D851" s="24">
        <v>36526</v>
      </c>
    </row>
    <row r="852" spans="1:4">
      <c r="A852" s="15">
        <v>1085265</v>
      </c>
      <c r="B852">
        <v>11</v>
      </c>
      <c r="C852" t="s">
        <v>89</v>
      </c>
      <c r="D852" s="24">
        <v>36526</v>
      </c>
    </row>
    <row r="853" spans="1:4">
      <c r="A853" s="15">
        <v>861122</v>
      </c>
      <c r="B853">
        <v>11</v>
      </c>
      <c r="C853" t="s">
        <v>89</v>
      </c>
      <c r="D853" s="24">
        <v>36526</v>
      </c>
    </row>
    <row r="854" spans="1:4">
      <c r="A854" s="15">
        <v>1049227</v>
      </c>
      <c r="B854">
        <v>11</v>
      </c>
      <c r="C854" t="s">
        <v>89</v>
      </c>
      <c r="D854" s="24">
        <v>36526</v>
      </c>
    </row>
    <row r="855" spans="1:4">
      <c r="A855" s="15">
        <v>861121</v>
      </c>
      <c r="B855">
        <v>11</v>
      </c>
      <c r="C855" t="s">
        <v>89</v>
      </c>
      <c r="D855" s="24">
        <v>36526</v>
      </c>
    </row>
    <row r="856" spans="1:4">
      <c r="A856" s="15">
        <v>1049227</v>
      </c>
      <c r="B856">
        <v>11</v>
      </c>
      <c r="C856" t="s">
        <v>89</v>
      </c>
      <c r="D856" s="24">
        <v>36526</v>
      </c>
    </row>
    <row r="857" spans="1:4">
      <c r="A857" s="15">
        <v>1049227</v>
      </c>
      <c r="B857">
        <v>11</v>
      </c>
      <c r="C857" t="s">
        <v>89</v>
      </c>
      <c r="D857" s="24">
        <v>36526</v>
      </c>
    </row>
    <row r="858" spans="1:4">
      <c r="A858" s="15">
        <v>1113749</v>
      </c>
      <c r="B858">
        <v>11</v>
      </c>
      <c r="C858" t="s">
        <v>89</v>
      </c>
      <c r="D858" s="24">
        <v>36526</v>
      </c>
    </row>
    <row r="859" spans="1:4">
      <c r="A859" s="15">
        <v>1040987</v>
      </c>
      <c r="B859">
        <v>11</v>
      </c>
      <c r="C859" t="s">
        <v>89</v>
      </c>
      <c r="D859" s="24">
        <v>36526</v>
      </c>
    </row>
    <row r="860" spans="1:4">
      <c r="A860" s="15">
        <v>1040854</v>
      </c>
      <c r="B860">
        <v>11</v>
      </c>
      <c r="C860" t="s">
        <v>89</v>
      </c>
      <c r="D860" s="24">
        <v>36526</v>
      </c>
    </row>
    <row r="861" spans="1:4">
      <c r="A861" s="15">
        <v>1078845</v>
      </c>
      <c r="B861">
        <v>11</v>
      </c>
      <c r="C861" t="s">
        <v>89</v>
      </c>
      <c r="D861" s="24">
        <v>36526</v>
      </c>
    </row>
    <row r="862" spans="1:4">
      <c r="A862" s="15">
        <v>1183520</v>
      </c>
      <c r="B862">
        <v>11</v>
      </c>
      <c r="C862" t="s">
        <v>89</v>
      </c>
      <c r="D862" s="24">
        <v>36526</v>
      </c>
    </row>
    <row r="863" spans="1:4">
      <c r="A863" s="15">
        <v>1183520</v>
      </c>
      <c r="B863">
        <v>11</v>
      </c>
      <c r="C863" t="s">
        <v>89</v>
      </c>
      <c r="D863" s="24">
        <v>36526</v>
      </c>
    </row>
    <row r="864" spans="1:4">
      <c r="A864" s="15">
        <v>1183520</v>
      </c>
      <c r="B864">
        <v>11</v>
      </c>
      <c r="C864" t="s">
        <v>89</v>
      </c>
      <c r="D864" s="24">
        <v>36526</v>
      </c>
    </row>
    <row r="865" spans="1:4">
      <c r="A865" s="15">
        <v>1183520</v>
      </c>
      <c r="B865">
        <v>11</v>
      </c>
      <c r="C865" t="s">
        <v>89</v>
      </c>
      <c r="D865" s="24">
        <v>36526</v>
      </c>
    </row>
    <row r="866" spans="1:4">
      <c r="A866" s="15">
        <v>1183520</v>
      </c>
      <c r="B866">
        <v>11</v>
      </c>
      <c r="C866" t="s">
        <v>89</v>
      </c>
      <c r="D866" s="24">
        <v>36526</v>
      </c>
    </row>
    <row r="867" spans="1:4">
      <c r="A867" s="15">
        <v>1099254</v>
      </c>
      <c r="B867">
        <v>11</v>
      </c>
      <c r="C867" t="s">
        <v>89</v>
      </c>
      <c r="D867" s="24">
        <v>36526</v>
      </c>
    </row>
    <row r="868" spans="1:4">
      <c r="A868" s="15">
        <v>1037419</v>
      </c>
      <c r="B868">
        <v>11</v>
      </c>
      <c r="C868" t="s">
        <v>89</v>
      </c>
      <c r="D868" s="24">
        <v>36526</v>
      </c>
    </row>
    <row r="869" spans="1:4">
      <c r="A869" s="15">
        <v>1075732</v>
      </c>
      <c r="B869">
        <v>11</v>
      </c>
      <c r="C869" t="s">
        <v>89</v>
      </c>
      <c r="D869" s="24">
        <v>36526</v>
      </c>
    </row>
    <row r="870" spans="1:4">
      <c r="A870" s="15">
        <v>1078845</v>
      </c>
      <c r="B870">
        <v>11</v>
      </c>
      <c r="C870" t="s">
        <v>89</v>
      </c>
      <c r="D870" s="24">
        <v>36526</v>
      </c>
    </row>
    <row r="871" spans="1:4">
      <c r="A871" s="15">
        <v>1060242</v>
      </c>
      <c r="B871">
        <v>11</v>
      </c>
      <c r="C871" t="s">
        <v>89</v>
      </c>
      <c r="D871" s="24">
        <v>36526</v>
      </c>
    </row>
    <row r="872" spans="1:4">
      <c r="A872" s="15">
        <v>1060245</v>
      </c>
      <c r="B872">
        <v>11</v>
      </c>
      <c r="C872" t="s">
        <v>89</v>
      </c>
      <c r="D872" s="24">
        <v>36526</v>
      </c>
    </row>
    <row r="873" spans="1:4">
      <c r="A873" s="15">
        <v>1060239</v>
      </c>
      <c r="B873">
        <v>11</v>
      </c>
      <c r="C873" t="s">
        <v>89</v>
      </c>
      <c r="D873" s="24">
        <v>36526</v>
      </c>
    </row>
    <row r="874" spans="1:4">
      <c r="A874" s="15">
        <v>1093333</v>
      </c>
      <c r="B874">
        <v>11</v>
      </c>
      <c r="C874" t="s">
        <v>89</v>
      </c>
      <c r="D874" s="24">
        <v>36526</v>
      </c>
    </row>
    <row r="875" spans="1:4">
      <c r="A875" s="15">
        <v>1123622</v>
      </c>
      <c r="B875">
        <v>11</v>
      </c>
      <c r="C875" t="s">
        <v>89</v>
      </c>
      <c r="D875" s="24">
        <v>36526</v>
      </c>
    </row>
    <row r="876" spans="1:4">
      <c r="A876" s="15">
        <v>1151121</v>
      </c>
      <c r="B876">
        <v>11</v>
      </c>
      <c r="C876" t="s">
        <v>89</v>
      </c>
      <c r="D876" s="24">
        <v>36526</v>
      </c>
    </row>
    <row r="877" spans="1:4">
      <c r="A877" s="15">
        <v>1089619</v>
      </c>
      <c r="B877">
        <v>11</v>
      </c>
      <c r="C877" t="s">
        <v>89</v>
      </c>
      <c r="D877" s="24">
        <v>36526</v>
      </c>
    </row>
    <row r="878" spans="1:4">
      <c r="A878" s="15">
        <v>1072964</v>
      </c>
      <c r="B878">
        <v>11</v>
      </c>
      <c r="C878" t="s">
        <v>89</v>
      </c>
      <c r="D878" s="24">
        <v>36526</v>
      </c>
    </row>
    <row r="879" spans="1:4">
      <c r="A879" s="15">
        <v>1033193</v>
      </c>
      <c r="B879">
        <v>11</v>
      </c>
      <c r="C879" t="s">
        <v>89</v>
      </c>
      <c r="D879" s="24">
        <v>36526</v>
      </c>
    </row>
    <row r="880" spans="1:4">
      <c r="A880" s="15">
        <v>1033192</v>
      </c>
      <c r="B880">
        <v>11</v>
      </c>
      <c r="C880" t="s">
        <v>89</v>
      </c>
      <c r="D880" s="24">
        <v>36526</v>
      </c>
    </row>
    <row r="881" spans="1:4">
      <c r="A881" s="15">
        <v>1202794</v>
      </c>
      <c r="B881">
        <v>11</v>
      </c>
      <c r="C881" t="s">
        <v>89</v>
      </c>
      <c r="D881" s="24">
        <v>36526</v>
      </c>
    </row>
    <row r="882" spans="1:4">
      <c r="A882" s="15">
        <v>1085877</v>
      </c>
      <c r="B882">
        <v>11</v>
      </c>
      <c r="C882" t="s">
        <v>89</v>
      </c>
      <c r="D882" s="24">
        <v>36526</v>
      </c>
    </row>
    <row r="883" spans="1:4">
      <c r="A883" s="15">
        <v>1085879</v>
      </c>
      <c r="B883">
        <v>11</v>
      </c>
      <c r="C883" t="s">
        <v>89</v>
      </c>
      <c r="D883" s="24">
        <v>36526</v>
      </c>
    </row>
    <row r="884" spans="1:4">
      <c r="A884" s="15">
        <v>1085879</v>
      </c>
      <c r="B884">
        <v>11</v>
      </c>
      <c r="C884" t="s">
        <v>89</v>
      </c>
      <c r="D884" s="24">
        <v>36526</v>
      </c>
    </row>
    <row r="885" spans="1:4">
      <c r="A885" s="15">
        <v>1134753</v>
      </c>
      <c r="B885">
        <v>11</v>
      </c>
      <c r="C885" t="s">
        <v>89</v>
      </c>
      <c r="D885" s="24">
        <v>36526</v>
      </c>
    </row>
    <row r="886" spans="1:4">
      <c r="A886" s="15">
        <v>1202003</v>
      </c>
      <c r="B886">
        <v>11</v>
      </c>
      <c r="C886" t="s">
        <v>89</v>
      </c>
      <c r="D886" s="24">
        <v>36526</v>
      </c>
    </row>
    <row r="887" spans="1:4">
      <c r="A887" s="15">
        <v>861123</v>
      </c>
      <c r="B887">
        <v>11</v>
      </c>
      <c r="C887" t="s">
        <v>89</v>
      </c>
      <c r="D887" s="24">
        <v>36526</v>
      </c>
    </row>
    <row r="888" spans="1:4">
      <c r="A888" s="15">
        <v>1113749</v>
      </c>
      <c r="B888">
        <v>11</v>
      </c>
      <c r="C888" t="s">
        <v>89</v>
      </c>
      <c r="D888" s="24">
        <v>36526</v>
      </c>
    </row>
    <row r="889" spans="1:4">
      <c r="A889" s="15">
        <v>1113749</v>
      </c>
      <c r="B889">
        <v>11</v>
      </c>
      <c r="C889" t="s">
        <v>89</v>
      </c>
      <c r="D889" s="24">
        <v>36526</v>
      </c>
    </row>
    <row r="890" spans="1:4">
      <c r="A890" s="15">
        <v>1118604</v>
      </c>
      <c r="B890">
        <v>11</v>
      </c>
      <c r="C890" t="s">
        <v>89</v>
      </c>
      <c r="D890" s="24">
        <v>36526</v>
      </c>
    </row>
    <row r="891" spans="1:4">
      <c r="A891" s="15">
        <v>1202795</v>
      </c>
      <c r="B891">
        <v>11</v>
      </c>
      <c r="C891" t="s">
        <v>89</v>
      </c>
      <c r="D891" s="24">
        <v>36526</v>
      </c>
    </row>
    <row r="892" spans="1:4">
      <c r="A892" s="15">
        <v>1113749</v>
      </c>
      <c r="B892">
        <v>11</v>
      </c>
      <c r="C892" t="s">
        <v>89</v>
      </c>
      <c r="D892" s="24">
        <v>36526</v>
      </c>
    </row>
    <row r="893" spans="1:4">
      <c r="A893" s="15">
        <v>1090111</v>
      </c>
      <c r="B893">
        <v>11</v>
      </c>
      <c r="C893" t="s">
        <v>89</v>
      </c>
      <c r="D893" s="24">
        <v>36526</v>
      </c>
    </row>
    <row r="894" spans="1:4">
      <c r="A894" s="15">
        <v>1037426</v>
      </c>
      <c r="B894">
        <v>11</v>
      </c>
      <c r="C894" t="s">
        <v>89</v>
      </c>
      <c r="D894" s="24">
        <v>36526</v>
      </c>
    </row>
    <row r="895" spans="1:4">
      <c r="A895" s="15">
        <v>1075734</v>
      </c>
      <c r="B895">
        <v>11</v>
      </c>
      <c r="C895" t="s">
        <v>89</v>
      </c>
      <c r="D895" s="24">
        <v>36526</v>
      </c>
    </row>
    <row r="896" spans="1:4">
      <c r="A896" s="15">
        <v>1099255</v>
      </c>
      <c r="B896">
        <v>11</v>
      </c>
      <c r="C896" t="s">
        <v>89</v>
      </c>
      <c r="D896" s="24">
        <v>36526</v>
      </c>
    </row>
    <row r="897" spans="1:5">
      <c r="A897" s="15">
        <v>1072964</v>
      </c>
      <c r="B897">
        <v>11</v>
      </c>
      <c r="C897" t="s">
        <v>89</v>
      </c>
      <c r="D897" s="24">
        <v>36526</v>
      </c>
    </row>
    <row r="898" spans="1:5">
      <c r="A898" s="15">
        <v>1125436</v>
      </c>
      <c r="B898">
        <v>11</v>
      </c>
      <c r="C898" t="s">
        <v>89</v>
      </c>
      <c r="D898" s="24">
        <v>36526</v>
      </c>
    </row>
    <row r="899" spans="1:5">
      <c r="A899" s="15">
        <v>1202794</v>
      </c>
      <c r="B899">
        <v>11</v>
      </c>
      <c r="C899" t="s">
        <v>89</v>
      </c>
      <c r="D899" s="24">
        <v>36526</v>
      </c>
    </row>
    <row r="900" spans="1:5">
      <c r="A900" s="15">
        <v>1101851</v>
      </c>
      <c r="B900">
        <v>11</v>
      </c>
      <c r="C900" t="s">
        <v>89</v>
      </c>
      <c r="D900" s="24">
        <v>36526</v>
      </c>
    </row>
    <row r="901" spans="1:5">
      <c r="A901" s="15">
        <v>1085877</v>
      </c>
      <c r="B901">
        <v>11</v>
      </c>
      <c r="C901" t="s">
        <v>89</v>
      </c>
      <c r="D901" s="24">
        <v>36526</v>
      </c>
    </row>
    <row r="902" spans="1:5">
      <c r="A902" s="15">
        <v>1134755</v>
      </c>
      <c r="B902">
        <v>11</v>
      </c>
      <c r="C902" t="s">
        <v>89</v>
      </c>
      <c r="D902" s="24">
        <v>36526</v>
      </c>
    </row>
    <row r="903" spans="1:5">
      <c r="A903" s="15">
        <v>1060247</v>
      </c>
      <c r="B903">
        <v>11</v>
      </c>
      <c r="C903" t="s">
        <v>89</v>
      </c>
      <c r="D903" s="24">
        <v>36526</v>
      </c>
    </row>
    <row r="904" spans="1:5">
      <c r="A904" s="15">
        <v>1123621</v>
      </c>
      <c r="B904">
        <v>11</v>
      </c>
      <c r="C904" t="s">
        <v>89</v>
      </c>
      <c r="D904" s="24">
        <v>36526</v>
      </c>
    </row>
    <row r="905" spans="1:5">
      <c r="A905" s="15">
        <v>1060244</v>
      </c>
      <c r="B905">
        <v>11</v>
      </c>
      <c r="C905" t="s">
        <v>89</v>
      </c>
      <c r="D905" s="24">
        <v>36526</v>
      </c>
    </row>
    <row r="906" spans="1:5">
      <c r="A906" s="15">
        <v>1099255</v>
      </c>
      <c r="B906">
        <v>11</v>
      </c>
      <c r="C906" t="s">
        <v>89</v>
      </c>
      <c r="D906" s="24">
        <v>36526</v>
      </c>
    </row>
    <row r="907" spans="1:5">
      <c r="A907" s="15">
        <v>1151257</v>
      </c>
      <c r="B907">
        <v>11</v>
      </c>
      <c r="C907" t="s">
        <v>89</v>
      </c>
      <c r="D907" s="24">
        <v>36526</v>
      </c>
    </row>
    <row r="908" spans="1:5">
      <c r="A908" s="15">
        <v>1085880</v>
      </c>
      <c r="B908">
        <v>11</v>
      </c>
      <c r="C908" t="s">
        <v>89</v>
      </c>
      <c r="D908" s="24">
        <v>36526</v>
      </c>
    </row>
    <row r="909" spans="1:5">
      <c r="A909" s="15">
        <v>1085880</v>
      </c>
      <c r="B909">
        <v>11</v>
      </c>
      <c r="C909" t="s">
        <v>89</v>
      </c>
      <c r="D909" s="24">
        <v>36526</v>
      </c>
    </row>
    <row r="910" spans="1:5">
      <c r="A910" s="15">
        <v>1139000</v>
      </c>
      <c r="B910">
        <v>11</v>
      </c>
      <c r="C910" t="s">
        <v>89</v>
      </c>
      <c r="D910" s="24">
        <v>36526</v>
      </c>
    </row>
    <row r="911" spans="1:5">
      <c r="A911" s="15">
        <v>1099254</v>
      </c>
      <c r="B911">
        <v>11</v>
      </c>
      <c r="C911" t="s">
        <v>89</v>
      </c>
      <c r="D911" s="24">
        <v>36526</v>
      </c>
    </row>
    <row r="912" spans="1:5">
      <c r="A912" s="15">
        <v>1091307</v>
      </c>
      <c r="B912">
        <v>12</v>
      </c>
      <c r="C912" t="s">
        <v>293</v>
      </c>
      <c r="D912" s="24">
        <v>36526</v>
      </c>
      <c r="E912" t="s">
        <v>292</v>
      </c>
    </row>
    <row r="913" spans="1:5">
      <c r="A913" s="15">
        <v>1085877</v>
      </c>
      <c r="B913">
        <v>12</v>
      </c>
      <c r="C913" t="s">
        <v>293</v>
      </c>
      <c r="D913" s="24">
        <v>36526</v>
      </c>
      <c r="E913" t="s">
        <v>292</v>
      </c>
    </row>
    <row r="914" spans="1:5">
      <c r="A914" s="15">
        <v>1085878</v>
      </c>
      <c r="B914">
        <v>12</v>
      </c>
      <c r="C914" t="s">
        <v>293</v>
      </c>
      <c r="D914" s="24">
        <v>36526</v>
      </c>
      <c r="E914" t="s">
        <v>292</v>
      </c>
    </row>
    <row r="915" spans="1:5">
      <c r="A915" s="15">
        <v>1085879</v>
      </c>
      <c r="B915">
        <v>12</v>
      </c>
      <c r="C915" t="s">
        <v>293</v>
      </c>
      <c r="D915" s="24">
        <v>36526</v>
      </c>
      <c r="E915" t="s">
        <v>292</v>
      </c>
    </row>
    <row r="916" spans="1:5">
      <c r="A916" s="15">
        <v>1112252</v>
      </c>
      <c r="B916">
        <v>12</v>
      </c>
      <c r="C916" t="s">
        <v>293</v>
      </c>
      <c r="D916" s="24">
        <v>36526</v>
      </c>
      <c r="E916" t="s">
        <v>292</v>
      </c>
    </row>
    <row r="917" spans="1:5">
      <c r="A917" s="15">
        <v>1113840</v>
      </c>
      <c r="B917">
        <v>12</v>
      </c>
      <c r="C917" t="s">
        <v>293</v>
      </c>
      <c r="D917" s="24">
        <v>36526</v>
      </c>
      <c r="E917" t="s">
        <v>292</v>
      </c>
    </row>
    <row r="918" spans="1:5">
      <c r="A918" s="15">
        <v>1140868</v>
      </c>
      <c r="B918">
        <v>12</v>
      </c>
      <c r="C918" t="s">
        <v>293</v>
      </c>
      <c r="D918" s="24">
        <v>36526</v>
      </c>
      <c r="E918" t="s">
        <v>292</v>
      </c>
    </row>
    <row r="919" spans="1:5">
      <c r="A919" s="15">
        <v>1021456</v>
      </c>
      <c r="B919">
        <v>12</v>
      </c>
      <c r="C919" t="s">
        <v>293</v>
      </c>
      <c r="D919" s="24">
        <v>36526</v>
      </c>
      <c r="E919" t="s">
        <v>292</v>
      </c>
    </row>
    <row r="920" spans="1:5">
      <c r="A920" s="15">
        <v>1070634</v>
      </c>
      <c r="B920">
        <v>12</v>
      </c>
      <c r="C920" t="s">
        <v>293</v>
      </c>
      <c r="D920" s="24">
        <v>36526</v>
      </c>
      <c r="E920" t="s">
        <v>292</v>
      </c>
    </row>
    <row r="921" spans="1:5">
      <c r="A921" s="15">
        <v>1089620</v>
      </c>
      <c r="B921">
        <v>12</v>
      </c>
      <c r="C921" t="s">
        <v>293</v>
      </c>
      <c r="D921" s="24">
        <v>36526</v>
      </c>
      <c r="E921" t="s">
        <v>292</v>
      </c>
    </row>
    <row r="922" spans="1:5">
      <c r="A922" s="15">
        <v>1123620</v>
      </c>
      <c r="B922">
        <v>12</v>
      </c>
      <c r="C922" t="s">
        <v>293</v>
      </c>
      <c r="D922" s="24">
        <v>36526</v>
      </c>
      <c r="E922" t="s">
        <v>292</v>
      </c>
    </row>
    <row r="923" spans="1:5">
      <c r="A923" s="15">
        <v>1140868</v>
      </c>
      <c r="B923">
        <v>12</v>
      </c>
      <c r="C923" t="s">
        <v>293</v>
      </c>
      <c r="D923" s="24">
        <v>36526</v>
      </c>
      <c r="E923" t="s">
        <v>292</v>
      </c>
    </row>
    <row r="924" spans="1:5">
      <c r="A924" s="15">
        <v>1140868</v>
      </c>
      <c r="B924">
        <v>12</v>
      </c>
      <c r="C924" t="s">
        <v>293</v>
      </c>
      <c r="D924" s="24">
        <v>36526</v>
      </c>
      <c r="E924" t="s">
        <v>292</v>
      </c>
    </row>
    <row r="925" spans="1:5">
      <c r="A925" s="15">
        <v>1060246</v>
      </c>
      <c r="B925">
        <v>12</v>
      </c>
      <c r="C925" t="s">
        <v>293</v>
      </c>
      <c r="D925" s="24">
        <v>36526</v>
      </c>
      <c r="E925" t="s">
        <v>292</v>
      </c>
    </row>
    <row r="926" spans="1:5">
      <c r="A926" s="15">
        <v>1085878</v>
      </c>
      <c r="B926">
        <v>12</v>
      </c>
      <c r="C926" t="s">
        <v>293</v>
      </c>
      <c r="D926" s="24">
        <v>36526</v>
      </c>
      <c r="E926" t="s">
        <v>292</v>
      </c>
    </row>
    <row r="927" spans="1:5">
      <c r="A927" s="15">
        <v>1132634</v>
      </c>
      <c r="B927">
        <v>12</v>
      </c>
      <c r="C927" t="s">
        <v>293</v>
      </c>
      <c r="D927" s="24">
        <v>36526</v>
      </c>
      <c r="E927" t="s">
        <v>292</v>
      </c>
    </row>
    <row r="928" spans="1:5">
      <c r="A928" s="15">
        <v>1101851</v>
      </c>
      <c r="B928">
        <v>12</v>
      </c>
      <c r="C928" t="s">
        <v>293</v>
      </c>
      <c r="D928" s="24">
        <v>36526</v>
      </c>
      <c r="E928" t="s">
        <v>292</v>
      </c>
    </row>
    <row r="929" spans="1:5">
      <c r="A929" s="15">
        <v>1127549</v>
      </c>
      <c r="B929">
        <v>12</v>
      </c>
      <c r="C929" t="s">
        <v>293</v>
      </c>
      <c r="D929" s="24">
        <v>36526</v>
      </c>
      <c r="E929" t="s">
        <v>292</v>
      </c>
    </row>
    <row r="930" spans="1:5">
      <c r="A930" s="15">
        <v>1085880</v>
      </c>
      <c r="B930">
        <v>12</v>
      </c>
      <c r="C930" t="s">
        <v>293</v>
      </c>
      <c r="D930" s="24">
        <v>36526</v>
      </c>
      <c r="E930" t="s">
        <v>292</v>
      </c>
    </row>
    <row r="931" spans="1:5">
      <c r="A931" s="15">
        <v>1085879</v>
      </c>
      <c r="B931">
        <v>12</v>
      </c>
      <c r="C931" t="s">
        <v>293</v>
      </c>
      <c r="D931" s="24">
        <v>36526</v>
      </c>
      <c r="E931" t="s">
        <v>292</v>
      </c>
    </row>
    <row r="932" spans="1:5">
      <c r="A932" s="15">
        <v>1085880</v>
      </c>
      <c r="B932">
        <v>12</v>
      </c>
      <c r="C932" t="s">
        <v>293</v>
      </c>
      <c r="D932" s="24">
        <v>36526</v>
      </c>
      <c r="E932" t="s">
        <v>292</v>
      </c>
    </row>
    <row r="933" spans="1:5">
      <c r="A933" s="15">
        <v>1085878</v>
      </c>
      <c r="B933">
        <v>12</v>
      </c>
      <c r="C933" t="s">
        <v>293</v>
      </c>
      <c r="D933" s="24">
        <v>36526</v>
      </c>
      <c r="E933" t="s">
        <v>292</v>
      </c>
    </row>
    <row r="934" spans="1:5">
      <c r="A934" s="15">
        <v>1085877</v>
      </c>
      <c r="B934">
        <v>12</v>
      </c>
      <c r="C934" t="s">
        <v>293</v>
      </c>
      <c r="D934" s="24">
        <v>36526</v>
      </c>
      <c r="E934" t="s">
        <v>292</v>
      </c>
    </row>
    <row r="935" spans="1:5">
      <c r="A935" s="15">
        <v>1137417</v>
      </c>
      <c r="B935">
        <v>12</v>
      </c>
      <c r="C935" t="s">
        <v>293</v>
      </c>
      <c r="D935" s="24">
        <v>36526</v>
      </c>
      <c r="E935" t="s">
        <v>292</v>
      </c>
    </row>
    <row r="936" spans="1:5">
      <c r="A936" s="15">
        <v>1082699</v>
      </c>
      <c r="B936">
        <v>12</v>
      </c>
      <c r="C936" t="s">
        <v>293</v>
      </c>
      <c r="D936" s="24">
        <v>36526</v>
      </c>
      <c r="E936" t="s">
        <v>292</v>
      </c>
    </row>
    <row r="937" spans="1:5">
      <c r="A937" s="15">
        <v>1082698</v>
      </c>
      <c r="B937">
        <v>12</v>
      </c>
      <c r="C937" t="s">
        <v>293</v>
      </c>
      <c r="D937" s="24">
        <v>36526</v>
      </c>
      <c r="E937" t="s">
        <v>292</v>
      </c>
    </row>
    <row r="938" spans="1:5">
      <c r="A938" s="15">
        <v>666743</v>
      </c>
      <c r="B938">
        <v>12</v>
      </c>
      <c r="C938" t="s">
        <v>293</v>
      </c>
      <c r="D938" s="24">
        <v>36526</v>
      </c>
      <c r="E938" t="s">
        <v>292</v>
      </c>
    </row>
    <row r="939" spans="1:5">
      <c r="A939" s="15">
        <v>1135316</v>
      </c>
      <c r="B939">
        <v>12</v>
      </c>
      <c r="C939" t="s">
        <v>293</v>
      </c>
      <c r="D939" s="24">
        <v>36526</v>
      </c>
      <c r="E939" t="s">
        <v>292</v>
      </c>
    </row>
    <row r="940" spans="1:5">
      <c r="A940" s="15">
        <v>1139001</v>
      </c>
      <c r="B940">
        <v>12</v>
      </c>
      <c r="C940" t="s">
        <v>293</v>
      </c>
      <c r="D940" s="24">
        <v>36526</v>
      </c>
      <c r="E940" t="s">
        <v>292</v>
      </c>
    </row>
    <row r="941" spans="1:5">
      <c r="A941" s="15">
        <v>1173075</v>
      </c>
      <c r="B941">
        <v>12</v>
      </c>
      <c r="C941" t="s">
        <v>293</v>
      </c>
      <c r="D941" s="24">
        <v>36526</v>
      </c>
      <c r="E941" t="s">
        <v>292</v>
      </c>
    </row>
    <row r="942" spans="1:5">
      <c r="A942" s="15">
        <v>1071257</v>
      </c>
      <c r="B942">
        <v>12</v>
      </c>
      <c r="C942" t="s">
        <v>293</v>
      </c>
      <c r="D942" s="24">
        <v>36526</v>
      </c>
      <c r="E942" t="s">
        <v>292</v>
      </c>
    </row>
    <row r="943" spans="1:5">
      <c r="A943" s="15">
        <v>1085265</v>
      </c>
      <c r="B943">
        <v>12</v>
      </c>
      <c r="C943" t="s">
        <v>293</v>
      </c>
      <c r="D943" s="24">
        <v>36526</v>
      </c>
      <c r="E943" t="s">
        <v>292</v>
      </c>
    </row>
    <row r="944" spans="1:5">
      <c r="A944" s="15">
        <v>861122</v>
      </c>
      <c r="B944">
        <v>12</v>
      </c>
      <c r="C944" t="s">
        <v>293</v>
      </c>
      <c r="D944" s="24">
        <v>36526</v>
      </c>
      <c r="E944" t="s">
        <v>292</v>
      </c>
    </row>
    <row r="945" spans="1:5">
      <c r="A945" s="15">
        <v>1049227</v>
      </c>
      <c r="B945">
        <v>12</v>
      </c>
      <c r="C945" t="s">
        <v>293</v>
      </c>
      <c r="D945" s="24">
        <v>36526</v>
      </c>
      <c r="E945" t="s">
        <v>292</v>
      </c>
    </row>
    <row r="946" spans="1:5">
      <c r="A946" s="15">
        <v>861121</v>
      </c>
      <c r="B946">
        <v>12</v>
      </c>
      <c r="C946" t="s">
        <v>293</v>
      </c>
      <c r="D946" s="24">
        <v>36526</v>
      </c>
      <c r="E946" t="s">
        <v>292</v>
      </c>
    </row>
    <row r="947" spans="1:5">
      <c r="A947" s="15">
        <v>1049227</v>
      </c>
      <c r="B947">
        <v>12</v>
      </c>
      <c r="C947" t="s">
        <v>293</v>
      </c>
      <c r="D947" s="24">
        <v>36526</v>
      </c>
      <c r="E947" t="s">
        <v>292</v>
      </c>
    </row>
    <row r="948" spans="1:5">
      <c r="A948" s="15">
        <v>1049227</v>
      </c>
      <c r="B948">
        <v>12</v>
      </c>
      <c r="C948" t="s">
        <v>293</v>
      </c>
      <c r="D948" s="24">
        <v>36526</v>
      </c>
      <c r="E948" t="s">
        <v>292</v>
      </c>
    </row>
    <row r="949" spans="1:5">
      <c r="A949" s="15">
        <v>1113749</v>
      </c>
      <c r="B949">
        <v>12</v>
      </c>
      <c r="C949" t="s">
        <v>293</v>
      </c>
      <c r="D949" s="24">
        <v>36526</v>
      </c>
      <c r="E949" t="s">
        <v>292</v>
      </c>
    </row>
    <row r="950" spans="1:5">
      <c r="A950" s="15">
        <v>1040987</v>
      </c>
      <c r="B950">
        <v>12</v>
      </c>
      <c r="C950" t="s">
        <v>293</v>
      </c>
      <c r="D950" s="24">
        <v>36526</v>
      </c>
      <c r="E950" t="s">
        <v>292</v>
      </c>
    </row>
    <row r="951" spans="1:5">
      <c r="A951" s="15">
        <v>1040854</v>
      </c>
      <c r="B951">
        <v>12</v>
      </c>
      <c r="C951" t="s">
        <v>293</v>
      </c>
      <c r="D951" s="24">
        <v>36526</v>
      </c>
      <c r="E951" t="s">
        <v>292</v>
      </c>
    </row>
    <row r="952" spans="1:5">
      <c r="A952" s="15">
        <v>1078845</v>
      </c>
      <c r="B952">
        <v>12</v>
      </c>
      <c r="C952" t="s">
        <v>293</v>
      </c>
      <c r="D952" s="24">
        <v>36526</v>
      </c>
      <c r="E952" t="s">
        <v>292</v>
      </c>
    </row>
    <row r="953" spans="1:5">
      <c r="A953" s="15">
        <v>1183520</v>
      </c>
      <c r="B953">
        <v>12</v>
      </c>
      <c r="C953" t="s">
        <v>293</v>
      </c>
      <c r="D953" s="24">
        <v>36526</v>
      </c>
      <c r="E953" t="s">
        <v>292</v>
      </c>
    </row>
    <row r="954" spans="1:5">
      <c r="A954" s="15">
        <v>1183520</v>
      </c>
      <c r="B954">
        <v>12</v>
      </c>
      <c r="C954" t="s">
        <v>293</v>
      </c>
      <c r="D954" s="24">
        <v>36526</v>
      </c>
      <c r="E954" t="s">
        <v>292</v>
      </c>
    </row>
    <row r="955" spans="1:5">
      <c r="A955" s="15">
        <v>1183520</v>
      </c>
      <c r="B955">
        <v>12</v>
      </c>
      <c r="C955" t="s">
        <v>293</v>
      </c>
      <c r="D955" s="24">
        <v>36526</v>
      </c>
      <c r="E955" t="s">
        <v>292</v>
      </c>
    </row>
    <row r="956" spans="1:5">
      <c r="A956" s="15">
        <v>1183520</v>
      </c>
      <c r="B956">
        <v>12</v>
      </c>
      <c r="C956" t="s">
        <v>293</v>
      </c>
      <c r="D956" s="24">
        <v>36526</v>
      </c>
      <c r="E956" t="s">
        <v>292</v>
      </c>
    </row>
    <row r="957" spans="1:5">
      <c r="A957" s="15">
        <v>1183520</v>
      </c>
      <c r="B957">
        <v>12</v>
      </c>
      <c r="C957" t="s">
        <v>293</v>
      </c>
      <c r="D957" s="24">
        <v>36526</v>
      </c>
      <c r="E957" t="s">
        <v>292</v>
      </c>
    </row>
    <row r="958" spans="1:5">
      <c r="A958" s="15">
        <v>1099254</v>
      </c>
      <c r="B958">
        <v>12</v>
      </c>
      <c r="C958" t="s">
        <v>293</v>
      </c>
      <c r="D958" s="24">
        <v>36526</v>
      </c>
      <c r="E958" t="s">
        <v>292</v>
      </c>
    </row>
    <row r="959" spans="1:5">
      <c r="A959" s="15">
        <v>1037419</v>
      </c>
      <c r="B959">
        <v>12</v>
      </c>
      <c r="C959" t="s">
        <v>293</v>
      </c>
      <c r="D959" s="24">
        <v>36526</v>
      </c>
      <c r="E959" t="s">
        <v>292</v>
      </c>
    </row>
    <row r="960" spans="1:5">
      <c r="A960" s="15">
        <v>1075732</v>
      </c>
      <c r="B960">
        <v>12</v>
      </c>
      <c r="C960" t="s">
        <v>293</v>
      </c>
      <c r="D960" s="24">
        <v>36526</v>
      </c>
      <c r="E960" t="s">
        <v>292</v>
      </c>
    </row>
    <row r="961" spans="1:5">
      <c r="A961" s="15">
        <v>1078845</v>
      </c>
      <c r="B961">
        <v>12</v>
      </c>
      <c r="C961" t="s">
        <v>293</v>
      </c>
      <c r="D961" s="24">
        <v>36526</v>
      </c>
      <c r="E961" t="s">
        <v>292</v>
      </c>
    </row>
    <row r="962" spans="1:5">
      <c r="A962" s="15">
        <v>1060242</v>
      </c>
      <c r="B962">
        <v>12</v>
      </c>
      <c r="C962" t="s">
        <v>293</v>
      </c>
      <c r="D962" s="24">
        <v>36526</v>
      </c>
      <c r="E962" t="s">
        <v>292</v>
      </c>
    </row>
    <row r="963" spans="1:5">
      <c r="A963" s="15">
        <v>1060245</v>
      </c>
      <c r="B963">
        <v>12</v>
      </c>
      <c r="C963" t="s">
        <v>293</v>
      </c>
      <c r="D963" s="24">
        <v>36526</v>
      </c>
      <c r="E963" t="s">
        <v>292</v>
      </c>
    </row>
    <row r="964" spans="1:5">
      <c r="A964" s="15">
        <v>1060239</v>
      </c>
      <c r="B964">
        <v>12</v>
      </c>
      <c r="C964" t="s">
        <v>293</v>
      </c>
      <c r="D964" s="24">
        <v>36526</v>
      </c>
      <c r="E964" t="s">
        <v>292</v>
      </c>
    </row>
    <row r="965" spans="1:5">
      <c r="A965" s="15">
        <v>1093333</v>
      </c>
      <c r="B965">
        <v>12</v>
      </c>
      <c r="C965" t="s">
        <v>293</v>
      </c>
      <c r="D965" s="24">
        <v>36526</v>
      </c>
      <c r="E965" t="s">
        <v>292</v>
      </c>
    </row>
    <row r="966" spans="1:5">
      <c r="A966" s="15">
        <v>1123622</v>
      </c>
      <c r="B966">
        <v>12</v>
      </c>
      <c r="C966" t="s">
        <v>293</v>
      </c>
      <c r="D966" s="24">
        <v>36526</v>
      </c>
      <c r="E966" t="s">
        <v>292</v>
      </c>
    </row>
    <row r="967" spans="1:5">
      <c r="A967" s="15">
        <v>1151121</v>
      </c>
      <c r="B967">
        <v>12</v>
      </c>
      <c r="C967" t="s">
        <v>293</v>
      </c>
      <c r="D967" s="24">
        <v>36526</v>
      </c>
      <c r="E967" t="s">
        <v>292</v>
      </c>
    </row>
    <row r="968" spans="1:5">
      <c r="A968" s="15">
        <v>1089619</v>
      </c>
      <c r="B968">
        <v>12</v>
      </c>
      <c r="C968" t="s">
        <v>293</v>
      </c>
      <c r="D968" s="24">
        <v>36526</v>
      </c>
      <c r="E968" t="s">
        <v>292</v>
      </c>
    </row>
    <row r="969" spans="1:5">
      <c r="A969" s="15">
        <v>1072964</v>
      </c>
      <c r="B969">
        <v>12</v>
      </c>
      <c r="C969" t="s">
        <v>293</v>
      </c>
      <c r="D969" s="24">
        <v>36526</v>
      </c>
      <c r="E969" t="s">
        <v>292</v>
      </c>
    </row>
    <row r="970" spans="1:5">
      <c r="A970" s="15">
        <v>1033193</v>
      </c>
      <c r="B970">
        <v>12</v>
      </c>
      <c r="C970" t="s">
        <v>293</v>
      </c>
      <c r="D970" s="24">
        <v>36526</v>
      </c>
      <c r="E970" t="s">
        <v>292</v>
      </c>
    </row>
    <row r="971" spans="1:5">
      <c r="A971" s="15">
        <v>1033192</v>
      </c>
      <c r="B971">
        <v>12</v>
      </c>
      <c r="C971" t="s">
        <v>293</v>
      </c>
      <c r="D971" s="24">
        <v>36526</v>
      </c>
      <c r="E971" t="s">
        <v>292</v>
      </c>
    </row>
    <row r="972" spans="1:5">
      <c r="A972" s="15">
        <v>1202794</v>
      </c>
      <c r="B972">
        <v>12</v>
      </c>
      <c r="C972" t="s">
        <v>293</v>
      </c>
      <c r="D972" s="24">
        <v>36526</v>
      </c>
      <c r="E972" t="s">
        <v>292</v>
      </c>
    </row>
    <row r="973" spans="1:5">
      <c r="A973" s="15">
        <v>1085877</v>
      </c>
      <c r="B973">
        <v>12</v>
      </c>
      <c r="C973" t="s">
        <v>293</v>
      </c>
      <c r="D973" s="24">
        <v>36526</v>
      </c>
      <c r="E973" t="s">
        <v>292</v>
      </c>
    </row>
    <row r="974" spans="1:5">
      <c r="A974" s="15">
        <v>1085879</v>
      </c>
      <c r="B974">
        <v>12</v>
      </c>
      <c r="C974" t="s">
        <v>293</v>
      </c>
      <c r="D974" s="24">
        <v>36526</v>
      </c>
      <c r="E974" t="s">
        <v>292</v>
      </c>
    </row>
    <row r="975" spans="1:5">
      <c r="A975" s="15">
        <v>1085879</v>
      </c>
      <c r="B975">
        <v>12</v>
      </c>
      <c r="C975" t="s">
        <v>293</v>
      </c>
      <c r="D975" s="24">
        <v>36526</v>
      </c>
      <c r="E975" t="s">
        <v>292</v>
      </c>
    </row>
    <row r="976" spans="1:5">
      <c r="A976" s="15">
        <v>1134753</v>
      </c>
      <c r="B976">
        <v>12</v>
      </c>
      <c r="C976" t="s">
        <v>293</v>
      </c>
      <c r="D976" s="24">
        <v>36526</v>
      </c>
      <c r="E976" t="s">
        <v>292</v>
      </c>
    </row>
    <row r="977" spans="1:5">
      <c r="A977" s="15">
        <v>1202003</v>
      </c>
      <c r="B977">
        <v>12</v>
      </c>
      <c r="C977" t="s">
        <v>293</v>
      </c>
      <c r="D977" s="24">
        <v>36526</v>
      </c>
      <c r="E977" t="s">
        <v>292</v>
      </c>
    </row>
    <row r="978" spans="1:5">
      <c r="A978" s="15">
        <v>861123</v>
      </c>
      <c r="B978">
        <v>12</v>
      </c>
      <c r="C978" t="s">
        <v>293</v>
      </c>
      <c r="D978" s="24">
        <v>36526</v>
      </c>
      <c r="E978" t="s">
        <v>292</v>
      </c>
    </row>
    <row r="979" spans="1:5">
      <c r="A979" s="15">
        <v>1113749</v>
      </c>
      <c r="B979">
        <v>12</v>
      </c>
      <c r="C979" t="s">
        <v>293</v>
      </c>
      <c r="D979" s="24">
        <v>36526</v>
      </c>
      <c r="E979" t="s">
        <v>292</v>
      </c>
    </row>
    <row r="980" spans="1:5">
      <c r="A980" s="15">
        <v>1113749</v>
      </c>
      <c r="B980">
        <v>12</v>
      </c>
      <c r="C980" t="s">
        <v>293</v>
      </c>
      <c r="D980" s="24">
        <v>36526</v>
      </c>
      <c r="E980" t="s">
        <v>292</v>
      </c>
    </row>
    <row r="981" spans="1:5">
      <c r="A981" s="15">
        <v>1118604</v>
      </c>
      <c r="B981">
        <v>12</v>
      </c>
      <c r="C981" t="s">
        <v>293</v>
      </c>
      <c r="D981" s="24">
        <v>36526</v>
      </c>
      <c r="E981" t="s">
        <v>292</v>
      </c>
    </row>
    <row r="982" spans="1:5">
      <c r="A982" s="15">
        <v>1202795</v>
      </c>
      <c r="B982">
        <v>12</v>
      </c>
      <c r="C982" t="s">
        <v>293</v>
      </c>
      <c r="D982" s="24">
        <v>36526</v>
      </c>
      <c r="E982" t="s">
        <v>292</v>
      </c>
    </row>
    <row r="983" spans="1:5">
      <c r="A983" s="15">
        <v>1113749</v>
      </c>
      <c r="B983">
        <v>12</v>
      </c>
      <c r="C983" t="s">
        <v>293</v>
      </c>
      <c r="D983" s="24">
        <v>36526</v>
      </c>
      <c r="E983" t="s">
        <v>292</v>
      </c>
    </row>
    <row r="984" spans="1:5">
      <c r="A984" s="15">
        <v>1090111</v>
      </c>
      <c r="B984">
        <v>12</v>
      </c>
      <c r="C984" t="s">
        <v>293</v>
      </c>
      <c r="D984" s="24">
        <v>36526</v>
      </c>
      <c r="E984" t="s">
        <v>292</v>
      </c>
    </row>
    <row r="985" spans="1:5">
      <c r="A985" s="15">
        <v>1037426</v>
      </c>
      <c r="B985">
        <v>12</v>
      </c>
      <c r="C985" t="s">
        <v>293</v>
      </c>
      <c r="D985" s="24">
        <v>36526</v>
      </c>
      <c r="E985" t="s">
        <v>292</v>
      </c>
    </row>
    <row r="986" spans="1:5">
      <c r="A986" s="15">
        <v>1075734</v>
      </c>
      <c r="B986">
        <v>12</v>
      </c>
      <c r="C986" t="s">
        <v>293</v>
      </c>
      <c r="D986" s="24">
        <v>36526</v>
      </c>
      <c r="E986" t="s">
        <v>292</v>
      </c>
    </row>
    <row r="987" spans="1:5">
      <c r="A987" s="15">
        <v>1099255</v>
      </c>
      <c r="B987">
        <v>12</v>
      </c>
      <c r="C987" t="s">
        <v>293</v>
      </c>
      <c r="D987" s="24">
        <v>36526</v>
      </c>
      <c r="E987" t="s">
        <v>292</v>
      </c>
    </row>
    <row r="988" spans="1:5">
      <c r="A988" s="15">
        <v>1072964</v>
      </c>
      <c r="B988">
        <v>12</v>
      </c>
      <c r="C988" t="s">
        <v>293</v>
      </c>
      <c r="D988" s="24">
        <v>36526</v>
      </c>
      <c r="E988" t="s">
        <v>292</v>
      </c>
    </row>
    <row r="989" spans="1:5">
      <c r="A989" s="15">
        <v>1125436</v>
      </c>
      <c r="B989">
        <v>12</v>
      </c>
      <c r="C989" t="s">
        <v>293</v>
      </c>
      <c r="D989" s="24">
        <v>36526</v>
      </c>
      <c r="E989" t="s">
        <v>292</v>
      </c>
    </row>
    <row r="990" spans="1:5">
      <c r="A990" s="15">
        <v>1202794</v>
      </c>
      <c r="B990">
        <v>12</v>
      </c>
      <c r="C990" t="s">
        <v>293</v>
      </c>
      <c r="D990" s="24">
        <v>36526</v>
      </c>
      <c r="E990" t="s">
        <v>292</v>
      </c>
    </row>
    <row r="991" spans="1:5">
      <c r="A991" s="15">
        <v>1101851</v>
      </c>
      <c r="B991">
        <v>12</v>
      </c>
      <c r="C991" t="s">
        <v>293</v>
      </c>
      <c r="D991" s="24">
        <v>36526</v>
      </c>
      <c r="E991" t="s">
        <v>292</v>
      </c>
    </row>
    <row r="992" spans="1:5">
      <c r="A992" s="15">
        <v>1085877</v>
      </c>
      <c r="B992">
        <v>12</v>
      </c>
      <c r="C992" t="s">
        <v>293</v>
      </c>
      <c r="D992" s="24">
        <v>36526</v>
      </c>
      <c r="E992" t="s">
        <v>292</v>
      </c>
    </row>
    <row r="993" spans="1:5">
      <c r="A993" s="15">
        <v>1134755</v>
      </c>
      <c r="B993">
        <v>12</v>
      </c>
      <c r="C993" t="s">
        <v>293</v>
      </c>
      <c r="D993" s="24">
        <v>36526</v>
      </c>
      <c r="E993" t="s">
        <v>292</v>
      </c>
    </row>
    <row r="994" spans="1:5">
      <c r="A994" s="15">
        <v>1060247</v>
      </c>
      <c r="B994">
        <v>12</v>
      </c>
      <c r="C994" t="s">
        <v>293</v>
      </c>
      <c r="D994" s="24">
        <v>36526</v>
      </c>
      <c r="E994" t="s">
        <v>292</v>
      </c>
    </row>
    <row r="995" spans="1:5">
      <c r="A995" s="15">
        <v>1123621</v>
      </c>
      <c r="B995">
        <v>12</v>
      </c>
      <c r="C995" t="s">
        <v>293</v>
      </c>
      <c r="D995" s="24">
        <v>36526</v>
      </c>
      <c r="E995" t="s">
        <v>292</v>
      </c>
    </row>
    <row r="996" spans="1:5">
      <c r="A996" s="15">
        <v>1060244</v>
      </c>
      <c r="B996">
        <v>12</v>
      </c>
      <c r="C996" t="s">
        <v>293</v>
      </c>
      <c r="D996" s="24">
        <v>36526</v>
      </c>
      <c r="E996" t="s">
        <v>292</v>
      </c>
    </row>
    <row r="997" spans="1:5">
      <c r="A997" s="15">
        <v>1099255</v>
      </c>
      <c r="B997">
        <v>12</v>
      </c>
      <c r="C997" t="s">
        <v>293</v>
      </c>
      <c r="D997" s="24">
        <v>36526</v>
      </c>
      <c r="E997" t="s">
        <v>292</v>
      </c>
    </row>
    <row r="998" spans="1:5">
      <c r="A998" s="15">
        <v>1151257</v>
      </c>
      <c r="B998">
        <v>12</v>
      </c>
      <c r="C998" t="s">
        <v>293</v>
      </c>
      <c r="D998" s="24">
        <v>36526</v>
      </c>
      <c r="E998" t="s">
        <v>292</v>
      </c>
    </row>
    <row r="999" spans="1:5">
      <c r="A999" s="15">
        <v>1085880</v>
      </c>
      <c r="B999">
        <v>12</v>
      </c>
      <c r="C999" t="s">
        <v>293</v>
      </c>
      <c r="D999" s="24">
        <v>36526</v>
      </c>
      <c r="E999" t="s">
        <v>292</v>
      </c>
    </row>
    <row r="1000" spans="1:5">
      <c r="A1000" s="15">
        <v>1085880</v>
      </c>
      <c r="B1000">
        <v>12</v>
      </c>
      <c r="C1000" t="s">
        <v>293</v>
      </c>
      <c r="D1000" s="24">
        <v>36526</v>
      </c>
      <c r="E1000" t="s">
        <v>292</v>
      </c>
    </row>
    <row r="1001" spans="1:5">
      <c r="A1001" s="15">
        <v>1139000</v>
      </c>
      <c r="B1001">
        <v>12</v>
      </c>
      <c r="C1001" t="s">
        <v>293</v>
      </c>
      <c r="D1001" s="24">
        <v>36526</v>
      </c>
      <c r="E1001" t="s">
        <v>292</v>
      </c>
    </row>
    <row r="1002" spans="1:5">
      <c r="A1002" s="15">
        <v>1099254</v>
      </c>
      <c r="B1002">
        <v>12</v>
      </c>
      <c r="C1002" t="s">
        <v>293</v>
      </c>
      <c r="D1002" s="24">
        <v>36526</v>
      </c>
      <c r="E1002" t="s">
        <v>292</v>
      </c>
    </row>
    <row r="1003" spans="1:5">
      <c r="A1003" s="15">
        <v>1091307</v>
      </c>
      <c r="B1003">
        <v>13</v>
      </c>
      <c r="C1003" t="s">
        <v>291</v>
      </c>
      <c r="D1003" s="24">
        <v>36526</v>
      </c>
      <c r="E1003" t="s">
        <v>175</v>
      </c>
    </row>
    <row r="1004" spans="1:5">
      <c r="A1004" s="15">
        <v>1085877</v>
      </c>
      <c r="B1004">
        <v>13</v>
      </c>
      <c r="C1004" t="s">
        <v>291</v>
      </c>
      <c r="D1004" s="24">
        <v>36526</v>
      </c>
      <c r="E1004" t="s">
        <v>175</v>
      </c>
    </row>
    <row r="1005" spans="1:5">
      <c r="A1005" s="15">
        <v>1085878</v>
      </c>
      <c r="B1005">
        <v>13</v>
      </c>
      <c r="C1005" t="s">
        <v>291</v>
      </c>
      <c r="D1005" s="24">
        <v>36526</v>
      </c>
      <c r="E1005" t="s">
        <v>175</v>
      </c>
    </row>
    <row r="1006" spans="1:5">
      <c r="A1006" s="15">
        <v>1085879</v>
      </c>
      <c r="B1006">
        <v>13</v>
      </c>
      <c r="C1006" t="s">
        <v>291</v>
      </c>
      <c r="D1006" s="24">
        <v>36526</v>
      </c>
      <c r="E1006" t="s">
        <v>175</v>
      </c>
    </row>
    <row r="1007" spans="1:5">
      <c r="A1007" s="15">
        <v>1112252</v>
      </c>
      <c r="B1007">
        <v>13</v>
      </c>
      <c r="C1007" t="s">
        <v>291</v>
      </c>
      <c r="D1007" s="24">
        <v>36526</v>
      </c>
      <c r="E1007" t="s">
        <v>175</v>
      </c>
    </row>
    <row r="1008" spans="1:5">
      <c r="A1008" s="15">
        <v>1113840</v>
      </c>
      <c r="B1008">
        <v>13</v>
      </c>
      <c r="C1008" t="s">
        <v>291</v>
      </c>
      <c r="D1008" s="24">
        <v>36526</v>
      </c>
      <c r="E1008" t="s">
        <v>175</v>
      </c>
    </row>
    <row r="1009" spans="1:5">
      <c r="A1009" s="15">
        <v>1140868</v>
      </c>
      <c r="B1009">
        <v>13</v>
      </c>
      <c r="C1009" t="s">
        <v>291</v>
      </c>
      <c r="D1009" s="24">
        <v>36526</v>
      </c>
      <c r="E1009" t="s">
        <v>175</v>
      </c>
    </row>
    <row r="1010" spans="1:5">
      <c r="A1010" s="15">
        <v>1021456</v>
      </c>
      <c r="B1010">
        <v>13</v>
      </c>
      <c r="C1010" t="s">
        <v>291</v>
      </c>
      <c r="D1010" s="24">
        <v>36526</v>
      </c>
      <c r="E1010" t="s">
        <v>175</v>
      </c>
    </row>
    <row r="1011" spans="1:5">
      <c r="A1011" s="15">
        <v>1070634</v>
      </c>
      <c r="B1011">
        <v>13</v>
      </c>
      <c r="C1011" t="s">
        <v>291</v>
      </c>
      <c r="D1011" s="24">
        <v>36526</v>
      </c>
      <c r="E1011" t="s">
        <v>175</v>
      </c>
    </row>
    <row r="1012" spans="1:5">
      <c r="A1012" s="15">
        <v>1089620</v>
      </c>
      <c r="B1012">
        <v>13</v>
      </c>
      <c r="C1012" t="s">
        <v>291</v>
      </c>
      <c r="D1012" s="24">
        <v>36526</v>
      </c>
      <c r="E1012" t="s">
        <v>175</v>
      </c>
    </row>
    <row r="1013" spans="1:5">
      <c r="A1013" s="15">
        <v>1123620</v>
      </c>
      <c r="B1013">
        <v>13</v>
      </c>
      <c r="C1013" t="s">
        <v>291</v>
      </c>
      <c r="D1013" s="24">
        <v>36526</v>
      </c>
      <c r="E1013" t="s">
        <v>175</v>
      </c>
    </row>
    <row r="1014" spans="1:5">
      <c r="A1014" s="15">
        <v>1140868</v>
      </c>
      <c r="B1014">
        <v>13</v>
      </c>
      <c r="C1014" t="s">
        <v>291</v>
      </c>
      <c r="D1014" s="24">
        <v>36526</v>
      </c>
      <c r="E1014" t="s">
        <v>175</v>
      </c>
    </row>
    <row r="1015" spans="1:5">
      <c r="A1015" s="15">
        <v>1140868</v>
      </c>
      <c r="B1015">
        <v>13</v>
      </c>
      <c r="C1015" t="s">
        <v>291</v>
      </c>
      <c r="D1015" s="24">
        <v>36526</v>
      </c>
      <c r="E1015" t="s">
        <v>175</v>
      </c>
    </row>
    <row r="1016" spans="1:5">
      <c r="A1016" s="15">
        <v>1060246</v>
      </c>
      <c r="B1016">
        <v>13</v>
      </c>
      <c r="C1016" t="s">
        <v>291</v>
      </c>
      <c r="D1016" s="24">
        <v>36526</v>
      </c>
      <c r="E1016" t="s">
        <v>175</v>
      </c>
    </row>
    <row r="1017" spans="1:5">
      <c r="A1017" s="15">
        <v>1085878</v>
      </c>
      <c r="B1017">
        <v>13</v>
      </c>
      <c r="C1017" t="s">
        <v>291</v>
      </c>
      <c r="D1017" s="24">
        <v>36526</v>
      </c>
      <c r="E1017" t="s">
        <v>175</v>
      </c>
    </row>
    <row r="1018" spans="1:5">
      <c r="A1018" s="15">
        <v>1132634</v>
      </c>
      <c r="B1018">
        <v>13</v>
      </c>
      <c r="C1018" t="s">
        <v>291</v>
      </c>
      <c r="D1018" s="24">
        <v>36526</v>
      </c>
      <c r="E1018" t="s">
        <v>175</v>
      </c>
    </row>
    <row r="1019" spans="1:5">
      <c r="A1019" s="15">
        <v>1101851</v>
      </c>
      <c r="B1019">
        <v>13</v>
      </c>
      <c r="C1019" t="s">
        <v>291</v>
      </c>
      <c r="D1019" s="24">
        <v>36526</v>
      </c>
      <c r="E1019" t="s">
        <v>175</v>
      </c>
    </row>
    <row r="1020" spans="1:5">
      <c r="A1020" s="15">
        <v>1127549</v>
      </c>
      <c r="B1020">
        <v>13</v>
      </c>
      <c r="C1020" t="s">
        <v>291</v>
      </c>
      <c r="D1020" s="24">
        <v>36526</v>
      </c>
      <c r="E1020" t="s">
        <v>175</v>
      </c>
    </row>
    <row r="1021" spans="1:5">
      <c r="A1021" s="15">
        <v>1085880</v>
      </c>
      <c r="B1021">
        <v>13</v>
      </c>
      <c r="C1021" t="s">
        <v>291</v>
      </c>
      <c r="D1021" s="24">
        <v>36526</v>
      </c>
      <c r="E1021" t="s">
        <v>175</v>
      </c>
    </row>
    <row r="1022" spans="1:5">
      <c r="A1022" s="15">
        <v>1085879</v>
      </c>
      <c r="B1022">
        <v>13</v>
      </c>
      <c r="C1022" t="s">
        <v>291</v>
      </c>
      <c r="D1022" s="24">
        <v>36526</v>
      </c>
      <c r="E1022" t="s">
        <v>175</v>
      </c>
    </row>
    <row r="1023" spans="1:5">
      <c r="A1023" s="15">
        <v>1085880</v>
      </c>
      <c r="B1023">
        <v>13</v>
      </c>
      <c r="C1023" t="s">
        <v>291</v>
      </c>
      <c r="D1023" s="24">
        <v>36526</v>
      </c>
      <c r="E1023" t="s">
        <v>175</v>
      </c>
    </row>
    <row r="1024" spans="1:5">
      <c r="A1024" s="15">
        <v>1085878</v>
      </c>
      <c r="B1024">
        <v>13</v>
      </c>
      <c r="C1024" t="s">
        <v>291</v>
      </c>
      <c r="D1024" s="24">
        <v>36526</v>
      </c>
      <c r="E1024" t="s">
        <v>175</v>
      </c>
    </row>
    <row r="1025" spans="1:5">
      <c r="A1025" s="15">
        <v>1085877</v>
      </c>
      <c r="B1025">
        <v>13</v>
      </c>
      <c r="C1025" t="s">
        <v>291</v>
      </c>
      <c r="D1025" s="24">
        <v>36526</v>
      </c>
      <c r="E1025" t="s">
        <v>175</v>
      </c>
    </row>
    <row r="1026" spans="1:5">
      <c r="A1026" s="15">
        <v>1137417</v>
      </c>
      <c r="B1026">
        <v>13</v>
      </c>
      <c r="C1026" t="s">
        <v>291</v>
      </c>
      <c r="D1026" s="24">
        <v>36526</v>
      </c>
      <c r="E1026" t="s">
        <v>175</v>
      </c>
    </row>
    <row r="1027" spans="1:5">
      <c r="A1027" s="15">
        <v>1082699</v>
      </c>
      <c r="B1027">
        <v>13</v>
      </c>
      <c r="C1027" t="s">
        <v>291</v>
      </c>
      <c r="D1027" s="24">
        <v>36526</v>
      </c>
      <c r="E1027" t="s">
        <v>175</v>
      </c>
    </row>
    <row r="1028" spans="1:5">
      <c r="A1028" s="15">
        <v>1082698</v>
      </c>
      <c r="B1028">
        <v>13</v>
      </c>
      <c r="C1028" t="s">
        <v>291</v>
      </c>
      <c r="D1028" s="24">
        <v>36526</v>
      </c>
      <c r="E1028" t="s">
        <v>175</v>
      </c>
    </row>
    <row r="1029" spans="1:5">
      <c r="A1029" s="15">
        <v>666743</v>
      </c>
      <c r="B1029">
        <v>13</v>
      </c>
      <c r="C1029" t="s">
        <v>291</v>
      </c>
      <c r="D1029" s="24">
        <v>36526</v>
      </c>
      <c r="E1029" t="s">
        <v>175</v>
      </c>
    </row>
    <row r="1030" spans="1:5">
      <c r="A1030" s="15">
        <v>1135316</v>
      </c>
      <c r="B1030">
        <v>13</v>
      </c>
      <c r="C1030" t="s">
        <v>291</v>
      </c>
      <c r="D1030" s="24">
        <v>36526</v>
      </c>
      <c r="E1030" t="s">
        <v>175</v>
      </c>
    </row>
    <row r="1031" spans="1:5">
      <c r="A1031" s="15">
        <v>1139001</v>
      </c>
      <c r="B1031">
        <v>13</v>
      </c>
      <c r="C1031" t="s">
        <v>291</v>
      </c>
      <c r="D1031" s="24">
        <v>36526</v>
      </c>
      <c r="E1031" t="s">
        <v>175</v>
      </c>
    </row>
    <row r="1032" spans="1:5">
      <c r="A1032" s="15">
        <v>1173075</v>
      </c>
      <c r="B1032">
        <v>13</v>
      </c>
      <c r="C1032" t="s">
        <v>291</v>
      </c>
      <c r="D1032" s="24">
        <v>36526</v>
      </c>
      <c r="E1032" t="s">
        <v>175</v>
      </c>
    </row>
    <row r="1033" spans="1:5">
      <c r="A1033" s="15">
        <v>1071257</v>
      </c>
      <c r="B1033">
        <v>13</v>
      </c>
      <c r="C1033" t="s">
        <v>291</v>
      </c>
      <c r="D1033" s="24">
        <v>36526</v>
      </c>
      <c r="E1033" t="s">
        <v>175</v>
      </c>
    </row>
    <row r="1034" spans="1:5">
      <c r="A1034" s="15">
        <v>1085265</v>
      </c>
      <c r="B1034">
        <v>13</v>
      </c>
      <c r="C1034" t="s">
        <v>291</v>
      </c>
      <c r="D1034" s="24">
        <v>36526</v>
      </c>
      <c r="E1034" t="s">
        <v>175</v>
      </c>
    </row>
    <row r="1035" spans="1:5">
      <c r="A1035" s="15">
        <v>861122</v>
      </c>
      <c r="B1035">
        <v>13</v>
      </c>
      <c r="C1035" t="s">
        <v>291</v>
      </c>
      <c r="D1035" s="24">
        <v>36526</v>
      </c>
      <c r="E1035" t="s">
        <v>175</v>
      </c>
    </row>
    <row r="1036" spans="1:5">
      <c r="A1036" s="15">
        <v>1049227</v>
      </c>
      <c r="B1036">
        <v>13</v>
      </c>
      <c r="C1036" t="s">
        <v>291</v>
      </c>
      <c r="D1036" s="24">
        <v>36526</v>
      </c>
      <c r="E1036" t="s">
        <v>175</v>
      </c>
    </row>
    <row r="1037" spans="1:5">
      <c r="A1037" s="15">
        <v>861121</v>
      </c>
      <c r="B1037">
        <v>13</v>
      </c>
      <c r="C1037" t="s">
        <v>291</v>
      </c>
      <c r="D1037" s="24">
        <v>36526</v>
      </c>
      <c r="E1037" t="s">
        <v>175</v>
      </c>
    </row>
    <row r="1038" spans="1:5">
      <c r="A1038" s="15">
        <v>1049227</v>
      </c>
      <c r="B1038">
        <v>13</v>
      </c>
      <c r="C1038" t="s">
        <v>291</v>
      </c>
      <c r="D1038" s="24">
        <v>36526</v>
      </c>
      <c r="E1038" t="s">
        <v>175</v>
      </c>
    </row>
    <row r="1039" spans="1:5">
      <c r="A1039" s="15">
        <v>1049227</v>
      </c>
      <c r="B1039">
        <v>13</v>
      </c>
      <c r="C1039" t="s">
        <v>291</v>
      </c>
      <c r="D1039" s="24">
        <v>36526</v>
      </c>
      <c r="E1039" t="s">
        <v>175</v>
      </c>
    </row>
    <row r="1040" spans="1:5">
      <c r="A1040" s="15">
        <v>1113749</v>
      </c>
      <c r="B1040">
        <v>13</v>
      </c>
      <c r="C1040" t="s">
        <v>291</v>
      </c>
      <c r="D1040" s="24">
        <v>36526</v>
      </c>
      <c r="E1040" t="s">
        <v>175</v>
      </c>
    </row>
    <row r="1041" spans="1:5">
      <c r="A1041" s="15">
        <v>1040987</v>
      </c>
      <c r="B1041">
        <v>13</v>
      </c>
      <c r="C1041" t="s">
        <v>291</v>
      </c>
      <c r="D1041" s="24">
        <v>36526</v>
      </c>
      <c r="E1041" t="s">
        <v>175</v>
      </c>
    </row>
    <row r="1042" spans="1:5">
      <c r="A1042" s="15">
        <v>1040854</v>
      </c>
      <c r="B1042">
        <v>13</v>
      </c>
      <c r="C1042" t="s">
        <v>291</v>
      </c>
      <c r="D1042" s="24">
        <v>36526</v>
      </c>
      <c r="E1042" t="s">
        <v>175</v>
      </c>
    </row>
    <row r="1043" spans="1:5">
      <c r="A1043" s="15">
        <v>1078845</v>
      </c>
      <c r="B1043">
        <v>13</v>
      </c>
      <c r="C1043" t="s">
        <v>291</v>
      </c>
      <c r="D1043" s="24">
        <v>36526</v>
      </c>
      <c r="E1043" t="s">
        <v>175</v>
      </c>
    </row>
    <row r="1044" spans="1:5">
      <c r="A1044" s="15">
        <v>1183520</v>
      </c>
      <c r="B1044">
        <v>13</v>
      </c>
      <c r="C1044" t="s">
        <v>291</v>
      </c>
      <c r="D1044" s="24">
        <v>36526</v>
      </c>
      <c r="E1044" t="s">
        <v>175</v>
      </c>
    </row>
    <row r="1045" spans="1:5">
      <c r="A1045" s="15">
        <v>1183520</v>
      </c>
      <c r="B1045">
        <v>13</v>
      </c>
      <c r="C1045" t="s">
        <v>291</v>
      </c>
      <c r="D1045" s="24">
        <v>36526</v>
      </c>
      <c r="E1045" t="s">
        <v>175</v>
      </c>
    </row>
    <row r="1046" spans="1:5">
      <c r="A1046" s="15">
        <v>1183520</v>
      </c>
      <c r="B1046">
        <v>13</v>
      </c>
      <c r="C1046" t="s">
        <v>291</v>
      </c>
      <c r="D1046" s="24">
        <v>36526</v>
      </c>
      <c r="E1046" t="s">
        <v>175</v>
      </c>
    </row>
    <row r="1047" spans="1:5">
      <c r="A1047" s="15">
        <v>1183520</v>
      </c>
      <c r="B1047">
        <v>13</v>
      </c>
      <c r="C1047" t="s">
        <v>291</v>
      </c>
      <c r="D1047" s="24">
        <v>36526</v>
      </c>
      <c r="E1047" t="s">
        <v>175</v>
      </c>
    </row>
    <row r="1048" spans="1:5">
      <c r="A1048" s="15">
        <v>1183520</v>
      </c>
      <c r="B1048">
        <v>13</v>
      </c>
      <c r="C1048" t="s">
        <v>291</v>
      </c>
      <c r="D1048" s="24">
        <v>36526</v>
      </c>
      <c r="E1048" t="s">
        <v>175</v>
      </c>
    </row>
    <row r="1049" spans="1:5">
      <c r="A1049" s="15">
        <v>1099254</v>
      </c>
      <c r="B1049">
        <v>13</v>
      </c>
      <c r="C1049" t="s">
        <v>291</v>
      </c>
      <c r="D1049" s="24">
        <v>36526</v>
      </c>
      <c r="E1049" t="s">
        <v>175</v>
      </c>
    </row>
    <row r="1050" spans="1:5">
      <c r="A1050" s="15">
        <v>1037419</v>
      </c>
      <c r="B1050">
        <v>13</v>
      </c>
      <c r="C1050" t="s">
        <v>291</v>
      </c>
      <c r="D1050" s="24">
        <v>36526</v>
      </c>
      <c r="E1050" t="s">
        <v>175</v>
      </c>
    </row>
    <row r="1051" spans="1:5">
      <c r="A1051" s="15">
        <v>1075732</v>
      </c>
      <c r="B1051">
        <v>13</v>
      </c>
      <c r="C1051" t="s">
        <v>291</v>
      </c>
      <c r="D1051" s="24">
        <v>36526</v>
      </c>
      <c r="E1051" t="s">
        <v>175</v>
      </c>
    </row>
    <row r="1052" spans="1:5">
      <c r="A1052" s="15">
        <v>1078845</v>
      </c>
      <c r="B1052">
        <v>13</v>
      </c>
      <c r="C1052" t="s">
        <v>291</v>
      </c>
      <c r="D1052" s="24">
        <v>36526</v>
      </c>
      <c r="E1052" t="s">
        <v>175</v>
      </c>
    </row>
    <row r="1053" spans="1:5">
      <c r="A1053" s="15">
        <v>1060242</v>
      </c>
      <c r="B1053">
        <v>13</v>
      </c>
      <c r="C1053" t="s">
        <v>291</v>
      </c>
      <c r="D1053" s="24">
        <v>36526</v>
      </c>
      <c r="E1053" t="s">
        <v>175</v>
      </c>
    </row>
    <row r="1054" spans="1:5">
      <c r="A1054" s="15">
        <v>1060245</v>
      </c>
      <c r="B1054">
        <v>13</v>
      </c>
      <c r="C1054" t="s">
        <v>291</v>
      </c>
      <c r="D1054" s="24">
        <v>36526</v>
      </c>
      <c r="E1054" t="s">
        <v>175</v>
      </c>
    </row>
    <row r="1055" spans="1:5">
      <c r="A1055" s="15">
        <v>1060239</v>
      </c>
      <c r="B1055">
        <v>13</v>
      </c>
      <c r="C1055" t="s">
        <v>291</v>
      </c>
      <c r="D1055" s="24">
        <v>36526</v>
      </c>
      <c r="E1055" t="s">
        <v>175</v>
      </c>
    </row>
    <row r="1056" spans="1:5">
      <c r="A1056" s="15">
        <v>1093333</v>
      </c>
      <c r="B1056">
        <v>13</v>
      </c>
      <c r="C1056" t="s">
        <v>291</v>
      </c>
      <c r="D1056" s="24">
        <v>36526</v>
      </c>
      <c r="E1056" t="s">
        <v>175</v>
      </c>
    </row>
    <row r="1057" spans="1:5">
      <c r="A1057" s="15">
        <v>1123622</v>
      </c>
      <c r="B1057">
        <v>13</v>
      </c>
      <c r="C1057" t="s">
        <v>291</v>
      </c>
      <c r="D1057" s="24">
        <v>36526</v>
      </c>
      <c r="E1057" t="s">
        <v>175</v>
      </c>
    </row>
    <row r="1058" spans="1:5">
      <c r="A1058" s="15">
        <v>1151121</v>
      </c>
      <c r="B1058">
        <v>13</v>
      </c>
      <c r="C1058" t="s">
        <v>291</v>
      </c>
      <c r="D1058" s="24">
        <v>36526</v>
      </c>
      <c r="E1058" t="s">
        <v>175</v>
      </c>
    </row>
    <row r="1059" spans="1:5">
      <c r="A1059" s="15">
        <v>1089619</v>
      </c>
      <c r="B1059">
        <v>13</v>
      </c>
      <c r="C1059" t="s">
        <v>291</v>
      </c>
      <c r="D1059" s="24">
        <v>36526</v>
      </c>
      <c r="E1059" t="s">
        <v>175</v>
      </c>
    </row>
    <row r="1060" spans="1:5">
      <c r="A1060" s="15">
        <v>1072964</v>
      </c>
      <c r="B1060">
        <v>13</v>
      </c>
      <c r="C1060" t="s">
        <v>291</v>
      </c>
      <c r="D1060" s="24">
        <v>36526</v>
      </c>
      <c r="E1060" t="s">
        <v>175</v>
      </c>
    </row>
    <row r="1061" spans="1:5">
      <c r="A1061" s="15">
        <v>1033193</v>
      </c>
      <c r="B1061">
        <v>13</v>
      </c>
      <c r="C1061" t="s">
        <v>291</v>
      </c>
      <c r="D1061" s="24">
        <v>36526</v>
      </c>
      <c r="E1061" t="s">
        <v>175</v>
      </c>
    </row>
    <row r="1062" spans="1:5">
      <c r="A1062" s="15">
        <v>1033192</v>
      </c>
      <c r="B1062">
        <v>13</v>
      </c>
      <c r="C1062" t="s">
        <v>291</v>
      </c>
      <c r="D1062" s="24">
        <v>36526</v>
      </c>
      <c r="E1062" t="s">
        <v>175</v>
      </c>
    </row>
    <row r="1063" spans="1:5">
      <c r="A1063" s="15">
        <v>1202794</v>
      </c>
      <c r="B1063">
        <v>13</v>
      </c>
      <c r="C1063" t="s">
        <v>291</v>
      </c>
      <c r="D1063" s="24">
        <v>36526</v>
      </c>
      <c r="E1063" t="s">
        <v>175</v>
      </c>
    </row>
    <row r="1064" spans="1:5">
      <c r="A1064" s="15">
        <v>1085877</v>
      </c>
      <c r="B1064">
        <v>13</v>
      </c>
      <c r="C1064" t="s">
        <v>291</v>
      </c>
      <c r="D1064" s="24">
        <v>36526</v>
      </c>
      <c r="E1064" t="s">
        <v>175</v>
      </c>
    </row>
    <row r="1065" spans="1:5">
      <c r="A1065" s="15">
        <v>1085879</v>
      </c>
      <c r="B1065">
        <v>13</v>
      </c>
      <c r="C1065" t="s">
        <v>291</v>
      </c>
      <c r="D1065" s="24">
        <v>36526</v>
      </c>
      <c r="E1065" t="s">
        <v>175</v>
      </c>
    </row>
    <row r="1066" spans="1:5">
      <c r="A1066" s="15">
        <v>1085879</v>
      </c>
      <c r="B1066">
        <v>13</v>
      </c>
      <c r="C1066" t="s">
        <v>291</v>
      </c>
      <c r="D1066" s="24">
        <v>36526</v>
      </c>
      <c r="E1066" t="s">
        <v>175</v>
      </c>
    </row>
    <row r="1067" spans="1:5">
      <c r="A1067" s="15">
        <v>1134753</v>
      </c>
      <c r="B1067">
        <v>13</v>
      </c>
      <c r="C1067" t="s">
        <v>291</v>
      </c>
      <c r="D1067" s="24">
        <v>36526</v>
      </c>
      <c r="E1067" t="s">
        <v>175</v>
      </c>
    </row>
    <row r="1068" spans="1:5">
      <c r="A1068" s="15">
        <v>1202003</v>
      </c>
      <c r="B1068">
        <v>13</v>
      </c>
      <c r="C1068" t="s">
        <v>291</v>
      </c>
      <c r="D1068" s="24">
        <v>36526</v>
      </c>
      <c r="E1068" t="s">
        <v>175</v>
      </c>
    </row>
    <row r="1069" spans="1:5">
      <c r="A1069" s="15">
        <v>861123</v>
      </c>
      <c r="B1069">
        <v>13</v>
      </c>
      <c r="C1069" t="s">
        <v>291</v>
      </c>
      <c r="D1069" s="24">
        <v>36526</v>
      </c>
      <c r="E1069" t="s">
        <v>175</v>
      </c>
    </row>
    <row r="1070" spans="1:5">
      <c r="A1070" s="15">
        <v>1113749</v>
      </c>
      <c r="B1070">
        <v>13</v>
      </c>
      <c r="C1070" t="s">
        <v>291</v>
      </c>
      <c r="D1070" s="24">
        <v>36526</v>
      </c>
      <c r="E1070" t="s">
        <v>175</v>
      </c>
    </row>
    <row r="1071" spans="1:5">
      <c r="A1071" s="15">
        <v>1113749</v>
      </c>
      <c r="B1071">
        <v>13</v>
      </c>
      <c r="C1071" t="s">
        <v>291</v>
      </c>
      <c r="D1071" s="24">
        <v>36526</v>
      </c>
      <c r="E1071" t="s">
        <v>175</v>
      </c>
    </row>
    <row r="1072" spans="1:5">
      <c r="A1072" s="15">
        <v>1118604</v>
      </c>
      <c r="B1072">
        <v>13</v>
      </c>
      <c r="C1072" t="s">
        <v>291</v>
      </c>
      <c r="D1072" s="24">
        <v>36526</v>
      </c>
      <c r="E1072" t="s">
        <v>175</v>
      </c>
    </row>
    <row r="1073" spans="1:5">
      <c r="A1073" s="15">
        <v>1202795</v>
      </c>
      <c r="B1073">
        <v>13</v>
      </c>
      <c r="C1073" t="s">
        <v>291</v>
      </c>
      <c r="D1073" s="24">
        <v>36526</v>
      </c>
      <c r="E1073" t="s">
        <v>175</v>
      </c>
    </row>
    <row r="1074" spans="1:5">
      <c r="A1074" s="15">
        <v>1113749</v>
      </c>
      <c r="B1074">
        <v>13</v>
      </c>
      <c r="C1074" t="s">
        <v>291</v>
      </c>
      <c r="D1074" s="24">
        <v>36526</v>
      </c>
      <c r="E1074" t="s">
        <v>175</v>
      </c>
    </row>
    <row r="1075" spans="1:5">
      <c r="A1075" s="15">
        <v>1090111</v>
      </c>
      <c r="B1075">
        <v>13</v>
      </c>
      <c r="C1075" t="s">
        <v>291</v>
      </c>
      <c r="D1075" s="24">
        <v>36526</v>
      </c>
      <c r="E1075" t="s">
        <v>175</v>
      </c>
    </row>
    <row r="1076" spans="1:5">
      <c r="A1076" s="15">
        <v>1037426</v>
      </c>
      <c r="B1076">
        <v>13</v>
      </c>
      <c r="C1076" t="s">
        <v>291</v>
      </c>
      <c r="D1076" s="24">
        <v>36526</v>
      </c>
      <c r="E1076" t="s">
        <v>175</v>
      </c>
    </row>
    <row r="1077" spans="1:5">
      <c r="A1077" s="15">
        <v>1075734</v>
      </c>
      <c r="B1077">
        <v>13</v>
      </c>
      <c r="C1077" t="s">
        <v>291</v>
      </c>
      <c r="D1077" s="24">
        <v>36526</v>
      </c>
      <c r="E1077" t="s">
        <v>175</v>
      </c>
    </row>
    <row r="1078" spans="1:5">
      <c r="A1078" s="15">
        <v>1099255</v>
      </c>
      <c r="B1078">
        <v>13</v>
      </c>
      <c r="C1078" t="s">
        <v>291</v>
      </c>
      <c r="D1078" s="24">
        <v>36526</v>
      </c>
      <c r="E1078" t="s">
        <v>175</v>
      </c>
    </row>
    <row r="1079" spans="1:5">
      <c r="A1079" s="15">
        <v>1072964</v>
      </c>
      <c r="B1079">
        <v>13</v>
      </c>
      <c r="C1079" t="s">
        <v>291</v>
      </c>
      <c r="D1079" s="24">
        <v>36526</v>
      </c>
      <c r="E1079" t="s">
        <v>175</v>
      </c>
    </row>
    <row r="1080" spans="1:5">
      <c r="A1080" s="15">
        <v>1125436</v>
      </c>
      <c r="B1080">
        <v>13</v>
      </c>
      <c r="C1080" t="s">
        <v>291</v>
      </c>
      <c r="D1080" s="24">
        <v>36526</v>
      </c>
      <c r="E1080" t="s">
        <v>175</v>
      </c>
    </row>
    <row r="1081" spans="1:5">
      <c r="A1081" s="15">
        <v>1202794</v>
      </c>
      <c r="B1081">
        <v>13</v>
      </c>
      <c r="C1081" t="s">
        <v>291</v>
      </c>
      <c r="D1081" s="24">
        <v>36526</v>
      </c>
      <c r="E1081" t="s">
        <v>175</v>
      </c>
    </row>
    <row r="1082" spans="1:5">
      <c r="A1082" s="15">
        <v>1101851</v>
      </c>
      <c r="B1082">
        <v>13</v>
      </c>
      <c r="C1082" t="s">
        <v>291</v>
      </c>
      <c r="D1082" s="24">
        <v>36526</v>
      </c>
      <c r="E1082" t="s">
        <v>175</v>
      </c>
    </row>
    <row r="1083" spans="1:5">
      <c r="A1083" s="15">
        <v>1085877</v>
      </c>
      <c r="B1083">
        <v>13</v>
      </c>
      <c r="C1083" t="s">
        <v>291</v>
      </c>
      <c r="D1083" s="24">
        <v>36526</v>
      </c>
      <c r="E1083" t="s">
        <v>175</v>
      </c>
    </row>
    <row r="1084" spans="1:5">
      <c r="A1084" s="15">
        <v>1134755</v>
      </c>
      <c r="B1084">
        <v>13</v>
      </c>
      <c r="C1084" t="s">
        <v>291</v>
      </c>
      <c r="D1084" s="24">
        <v>36526</v>
      </c>
      <c r="E1084" t="s">
        <v>175</v>
      </c>
    </row>
    <row r="1085" spans="1:5">
      <c r="A1085" s="15">
        <v>1060247</v>
      </c>
      <c r="B1085">
        <v>13</v>
      </c>
      <c r="C1085" t="s">
        <v>291</v>
      </c>
      <c r="D1085" s="24">
        <v>36526</v>
      </c>
      <c r="E1085" t="s">
        <v>175</v>
      </c>
    </row>
    <row r="1086" spans="1:5">
      <c r="A1086" s="15">
        <v>1123621</v>
      </c>
      <c r="B1086">
        <v>13</v>
      </c>
      <c r="C1086" t="s">
        <v>291</v>
      </c>
      <c r="D1086" s="24">
        <v>36526</v>
      </c>
      <c r="E1086" t="s">
        <v>175</v>
      </c>
    </row>
    <row r="1087" spans="1:5">
      <c r="A1087" s="15">
        <v>1060244</v>
      </c>
      <c r="B1087">
        <v>13</v>
      </c>
      <c r="C1087" t="s">
        <v>291</v>
      </c>
      <c r="D1087" s="24">
        <v>36526</v>
      </c>
      <c r="E1087" t="s">
        <v>175</v>
      </c>
    </row>
    <row r="1088" spans="1:5">
      <c r="A1088" s="15">
        <v>1099255</v>
      </c>
      <c r="B1088">
        <v>13</v>
      </c>
      <c r="C1088" t="s">
        <v>291</v>
      </c>
      <c r="D1088" s="24">
        <v>36526</v>
      </c>
      <c r="E1088" t="s">
        <v>175</v>
      </c>
    </row>
    <row r="1089" spans="1:5">
      <c r="A1089" s="15">
        <v>1151257</v>
      </c>
      <c r="B1089">
        <v>13</v>
      </c>
      <c r="C1089" t="s">
        <v>291</v>
      </c>
      <c r="D1089" s="24">
        <v>36526</v>
      </c>
      <c r="E1089" t="s">
        <v>175</v>
      </c>
    </row>
    <row r="1090" spans="1:5">
      <c r="A1090" s="15">
        <v>1085880</v>
      </c>
      <c r="B1090">
        <v>13</v>
      </c>
      <c r="C1090" t="s">
        <v>291</v>
      </c>
      <c r="D1090" s="24">
        <v>36526</v>
      </c>
      <c r="E1090" t="s">
        <v>175</v>
      </c>
    </row>
    <row r="1091" spans="1:5">
      <c r="A1091" s="15">
        <v>1085880</v>
      </c>
      <c r="B1091">
        <v>13</v>
      </c>
      <c r="C1091" t="s">
        <v>291</v>
      </c>
      <c r="D1091" s="24">
        <v>36526</v>
      </c>
      <c r="E1091" t="s">
        <v>175</v>
      </c>
    </row>
    <row r="1092" spans="1:5">
      <c r="A1092" s="15">
        <v>1139000</v>
      </c>
      <c r="B1092">
        <v>13</v>
      </c>
      <c r="C1092" t="s">
        <v>291</v>
      </c>
      <c r="D1092" s="24">
        <v>36526</v>
      </c>
      <c r="E1092" t="s">
        <v>175</v>
      </c>
    </row>
    <row r="1093" spans="1:5">
      <c r="A1093" s="15">
        <v>1099254</v>
      </c>
      <c r="B1093">
        <v>13</v>
      </c>
      <c r="C1093" t="s">
        <v>291</v>
      </c>
      <c r="D1093" s="24">
        <v>36526</v>
      </c>
      <c r="E1093" t="s">
        <v>175</v>
      </c>
    </row>
    <row r="1094" spans="1:5">
      <c r="A1094" s="15">
        <v>1091307</v>
      </c>
      <c r="B1094">
        <v>15</v>
      </c>
      <c r="C1094" t="str">
        <f t="shared" ref="C1094:C1157" si="2">+C1185</f>
        <v>05/02/2014</v>
      </c>
      <c r="D1094" s="24">
        <v>36526</v>
      </c>
      <c r="E1094" t="s">
        <v>290</v>
      </c>
    </row>
    <row r="1095" spans="1:5">
      <c r="A1095" s="15">
        <v>1085877</v>
      </c>
      <c r="B1095">
        <v>15</v>
      </c>
      <c r="C1095" t="str">
        <f t="shared" si="2"/>
        <v>04/16/2014</v>
      </c>
      <c r="D1095" s="24">
        <v>36526</v>
      </c>
      <c r="E1095" t="s">
        <v>290</v>
      </c>
    </row>
    <row r="1096" spans="1:5">
      <c r="A1096" s="15">
        <v>1085878</v>
      </c>
      <c r="B1096">
        <v>15</v>
      </c>
      <c r="C1096" t="str">
        <f t="shared" si="2"/>
        <v>04/16/2014</v>
      </c>
      <c r="D1096" s="24">
        <v>36526</v>
      </c>
      <c r="E1096" t="s">
        <v>290</v>
      </c>
    </row>
    <row r="1097" spans="1:5">
      <c r="A1097" s="15">
        <v>1085879</v>
      </c>
      <c r="B1097">
        <v>15</v>
      </c>
      <c r="C1097" t="str">
        <f t="shared" si="2"/>
        <v>04/16/2014</v>
      </c>
      <c r="D1097" s="24">
        <v>36526</v>
      </c>
      <c r="E1097" t="s">
        <v>290</v>
      </c>
    </row>
    <row r="1098" spans="1:5">
      <c r="A1098" s="15">
        <v>1112252</v>
      </c>
      <c r="B1098">
        <v>15</v>
      </c>
      <c r="C1098" t="str">
        <f t="shared" si="2"/>
        <v>08/27/2013</v>
      </c>
      <c r="D1098" s="24">
        <v>36526</v>
      </c>
      <c r="E1098" t="s">
        <v>290</v>
      </c>
    </row>
    <row r="1099" spans="1:5">
      <c r="A1099" s="15">
        <v>1113840</v>
      </c>
      <c r="B1099">
        <v>15</v>
      </c>
      <c r="C1099" t="str">
        <f t="shared" si="2"/>
        <v>05/05/2014</v>
      </c>
      <c r="D1099" s="24">
        <v>36526</v>
      </c>
      <c r="E1099" t="s">
        <v>290</v>
      </c>
    </row>
    <row r="1100" spans="1:5">
      <c r="A1100" s="15">
        <v>1140868</v>
      </c>
      <c r="B1100">
        <v>15</v>
      </c>
      <c r="C1100" t="str">
        <f t="shared" si="2"/>
        <v>12/13/2013</v>
      </c>
      <c r="D1100" s="24">
        <v>36526</v>
      </c>
      <c r="E1100" t="s">
        <v>290</v>
      </c>
    </row>
    <row r="1101" spans="1:5">
      <c r="A1101" s="15">
        <v>1021456</v>
      </c>
      <c r="B1101">
        <v>15</v>
      </c>
      <c r="C1101" t="str">
        <f t="shared" si="2"/>
        <v>11/01/2013</v>
      </c>
      <c r="D1101" s="24">
        <v>36526</v>
      </c>
      <c r="E1101" t="s">
        <v>290</v>
      </c>
    </row>
    <row r="1102" spans="1:5">
      <c r="A1102" s="15">
        <v>1070634</v>
      </c>
      <c r="B1102">
        <v>15</v>
      </c>
      <c r="C1102" t="str">
        <f t="shared" si="2"/>
        <v>07/10/2013</v>
      </c>
      <c r="D1102" s="24">
        <v>36526</v>
      </c>
      <c r="E1102" t="s">
        <v>290</v>
      </c>
    </row>
    <row r="1103" spans="1:5">
      <c r="A1103" s="15">
        <v>1089620</v>
      </c>
      <c r="B1103">
        <v>15</v>
      </c>
      <c r="C1103" t="str">
        <f t="shared" si="2"/>
        <v>04/28/2014</v>
      </c>
      <c r="D1103" s="24">
        <v>36526</v>
      </c>
      <c r="E1103" t="s">
        <v>290</v>
      </c>
    </row>
    <row r="1104" spans="1:5">
      <c r="A1104" s="15">
        <v>1123620</v>
      </c>
      <c r="B1104">
        <v>15</v>
      </c>
      <c r="C1104" t="str">
        <f t="shared" si="2"/>
        <v>06/25/2014</v>
      </c>
      <c r="D1104" s="24">
        <v>36526</v>
      </c>
      <c r="E1104" t="s">
        <v>290</v>
      </c>
    </row>
    <row r="1105" spans="1:5">
      <c r="A1105" s="15">
        <v>1140868</v>
      </c>
      <c r="B1105">
        <v>15</v>
      </c>
      <c r="C1105" t="str">
        <f t="shared" si="2"/>
        <v>12/13/2013</v>
      </c>
      <c r="D1105" s="24">
        <v>36526</v>
      </c>
      <c r="E1105" t="s">
        <v>290</v>
      </c>
    </row>
    <row r="1106" spans="1:5">
      <c r="A1106" s="15">
        <v>1140868</v>
      </c>
      <c r="B1106">
        <v>15</v>
      </c>
      <c r="C1106" t="str">
        <f t="shared" si="2"/>
        <v>12/13/2013</v>
      </c>
      <c r="D1106" s="24">
        <v>36526</v>
      </c>
      <c r="E1106" t="s">
        <v>290</v>
      </c>
    </row>
    <row r="1107" spans="1:5">
      <c r="A1107" s="15">
        <v>1060246</v>
      </c>
      <c r="B1107">
        <v>15</v>
      </c>
      <c r="C1107" t="str">
        <f t="shared" si="2"/>
        <v>09/13/2013</v>
      </c>
      <c r="D1107" s="24">
        <v>36526</v>
      </c>
      <c r="E1107" t="s">
        <v>290</v>
      </c>
    </row>
    <row r="1108" spans="1:5">
      <c r="A1108" s="15">
        <v>1085878</v>
      </c>
      <c r="B1108">
        <v>15</v>
      </c>
      <c r="C1108" t="str">
        <f t="shared" si="2"/>
        <v>04/16/2014</v>
      </c>
      <c r="D1108" s="24">
        <v>36526</v>
      </c>
      <c r="E1108" t="s">
        <v>290</v>
      </c>
    </row>
    <row r="1109" spans="1:5">
      <c r="A1109" s="15">
        <v>1132634</v>
      </c>
      <c r="B1109">
        <v>15</v>
      </c>
      <c r="C1109" t="str">
        <f t="shared" si="2"/>
        <v>04/28/2014</v>
      </c>
      <c r="D1109" s="24">
        <v>36526</v>
      </c>
      <c r="E1109" t="s">
        <v>290</v>
      </c>
    </row>
    <row r="1110" spans="1:5">
      <c r="A1110" s="15">
        <v>1101851</v>
      </c>
      <c r="B1110">
        <v>15</v>
      </c>
      <c r="C1110" t="str">
        <f t="shared" si="2"/>
        <v>10/31/2012</v>
      </c>
      <c r="D1110" s="24">
        <v>36526</v>
      </c>
      <c r="E1110" t="s">
        <v>290</v>
      </c>
    </row>
    <row r="1111" spans="1:5">
      <c r="A1111" s="15">
        <v>1127549</v>
      </c>
      <c r="B1111">
        <v>15</v>
      </c>
      <c r="C1111" t="str">
        <f t="shared" si="2"/>
        <v>08/12/2014</v>
      </c>
      <c r="D1111" s="24">
        <v>36526</v>
      </c>
      <c r="E1111" t="s">
        <v>290</v>
      </c>
    </row>
    <row r="1112" spans="1:5">
      <c r="A1112" s="15">
        <v>1085880</v>
      </c>
      <c r="B1112">
        <v>15</v>
      </c>
      <c r="C1112" t="str">
        <f t="shared" si="2"/>
        <v>04/16/2014</v>
      </c>
      <c r="D1112" s="24">
        <v>36526</v>
      </c>
      <c r="E1112" t="s">
        <v>290</v>
      </c>
    </row>
    <row r="1113" spans="1:5">
      <c r="A1113" s="15">
        <v>1085879</v>
      </c>
      <c r="B1113">
        <v>15</v>
      </c>
      <c r="C1113" t="str">
        <f t="shared" si="2"/>
        <v>04/16/2014</v>
      </c>
      <c r="D1113" s="24">
        <v>36526</v>
      </c>
      <c r="E1113" t="s">
        <v>290</v>
      </c>
    </row>
    <row r="1114" spans="1:5">
      <c r="A1114" s="15">
        <v>1085880</v>
      </c>
      <c r="B1114">
        <v>15</v>
      </c>
      <c r="C1114" t="str">
        <f t="shared" si="2"/>
        <v>04/16/2014</v>
      </c>
      <c r="D1114" s="24">
        <v>36526</v>
      </c>
      <c r="E1114" t="s">
        <v>290</v>
      </c>
    </row>
    <row r="1115" spans="1:5">
      <c r="A1115" s="15">
        <v>1085878</v>
      </c>
      <c r="B1115">
        <v>15</v>
      </c>
      <c r="C1115" t="str">
        <f t="shared" si="2"/>
        <v>04/16/2014</v>
      </c>
      <c r="D1115" s="24">
        <v>36526</v>
      </c>
      <c r="E1115" t="s">
        <v>290</v>
      </c>
    </row>
    <row r="1116" spans="1:5">
      <c r="A1116" s="15">
        <v>1085877</v>
      </c>
      <c r="B1116">
        <v>15</v>
      </c>
      <c r="C1116" t="str">
        <f t="shared" si="2"/>
        <v>04/16/2014</v>
      </c>
      <c r="D1116" s="24">
        <v>36526</v>
      </c>
      <c r="E1116" t="s">
        <v>290</v>
      </c>
    </row>
    <row r="1117" spans="1:5">
      <c r="A1117" s="15">
        <v>1137417</v>
      </c>
      <c r="B1117">
        <v>15</v>
      </c>
      <c r="C1117" t="str">
        <f t="shared" si="2"/>
        <v>09/08/2014</v>
      </c>
      <c r="D1117" s="24">
        <v>36526</v>
      </c>
      <c r="E1117" t="s">
        <v>290</v>
      </c>
    </row>
    <row r="1118" spans="1:5">
      <c r="A1118" s="15">
        <v>1082699</v>
      </c>
      <c r="B1118">
        <v>15</v>
      </c>
      <c r="C1118" t="str">
        <f t="shared" si="2"/>
        <v>04/09/2014</v>
      </c>
      <c r="D1118" s="24">
        <v>36526</v>
      </c>
      <c r="E1118" t="s">
        <v>290</v>
      </c>
    </row>
    <row r="1119" spans="1:5">
      <c r="A1119" s="15">
        <v>1082698</v>
      </c>
      <c r="B1119">
        <v>15</v>
      </c>
      <c r="C1119" t="str">
        <f t="shared" si="2"/>
        <v>04/09/2014</v>
      </c>
      <c r="D1119" s="24">
        <v>36526</v>
      </c>
      <c r="E1119" t="s">
        <v>290</v>
      </c>
    </row>
    <row r="1120" spans="1:5">
      <c r="A1120" s="15">
        <v>666743</v>
      </c>
      <c r="B1120">
        <v>15</v>
      </c>
      <c r="C1120" t="str">
        <f t="shared" si="2"/>
        <v>04/01/2011</v>
      </c>
      <c r="D1120" s="24">
        <v>36526</v>
      </c>
      <c r="E1120" t="s">
        <v>290</v>
      </c>
    </row>
    <row r="1121" spans="1:5">
      <c r="A1121" s="15">
        <v>1135316</v>
      </c>
      <c r="B1121">
        <v>15</v>
      </c>
      <c r="C1121" t="str">
        <f t="shared" si="2"/>
        <v>09/02/2014</v>
      </c>
      <c r="D1121" s="24">
        <v>36526</v>
      </c>
      <c r="E1121" t="s">
        <v>290</v>
      </c>
    </row>
    <row r="1122" spans="1:5">
      <c r="A1122" s="15">
        <v>1139001</v>
      </c>
      <c r="B1122">
        <v>15</v>
      </c>
      <c r="C1122" t="str">
        <f t="shared" si="2"/>
        <v>09/11/2014</v>
      </c>
      <c r="D1122" s="24">
        <v>36526</v>
      </c>
      <c r="E1122" t="s">
        <v>290</v>
      </c>
    </row>
    <row r="1123" spans="1:5">
      <c r="A1123" s="15">
        <v>1173075</v>
      </c>
      <c r="B1123">
        <v>15</v>
      </c>
      <c r="C1123" t="str">
        <f t="shared" si="2"/>
        <v>12/17/2014</v>
      </c>
      <c r="D1123" s="24">
        <v>36526</v>
      </c>
      <c r="E1123" t="s">
        <v>290</v>
      </c>
    </row>
    <row r="1124" spans="1:5">
      <c r="A1124" s="15">
        <v>1071257</v>
      </c>
      <c r="B1124">
        <v>15</v>
      </c>
      <c r="C1124" t="str">
        <f t="shared" si="2"/>
        <v>03/12/2014</v>
      </c>
      <c r="D1124" s="24">
        <v>36526</v>
      </c>
      <c r="E1124" t="s">
        <v>290</v>
      </c>
    </row>
    <row r="1125" spans="1:5">
      <c r="A1125" s="15">
        <v>1085265</v>
      </c>
      <c r="B1125">
        <v>15</v>
      </c>
      <c r="C1125" t="str">
        <f t="shared" si="2"/>
        <v>04/15/2014</v>
      </c>
      <c r="D1125" s="24">
        <v>36526</v>
      </c>
      <c r="E1125" t="s">
        <v>290</v>
      </c>
    </row>
    <row r="1126" spans="1:5">
      <c r="A1126" s="15">
        <v>861122</v>
      </c>
      <c r="B1126">
        <v>15</v>
      </c>
      <c r="C1126" t="str">
        <f t="shared" si="2"/>
        <v>10/04/2012</v>
      </c>
      <c r="D1126" s="24">
        <v>36526</v>
      </c>
      <c r="E1126" t="s">
        <v>290</v>
      </c>
    </row>
    <row r="1127" spans="1:5">
      <c r="A1127" s="15">
        <v>1049227</v>
      </c>
      <c r="B1127">
        <v>15</v>
      </c>
      <c r="C1127" t="str">
        <f t="shared" si="2"/>
        <v>09/25/2012</v>
      </c>
      <c r="D1127" s="24">
        <v>36526</v>
      </c>
      <c r="E1127" t="s">
        <v>290</v>
      </c>
    </row>
    <row r="1128" spans="1:5">
      <c r="A1128" s="15">
        <v>861121</v>
      </c>
      <c r="B1128">
        <v>15</v>
      </c>
      <c r="C1128" t="str">
        <f t="shared" si="2"/>
        <v>10/04/2012</v>
      </c>
      <c r="D1128" s="24">
        <v>36526</v>
      </c>
      <c r="E1128" t="s">
        <v>290</v>
      </c>
    </row>
    <row r="1129" spans="1:5">
      <c r="A1129" s="15">
        <v>1049227</v>
      </c>
      <c r="B1129">
        <v>15</v>
      </c>
      <c r="C1129" t="str">
        <f t="shared" si="2"/>
        <v>09/25/2012</v>
      </c>
      <c r="D1129" s="24">
        <v>36526</v>
      </c>
      <c r="E1129" t="s">
        <v>290</v>
      </c>
    </row>
    <row r="1130" spans="1:5">
      <c r="A1130" s="15">
        <v>1049227</v>
      </c>
      <c r="B1130">
        <v>15</v>
      </c>
      <c r="C1130" t="str">
        <f t="shared" si="2"/>
        <v>09/25/2012</v>
      </c>
      <c r="D1130" s="24">
        <v>36526</v>
      </c>
      <c r="E1130" t="s">
        <v>290</v>
      </c>
    </row>
    <row r="1131" spans="1:5">
      <c r="A1131" s="15">
        <v>1113749</v>
      </c>
      <c r="B1131">
        <v>15</v>
      </c>
      <c r="C1131" t="str">
        <f t="shared" si="2"/>
        <v>04/02/2014</v>
      </c>
      <c r="D1131" s="24">
        <v>36526</v>
      </c>
      <c r="E1131" t="s">
        <v>290</v>
      </c>
    </row>
    <row r="1132" spans="1:5">
      <c r="A1132" s="15">
        <v>1040987</v>
      </c>
      <c r="B1132">
        <v>15</v>
      </c>
      <c r="C1132" t="str">
        <f t="shared" si="2"/>
        <v>11/01/2011</v>
      </c>
      <c r="D1132" s="24">
        <v>36526</v>
      </c>
      <c r="E1132" t="s">
        <v>290</v>
      </c>
    </row>
    <row r="1133" spans="1:5">
      <c r="A1133" s="15">
        <v>1040854</v>
      </c>
      <c r="B1133">
        <v>15</v>
      </c>
      <c r="C1133" t="str">
        <f t="shared" si="2"/>
        <v>11/01/2011</v>
      </c>
      <c r="D1133" s="24">
        <v>36526</v>
      </c>
      <c r="E1133" t="s">
        <v>290</v>
      </c>
    </row>
    <row r="1134" spans="1:5">
      <c r="A1134" s="15">
        <v>1078845</v>
      </c>
      <c r="B1134">
        <v>15</v>
      </c>
      <c r="C1134" t="str">
        <f t="shared" si="2"/>
        <v>02/18/2014</v>
      </c>
      <c r="D1134" s="24">
        <v>36526</v>
      </c>
      <c r="E1134" t="s">
        <v>290</v>
      </c>
    </row>
    <row r="1135" spans="1:5">
      <c r="A1135" s="15">
        <v>1183520</v>
      </c>
      <c r="B1135">
        <v>15</v>
      </c>
      <c r="C1135" t="str">
        <f t="shared" si="2"/>
        <v>06/16/2014</v>
      </c>
      <c r="D1135" s="24">
        <v>36526</v>
      </c>
      <c r="E1135" t="s">
        <v>290</v>
      </c>
    </row>
    <row r="1136" spans="1:5">
      <c r="A1136" s="15">
        <v>1183520</v>
      </c>
      <c r="B1136">
        <v>15</v>
      </c>
      <c r="C1136" t="str">
        <f t="shared" si="2"/>
        <v>06/16/2014</v>
      </c>
      <c r="D1136" s="24">
        <v>36526</v>
      </c>
      <c r="E1136" t="s">
        <v>290</v>
      </c>
    </row>
    <row r="1137" spans="1:5">
      <c r="A1137" s="15">
        <v>1183520</v>
      </c>
      <c r="B1137">
        <v>15</v>
      </c>
      <c r="C1137" t="str">
        <f t="shared" si="2"/>
        <v>06/16/2014</v>
      </c>
      <c r="D1137" s="24">
        <v>36526</v>
      </c>
      <c r="E1137" t="s">
        <v>290</v>
      </c>
    </row>
    <row r="1138" spans="1:5">
      <c r="A1138" s="15">
        <v>1183520</v>
      </c>
      <c r="B1138">
        <v>15</v>
      </c>
      <c r="C1138" t="str">
        <f t="shared" si="2"/>
        <v>06/16/2014</v>
      </c>
      <c r="D1138" s="24">
        <v>36526</v>
      </c>
      <c r="E1138" t="s">
        <v>290</v>
      </c>
    </row>
    <row r="1139" spans="1:5">
      <c r="A1139" s="15">
        <v>1183520</v>
      </c>
      <c r="B1139">
        <v>15</v>
      </c>
      <c r="C1139" t="str">
        <f t="shared" si="2"/>
        <v>06/16/2014</v>
      </c>
      <c r="D1139" s="24">
        <v>36526</v>
      </c>
      <c r="E1139" t="s">
        <v>290</v>
      </c>
    </row>
    <row r="1140" spans="1:5">
      <c r="A1140" s="15">
        <v>1099254</v>
      </c>
      <c r="B1140">
        <v>15</v>
      </c>
      <c r="C1140" t="str">
        <f t="shared" si="2"/>
        <v>05/23/2014</v>
      </c>
      <c r="D1140" s="24">
        <v>36526</v>
      </c>
      <c r="E1140" t="s">
        <v>290</v>
      </c>
    </row>
    <row r="1141" spans="1:5">
      <c r="A1141" s="15">
        <v>1037419</v>
      </c>
      <c r="B1141">
        <v>15</v>
      </c>
      <c r="C1141" t="str">
        <f t="shared" si="2"/>
        <v>12/11/2013</v>
      </c>
      <c r="D1141" s="24">
        <v>36526</v>
      </c>
      <c r="E1141" t="s">
        <v>290</v>
      </c>
    </row>
    <row r="1142" spans="1:5">
      <c r="A1142" s="15">
        <v>1075732</v>
      </c>
      <c r="B1142">
        <v>15</v>
      </c>
      <c r="C1142" t="str">
        <f t="shared" si="2"/>
        <v>03/24/2014</v>
      </c>
      <c r="D1142" s="24">
        <v>36526</v>
      </c>
      <c r="E1142" t="s">
        <v>290</v>
      </c>
    </row>
    <row r="1143" spans="1:5">
      <c r="A1143" s="15">
        <v>1078845</v>
      </c>
      <c r="B1143">
        <v>15</v>
      </c>
      <c r="C1143" t="str">
        <f t="shared" si="2"/>
        <v>02/18/2014</v>
      </c>
      <c r="D1143" s="24">
        <v>36526</v>
      </c>
      <c r="E1143" t="s">
        <v>290</v>
      </c>
    </row>
    <row r="1144" spans="1:5">
      <c r="A1144" s="15">
        <v>1060242</v>
      </c>
      <c r="B1144">
        <v>15</v>
      </c>
      <c r="C1144" t="str">
        <f t="shared" si="2"/>
        <v>06/12/2012</v>
      </c>
      <c r="D1144" s="24">
        <v>36526</v>
      </c>
      <c r="E1144" t="s">
        <v>290</v>
      </c>
    </row>
    <row r="1145" spans="1:5">
      <c r="A1145" s="15">
        <v>1060245</v>
      </c>
      <c r="B1145">
        <v>15</v>
      </c>
      <c r="C1145" t="str">
        <f t="shared" si="2"/>
        <v>08/15/2013</v>
      </c>
      <c r="D1145" s="24">
        <v>36526</v>
      </c>
      <c r="E1145" t="s">
        <v>290</v>
      </c>
    </row>
    <row r="1146" spans="1:5">
      <c r="A1146" s="15">
        <v>1060239</v>
      </c>
      <c r="B1146">
        <v>15</v>
      </c>
      <c r="C1146" t="str">
        <f t="shared" si="2"/>
        <v>12/23/2013</v>
      </c>
      <c r="D1146" s="24">
        <v>36526</v>
      </c>
      <c r="E1146" t="s">
        <v>290</v>
      </c>
    </row>
    <row r="1147" spans="1:5">
      <c r="A1147" s="15">
        <v>1093333</v>
      </c>
      <c r="B1147">
        <v>15</v>
      </c>
      <c r="C1147" t="str">
        <f t="shared" si="2"/>
        <v>10/04/2013</v>
      </c>
      <c r="D1147" s="24">
        <v>36526</v>
      </c>
      <c r="E1147" t="s">
        <v>290</v>
      </c>
    </row>
    <row r="1148" spans="1:5">
      <c r="A1148" s="15">
        <v>1123622</v>
      </c>
      <c r="B1148">
        <v>15</v>
      </c>
      <c r="C1148" t="str">
        <f t="shared" si="2"/>
        <v>06/25/2014</v>
      </c>
      <c r="D1148" s="24">
        <v>36526</v>
      </c>
      <c r="E1148" t="s">
        <v>290</v>
      </c>
    </row>
    <row r="1149" spans="1:5">
      <c r="A1149" s="15">
        <v>1151121</v>
      </c>
      <c r="B1149">
        <v>15</v>
      </c>
      <c r="C1149" t="str">
        <f t="shared" si="2"/>
        <v>10/15/2014</v>
      </c>
      <c r="D1149" s="24">
        <v>36526</v>
      </c>
      <c r="E1149" t="s">
        <v>290</v>
      </c>
    </row>
    <row r="1150" spans="1:5">
      <c r="A1150" s="15">
        <v>1089619</v>
      </c>
      <c r="B1150">
        <v>15</v>
      </c>
      <c r="C1150" t="str">
        <f t="shared" si="2"/>
        <v>04/28/2014</v>
      </c>
      <c r="D1150" s="24">
        <v>36526</v>
      </c>
      <c r="E1150" t="s">
        <v>290</v>
      </c>
    </row>
    <row r="1151" spans="1:5">
      <c r="A1151" s="15">
        <v>1072964</v>
      </c>
      <c r="B1151">
        <v>15</v>
      </c>
      <c r="C1151" t="str">
        <f t="shared" si="2"/>
        <v>03/17/2014</v>
      </c>
      <c r="D1151" s="24">
        <v>36526</v>
      </c>
      <c r="E1151" t="s">
        <v>290</v>
      </c>
    </row>
    <row r="1152" spans="1:5">
      <c r="A1152" s="15">
        <v>1033193</v>
      </c>
      <c r="B1152">
        <v>15</v>
      </c>
      <c r="C1152" t="str">
        <f t="shared" si="2"/>
        <v>12/02/2013</v>
      </c>
      <c r="D1152" s="24">
        <v>36526</v>
      </c>
      <c r="E1152" t="s">
        <v>290</v>
      </c>
    </row>
    <row r="1153" spans="1:5">
      <c r="A1153" s="15">
        <v>1033192</v>
      </c>
      <c r="B1153">
        <v>15</v>
      </c>
      <c r="C1153" t="str">
        <f t="shared" si="2"/>
        <v>12/02/2013</v>
      </c>
      <c r="D1153" s="24">
        <v>36526</v>
      </c>
      <c r="E1153" t="s">
        <v>290</v>
      </c>
    </row>
    <row r="1154" spans="1:5">
      <c r="A1154" s="15">
        <v>1202794</v>
      </c>
      <c r="B1154">
        <v>15</v>
      </c>
      <c r="C1154" t="str">
        <f t="shared" si="2"/>
        <v>02/03/2015</v>
      </c>
      <c r="D1154" s="24">
        <v>36526</v>
      </c>
      <c r="E1154" t="s">
        <v>290</v>
      </c>
    </row>
    <row r="1155" spans="1:5">
      <c r="A1155" s="15">
        <v>1085877</v>
      </c>
      <c r="B1155">
        <v>15</v>
      </c>
      <c r="C1155" t="str">
        <f t="shared" si="2"/>
        <v>04/16/2014</v>
      </c>
      <c r="D1155" s="24">
        <v>36526</v>
      </c>
      <c r="E1155" t="s">
        <v>290</v>
      </c>
    </row>
    <row r="1156" spans="1:5">
      <c r="A1156" s="15">
        <v>1085879</v>
      </c>
      <c r="B1156">
        <v>15</v>
      </c>
      <c r="C1156" t="str">
        <f t="shared" si="2"/>
        <v>04/16/2014</v>
      </c>
      <c r="D1156" s="24">
        <v>36526</v>
      </c>
      <c r="E1156" t="s">
        <v>290</v>
      </c>
    </row>
    <row r="1157" spans="1:5">
      <c r="A1157" s="15">
        <v>1085879</v>
      </c>
      <c r="B1157">
        <v>15</v>
      </c>
      <c r="C1157" t="str">
        <f t="shared" si="2"/>
        <v>04/16/2014</v>
      </c>
      <c r="D1157" s="24">
        <v>36526</v>
      </c>
      <c r="E1157" t="s">
        <v>290</v>
      </c>
    </row>
    <row r="1158" spans="1:5">
      <c r="A1158" s="15">
        <v>1134753</v>
      </c>
      <c r="B1158">
        <v>15</v>
      </c>
      <c r="C1158" t="str">
        <f t="shared" ref="C1158:C1183" si="3">+C1249</f>
        <v>09/01/2014</v>
      </c>
      <c r="D1158" s="24">
        <v>36526</v>
      </c>
      <c r="E1158" t="s">
        <v>290</v>
      </c>
    </row>
    <row r="1159" spans="1:5">
      <c r="A1159" s="15">
        <v>1202003</v>
      </c>
      <c r="B1159">
        <v>15</v>
      </c>
      <c r="C1159" t="str">
        <f t="shared" si="3"/>
        <v>03/20/2015</v>
      </c>
      <c r="D1159" s="24">
        <v>36526</v>
      </c>
      <c r="E1159" t="s">
        <v>290</v>
      </c>
    </row>
    <row r="1160" spans="1:5">
      <c r="A1160" s="15">
        <v>861123</v>
      </c>
      <c r="B1160">
        <v>15</v>
      </c>
      <c r="C1160" t="str">
        <f t="shared" si="3"/>
        <v>10/04/2012</v>
      </c>
      <c r="D1160" s="24">
        <v>36526</v>
      </c>
      <c r="E1160" t="s">
        <v>290</v>
      </c>
    </row>
    <row r="1161" spans="1:5">
      <c r="A1161" s="15">
        <v>1113749</v>
      </c>
      <c r="B1161">
        <v>15</v>
      </c>
      <c r="C1161" t="str">
        <f t="shared" si="3"/>
        <v>04/02/2014</v>
      </c>
      <c r="D1161" s="24">
        <v>36526</v>
      </c>
      <c r="E1161" t="s">
        <v>290</v>
      </c>
    </row>
    <row r="1162" spans="1:5">
      <c r="A1162" s="15">
        <v>1113749</v>
      </c>
      <c r="B1162">
        <v>15</v>
      </c>
      <c r="C1162" t="str">
        <f t="shared" si="3"/>
        <v>04/02/2014</v>
      </c>
      <c r="D1162" s="24">
        <v>36526</v>
      </c>
      <c r="E1162" t="s">
        <v>290</v>
      </c>
    </row>
    <row r="1163" spans="1:5">
      <c r="A1163" s="15">
        <v>1118604</v>
      </c>
      <c r="B1163">
        <v>15</v>
      </c>
      <c r="C1163" t="str">
        <f t="shared" si="3"/>
        <v>05/16/2014</v>
      </c>
      <c r="D1163" s="24">
        <v>36526</v>
      </c>
      <c r="E1163" t="s">
        <v>290</v>
      </c>
    </row>
    <row r="1164" spans="1:5">
      <c r="A1164" s="15">
        <v>1202795</v>
      </c>
      <c r="B1164">
        <v>15</v>
      </c>
      <c r="C1164" t="str">
        <f t="shared" si="3"/>
        <v>01/21/2015</v>
      </c>
      <c r="D1164" s="24">
        <v>36526</v>
      </c>
      <c r="E1164" t="s">
        <v>290</v>
      </c>
    </row>
    <row r="1165" spans="1:5">
      <c r="A1165" s="15">
        <v>1113749</v>
      </c>
      <c r="B1165">
        <v>15</v>
      </c>
      <c r="C1165" t="str">
        <f t="shared" si="3"/>
        <v>04/02/2014</v>
      </c>
      <c r="D1165" s="24">
        <v>36526</v>
      </c>
      <c r="E1165" t="s">
        <v>290</v>
      </c>
    </row>
    <row r="1166" spans="1:5">
      <c r="A1166" s="15">
        <v>1090111</v>
      </c>
      <c r="B1166">
        <v>15</v>
      </c>
      <c r="C1166" t="str">
        <f t="shared" si="3"/>
        <v>04/29/2014</v>
      </c>
      <c r="D1166" s="24">
        <v>36526</v>
      </c>
      <c r="E1166" t="s">
        <v>290</v>
      </c>
    </row>
    <row r="1167" spans="1:5">
      <c r="A1167" s="15">
        <v>1037426</v>
      </c>
      <c r="B1167">
        <v>15</v>
      </c>
      <c r="C1167" t="str">
        <f t="shared" si="3"/>
        <v>12/11/2013</v>
      </c>
      <c r="D1167" s="24">
        <v>36526</v>
      </c>
      <c r="E1167" t="s">
        <v>290</v>
      </c>
    </row>
    <row r="1168" spans="1:5">
      <c r="A1168" s="15">
        <v>1075734</v>
      </c>
      <c r="B1168">
        <v>15</v>
      </c>
      <c r="C1168" t="str">
        <f t="shared" si="3"/>
        <v>03/24/2014</v>
      </c>
      <c r="D1168" s="24">
        <v>36526</v>
      </c>
      <c r="E1168" t="s">
        <v>290</v>
      </c>
    </row>
    <row r="1169" spans="1:5">
      <c r="A1169" s="15">
        <v>1099255</v>
      </c>
      <c r="B1169">
        <v>15</v>
      </c>
      <c r="C1169" t="str">
        <f t="shared" si="3"/>
        <v>05/23/2014</v>
      </c>
      <c r="D1169" s="24">
        <v>36526</v>
      </c>
      <c r="E1169" t="s">
        <v>290</v>
      </c>
    </row>
    <row r="1170" spans="1:5">
      <c r="A1170" s="15">
        <v>1072964</v>
      </c>
      <c r="B1170">
        <v>15</v>
      </c>
      <c r="C1170" t="str">
        <f t="shared" si="3"/>
        <v>03/17/2014</v>
      </c>
      <c r="D1170" s="24">
        <v>36526</v>
      </c>
      <c r="E1170" t="s">
        <v>290</v>
      </c>
    </row>
    <row r="1171" spans="1:5">
      <c r="A1171" s="15">
        <v>1125436</v>
      </c>
      <c r="B1171">
        <v>15</v>
      </c>
      <c r="C1171" t="str">
        <f t="shared" si="3"/>
        <v>02/19/2014</v>
      </c>
      <c r="D1171" s="24">
        <v>36526</v>
      </c>
      <c r="E1171" t="s">
        <v>290</v>
      </c>
    </row>
    <row r="1172" spans="1:5">
      <c r="A1172" s="15">
        <v>1202794</v>
      </c>
      <c r="B1172">
        <v>15</v>
      </c>
      <c r="C1172" t="str">
        <f t="shared" si="3"/>
        <v>02/03/2015</v>
      </c>
      <c r="D1172" s="24">
        <v>36526</v>
      </c>
      <c r="E1172" t="s">
        <v>290</v>
      </c>
    </row>
    <row r="1173" spans="1:5">
      <c r="A1173" s="15">
        <v>1101851</v>
      </c>
      <c r="B1173">
        <v>15</v>
      </c>
      <c r="C1173" t="str">
        <f t="shared" si="3"/>
        <v>10/31/2012</v>
      </c>
      <c r="D1173" s="24">
        <v>36526</v>
      </c>
      <c r="E1173" t="s">
        <v>290</v>
      </c>
    </row>
    <row r="1174" spans="1:5">
      <c r="A1174" s="15">
        <v>1085877</v>
      </c>
      <c r="B1174">
        <v>15</v>
      </c>
      <c r="C1174" t="str">
        <f t="shared" si="3"/>
        <v>04/16/2014</v>
      </c>
      <c r="D1174" s="24">
        <v>36526</v>
      </c>
      <c r="E1174" t="s">
        <v>290</v>
      </c>
    </row>
    <row r="1175" spans="1:5">
      <c r="A1175" s="15">
        <v>1134755</v>
      </c>
      <c r="B1175">
        <v>15</v>
      </c>
      <c r="C1175" t="str">
        <f t="shared" si="3"/>
        <v>09/01/2014</v>
      </c>
      <c r="D1175" s="24">
        <v>36526</v>
      </c>
      <c r="E1175" t="s">
        <v>290</v>
      </c>
    </row>
    <row r="1176" spans="1:5">
      <c r="A1176" s="15">
        <v>1060247</v>
      </c>
      <c r="B1176">
        <v>15</v>
      </c>
      <c r="C1176" t="str">
        <f t="shared" si="3"/>
        <v>08/23/2013</v>
      </c>
      <c r="D1176" s="24">
        <v>36526</v>
      </c>
      <c r="E1176" t="s">
        <v>290</v>
      </c>
    </row>
    <row r="1177" spans="1:5">
      <c r="A1177" s="15">
        <v>1123621</v>
      </c>
      <c r="B1177">
        <v>15</v>
      </c>
      <c r="C1177" t="str">
        <f t="shared" si="3"/>
        <v>06/25/2014</v>
      </c>
      <c r="D1177" s="24">
        <v>36526</v>
      </c>
      <c r="E1177" t="s">
        <v>290</v>
      </c>
    </row>
    <row r="1178" spans="1:5">
      <c r="A1178" s="15">
        <v>1060244</v>
      </c>
      <c r="B1178">
        <v>15</v>
      </c>
      <c r="C1178" t="str">
        <f t="shared" si="3"/>
        <v>02/04/2013</v>
      </c>
      <c r="D1178" s="24">
        <v>36526</v>
      </c>
      <c r="E1178" t="s">
        <v>290</v>
      </c>
    </row>
    <row r="1179" spans="1:5">
      <c r="A1179" s="15">
        <v>1099255</v>
      </c>
      <c r="B1179">
        <v>15</v>
      </c>
      <c r="C1179" t="str">
        <f t="shared" si="3"/>
        <v>05/23/2014</v>
      </c>
      <c r="D1179" s="24">
        <v>36526</v>
      </c>
      <c r="E1179" t="s">
        <v>290</v>
      </c>
    </row>
    <row r="1180" spans="1:5">
      <c r="A1180" s="15">
        <v>1151257</v>
      </c>
      <c r="B1180">
        <v>15</v>
      </c>
      <c r="C1180" t="str">
        <f t="shared" si="3"/>
        <v>10/15/2014</v>
      </c>
      <c r="D1180" s="24">
        <v>36526</v>
      </c>
      <c r="E1180" t="s">
        <v>290</v>
      </c>
    </row>
    <row r="1181" spans="1:5">
      <c r="A1181" s="15">
        <v>1085880</v>
      </c>
      <c r="B1181">
        <v>15</v>
      </c>
      <c r="C1181" t="str">
        <f t="shared" si="3"/>
        <v>04/16/2014</v>
      </c>
      <c r="D1181" s="24">
        <v>36526</v>
      </c>
      <c r="E1181" t="s">
        <v>290</v>
      </c>
    </row>
    <row r="1182" spans="1:5">
      <c r="A1182" s="15">
        <v>1085880</v>
      </c>
      <c r="B1182">
        <v>15</v>
      </c>
      <c r="C1182" t="str">
        <f t="shared" si="3"/>
        <v>04/16/2014</v>
      </c>
      <c r="D1182" s="24">
        <v>36526</v>
      </c>
      <c r="E1182" t="s">
        <v>290</v>
      </c>
    </row>
    <row r="1183" spans="1:5">
      <c r="A1183" s="15">
        <v>1139000</v>
      </c>
      <c r="B1183">
        <v>15</v>
      </c>
      <c r="C1183" t="str">
        <f t="shared" si="3"/>
        <v>09/11/2014</v>
      </c>
      <c r="D1183" s="24">
        <v>36526</v>
      </c>
      <c r="E1183" t="s">
        <v>290</v>
      </c>
    </row>
    <row r="1184" spans="1:5">
      <c r="A1184" s="15">
        <v>1099254</v>
      </c>
      <c r="B1184">
        <v>15</v>
      </c>
      <c r="C1184" t="str">
        <f>+C1275</f>
        <v>05/23/2014</v>
      </c>
      <c r="D1184" s="24">
        <v>36526</v>
      </c>
      <c r="E1184" t="s">
        <v>290</v>
      </c>
    </row>
    <row r="1185" spans="1:5">
      <c r="A1185" s="15">
        <v>1091307</v>
      </c>
      <c r="B1185">
        <v>17</v>
      </c>
      <c r="C1185" t="str">
        <f>TEXT(VLOOKUP(A1185,Sheet3!$A$2:$O$92,15,FALSE),"MM/DD/YYYY")</f>
        <v>05/02/2014</v>
      </c>
      <c r="D1185" s="24">
        <v>36526</v>
      </c>
      <c r="E1185" t="s">
        <v>289</v>
      </c>
    </row>
    <row r="1186" spans="1:5">
      <c r="A1186" s="15">
        <v>1085877</v>
      </c>
      <c r="B1186">
        <v>17</v>
      </c>
      <c r="C1186" t="str">
        <f>TEXT(VLOOKUP(A1186,Sheet3!$A$2:$O$92,15,FALSE),"MM/DD/YYYY")</f>
        <v>04/16/2014</v>
      </c>
      <c r="D1186" s="24">
        <v>36526</v>
      </c>
      <c r="E1186" t="s">
        <v>289</v>
      </c>
    </row>
    <row r="1187" spans="1:5">
      <c r="A1187" s="15">
        <v>1085878</v>
      </c>
      <c r="B1187">
        <v>17</v>
      </c>
      <c r="C1187" t="str">
        <f>TEXT(VLOOKUP(A1187,Sheet3!$A$2:$O$92,15,FALSE),"MM/DD/YYYY")</f>
        <v>04/16/2014</v>
      </c>
      <c r="D1187" s="24">
        <v>36526</v>
      </c>
      <c r="E1187" t="s">
        <v>289</v>
      </c>
    </row>
    <row r="1188" spans="1:5">
      <c r="A1188" s="15">
        <v>1085879</v>
      </c>
      <c r="B1188">
        <v>17</v>
      </c>
      <c r="C1188" t="str">
        <f>TEXT(VLOOKUP(A1188,Sheet3!$A$2:$O$92,15,FALSE),"MM/DD/YYYY")</f>
        <v>04/16/2014</v>
      </c>
      <c r="D1188" s="24">
        <v>36526</v>
      </c>
      <c r="E1188" t="s">
        <v>289</v>
      </c>
    </row>
    <row r="1189" spans="1:5">
      <c r="A1189" s="15">
        <v>1112252</v>
      </c>
      <c r="B1189">
        <v>17</v>
      </c>
      <c r="C1189" t="str">
        <f>TEXT(VLOOKUP(A1189,Sheet3!$A$2:$O$92,15,FALSE),"MM/DD/YYYY")</f>
        <v>08/27/2013</v>
      </c>
      <c r="D1189" s="24">
        <v>36526</v>
      </c>
      <c r="E1189" t="s">
        <v>289</v>
      </c>
    </row>
    <row r="1190" spans="1:5">
      <c r="A1190" s="15">
        <v>1113840</v>
      </c>
      <c r="B1190">
        <v>17</v>
      </c>
      <c r="C1190" t="str">
        <f>TEXT(VLOOKUP(A1190,Sheet3!$A$2:$O$92,15,FALSE),"MM/DD/YYYY")</f>
        <v>05/05/2014</v>
      </c>
      <c r="D1190" s="24">
        <v>36526</v>
      </c>
      <c r="E1190" t="s">
        <v>289</v>
      </c>
    </row>
    <row r="1191" spans="1:5">
      <c r="A1191" s="15">
        <v>1140868</v>
      </c>
      <c r="B1191">
        <v>17</v>
      </c>
      <c r="C1191" t="str">
        <f>TEXT(VLOOKUP(A1191,Sheet3!$A$2:$O$92,15,FALSE),"MM/DD/YYYY")</f>
        <v>12/13/2013</v>
      </c>
      <c r="D1191" s="24">
        <v>36526</v>
      </c>
      <c r="E1191" t="s">
        <v>289</v>
      </c>
    </row>
    <row r="1192" spans="1:5">
      <c r="A1192" s="15">
        <v>1021456</v>
      </c>
      <c r="B1192">
        <v>17</v>
      </c>
      <c r="C1192" t="str">
        <f>TEXT(VLOOKUP(A1192,Sheet3!$A$2:$O$92,15,FALSE),"MM/DD/YYYY")</f>
        <v>11/01/2013</v>
      </c>
      <c r="D1192" s="24">
        <v>36526</v>
      </c>
      <c r="E1192" t="s">
        <v>289</v>
      </c>
    </row>
    <row r="1193" spans="1:5">
      <c r="A1193" s="15">
        <v>1070634</v>
      </c>
      <c r="B1193">
        <v>17</v>
      </c>
      <c r="C1193" t="str">
        <f>TEXT(VLOOKUP(A1193,Sheet3!$A$2:$O$92,15,FALSE),"MM/DD/YYYY")</f>
        <v>07/10/2013</v>
      </c>
      <c r="D1193" s="24">
        <v>36526</v>
      </c>
      <c r="E1193" t="s">
        <v>289</v>
      </c>
    </row>
    <row r="1194" spans="1:5">
      <c r="A1194" s="15">
        <v>1089620</v>
      </c>
      <c r="B1194">
        <v>17</v>
      </c>
      <c r="C1194" t="str">
        <f>TEXT(VLOOKUP(A1194,Sheet3!$A$2:$O$92,15,FALSE),"MM/DD/YYYY")</f>
        <v>04/28/2014</v>
      </c>
      <c r="D1194" s="24">
        <v>36526</v>
      </c>
      <c r="E1194" t="s">
        <v>289</v>
      </c>
    </row>
    <row r="1195" spans="1:5">
      <c r="A1195" s="15">
        <v>1123620</v>
      </c>
      <c r="B1195">
        <v>17</v>
      </c>
      <c r="C1195" t="str">
        <f>TEXT(VLOOKUP(A1195,Sheet3!$A$2:$O$92,15,FALSE),"MM/DD/YYYY")</f>
        <v>06/25/2014</v>
      </c>
      <c r="D1195" s="24">
        <v>36526</v>
      </c>
      <c r="E1195" t="s">
        <v>289</v>
      </c>
    </row>
    <row r="1196" spans="1:5">
      <c r="A1196" s="15">
        <v>1140868</v>
      </c>
      <c r="B1196">
        <v>17</v>
      </c>
      <c r="C1196" t="str">
        <f>TEXT(VLOOKUP(A1196,Sheet3!$A$2:$O$92,15,FALSE),"MM/DD/YYYY")</f>
        <v>12/13/2013</v>
      </c>
      <c r="D1196" s="24">
        <v>36526</v>
      </c>
      <c r="E1196" t="s">
        <v>289</v>
      </c>
    </row>
    <row r="1197" spans="1:5">
      <c r="A1197" s="15">
        <v>1140868</v>
      </c>
      <c r="B1197">
        <v>17</v>
      </c>
      <c r="C1197" t="str">
        <f>TEXT(VLOOKUP(A1197,Sheet3!$A$2:$O$92,15,FALSE),"MM/DD/YYYY")</f>
        <v>12/13/2013</v>
      </c>
      <c r="D1197" s="24">
        <v>36526</v>
      </c>
      <c r="E1197" t="s">
        <v>289</v>
      </c>
    </row>
    <row r="1198" spans="1:5">
      <c r="A1198" s="15">
        <v>1060246</v>
      </c>
      <c r="B1198">
        <v>17</v>
      </c>
      <c r="C1198" t="str">
        <f>TEXT(VLOOKUP(A1198,Sheet3!$A$2:$O$92,15,FALSE),"MM/DD/YYYY")</f>
        <v>09/13/2013</v>
      </c>
      <c r="D1198" s="24">
        <v>36526</v>
      </c>
      <c r="E1198" t="s">
        <v>289</v>
      </c>
    </row>
    <row r="1199" spans="1:5">
      <c r="A1199" s="15">
        <v>1085878</v>
      </c>
      <c r="B1199">
        <v>17</v>
      </c>
      <c r="C1199" t="str">
        <f>TEXT(VLOOKUP(A1199,Sheet3!$A$2:$O$92,15,FALSE),"MM/DD/YYYY")</f>
        <v>04/16/2014</v>
      </c>
      <c r="D1199" s="24">
        <v>36526</v>
      </c>
      <c r="E1199" t="s">
        <v>289</v>
      </c>
    </row>
    <row r="1200" spans="1:5">
      <c r="A1200" s="15">
        <v>1132634</v>
      </c>
      <c r="B1200">
        <v>17</v>
      </c>
      <c r="C1200" t="str">
        <f>TEXT(VLOOKUP(A1200,Sheet3!$A$2:$O$92,15,FALSE),"MM/DD/YYYY")</f>
        <v>04/28/2014</v>
      </c>
      <c r="D1200" s="24">
        <v>36526</v>
      </c>
      <c r="E1200" t="s">
        <v>289</v>
      </c>
    </row>
    <row r="1201" spans="1:5">
      <c r="A1201" s="15">
        <v>1101851</v>
      </c>
      <c r="B1201">
        <v>17</v>
      </c>
      <c r="C1201" t="str">
        <f>TEXT(VLOOKUP(A1201,Sheet3!$A$2:$O$92,15,FALSE),"MM/DD/YYYY")</f>
        <v>10/31/2012</v>
      </c>
      <c r="D1201" s="24">
        <v>36526</v>
      </c>
      <c r="E1201" t="s">
        <v>289</v>
      </c>
    </row>
    <row r="1202" spans="1:5">
      <c r="A1202" s="15">
        <v>1127549</v>
      </c>
      <c r="B1202">
        <v>17</v>
      </c>
      <c r="C1202" t="str">
        <f>TEXT(VLOOKUP(A1202,Sheet3!$A$2:$O$92,15,FALSE),"MM/DD/YYYY")</f>
        <v>08/12/2014</v>
      </c>
      <c r="D1202" s="24">
        <v>36526</v>
      </c>
      <c r="E1202" t="s">
        <v>289</v>
      </c>
    </row>
    <row r="1203" spans="1:5">
      <c r="A1203" s="15">
        <v>1085880</v>
      </c>
      <c r="B1203">
        <v>17</v>
      </c>
      <c r="C1203" t="str">
        <f>TEXT(VLOOKUP(A1203,Sheet3!$A$2:$O$92,15,FALSE),"MM/DD/YYYY")</f>
        <v>04/16/2014</v>
      </c>
      <c r="D1203" s="24">
        <v>36526</v>
      </c>
      <c r="E1203" t="s">
        <v>289</v>
      </c>
    </row>
    <row r="1204" spans="1:5">
      <c r="A1204" s="15">
        <v>1085879</v>
      </c>
      <c r="B1204">
        <v>17</v>
      </c>
      <c r="C1204" t="str">
        <f>TEXT(VLOOKUP(A1204,Sheet3!$A$2:$O$92,15,FALSE),"MM/DD/YYYY")</f>
        <v>04/16/2014</v>
      </c>
      <c r="D1204" s="24">
        <v>36526</v>
      </c>
      <c r="E1204" t="s">
        <v>289</v>
      </c>
    </row>
    <row r="1205" spans="1:5">
      <c r="A1205" s="15">
        <v>1085880</v>
      </c>
      <c r="B1205">
        <v>17</v>
      </c>
      <c r="C1205" t="str">
        <f>TEXT(VLOOKUP(A1205,Sheet3!$A$2:$O$92,15,FALSE),"MM/DD/YYYY")</f>
        <v>04/16/2014</v>
      </c>
      <c r="D1205" s="24">
        <v>36526</v>
      </c>
      <c r="E1205" t="s">
        <v>289</v>
      </c>
    </row>
    <row r="1206" spans="1:5">
      <c r="A1206" s="15">
        <v>1085878</v>
      </c>
      <c r="B1206">
        <v>17</v>
      </c>
      <c r="C1206" t="str">
        <f>TEXT(VLOOKUP(A1206,Sheet3!$A$2:$O$92,15,FALSE),"MM/DD/YYYY")</f>
        <v>04/16/2014</v>
      </c>
      <c r="D1206" s="24">
        <v>36526</v>
      </c>
      <c r="E1206" t="s">
        <v>289</v>
      </c>
    </row>
    <row r="1207" spans="1:5">
      <c r="A1207" s="15">
        <v>1085877</v>
      </c>
      <c r="B1207">
        <v>17</v>
      </c>
      <c r="C1207" t="str">
        <f>TEXT(VLOOKUP(A1207,Sheet3!$A$2:$O$92,15,FALSE),"MM/DD/YYYY")</f>
        <v>04/16/2014</v>
      </c>
      <c r="D1207" s="24">
        <v>36526</v>
      </c>
      <c r="E1207" t="s">
        <v>289</v>
      </c>
    </row>
    <row r="1208" spans="1:5">
      <c r="A1208" s="15">
        <v>1137417</v>
      </c>
      <c r="B1208">
        <v>17</v>
      </c>
      <c r="C1208" t="str">
        <f>TEXT(VLOOKUP(A1208,Sheet3!$A$2:$O$92,15,FALSE),"MM/DD/YYYY")</f>
        <v>09/08/2014</v>
      </c>
      <c r="D1208" s="24">
        <v>36526</v>
      </c>
      <c r="E1208" t="s">
        <v>289</v>
      </c>
    </row>
    <row r="1209" spans="1:5">
      <c r="A1209" s="15">
        <v>1082699</v>
      </c>
      <c r="B1209">
        <v>17</v>
      </c>
      <c r="C1209" t="str">
        <f>TEXT(VLOOKUP(A1209,Sheet3!$A$2:$O$92,15,FALSE),"MM/DD/YYYY")</f>
        <v>04/09/2014</v>
      </c>
      <c r="D1209" s="24">
        <v>36526</v>
      </c>
      <c r="E1209" t="s">
        <v>289</v>
      </c>
    </row>
    <row r="1210" spans="1:5">
      <c r="A1210" s="15">
        <v>1082698</v>
      </c>
      <c r="B1210">
        <v>17</v>
      </c>
      <c r="C1210" t="str">
        <f>TEXT(VLOOKUP(A1210,Sheet3!$A$2:$O$92,15,FALSE),"MM/DD/YYYY")</f>
        <v>04/09/2014</v>
      </c>
      <c r="D1210" s="24">
        <v>36526</v>
      </c>
      <c r="E1210" t="s">
        <v>289</v>
      </c>
    </row>
    <row r="1211" spans="1:5">
      <c r="A1211" s="15">
        <v>666743</v>
      </c>
      <c r="B1211">
        <v>17</v>
      </c>
      <c r="C1211" t="str">
        <f>TEXT(VLOOKUP(A1211,Sheet3!$A$2:$O$92,15,FALSE),"MM/DD/YYYY")</f>
        <v>04/01/2011</v>
      </c>
      <c r="D1211" s="24">
        <v>36526</v>
      </c>
      <c r="E1211" t="s">
        <v>289</v>
      </c>
    </row>
    <row r="1212" spans="1:5">
      <c r="A1212" s="15">
        <v>1135316</v>
      </c>
      <c r="B1212">
        <v>17</v>
      </c>
      <c r="C1212" t="str">
        <f>TEXT(VLOOKUP(A1212,Sheet3!$A$2:$O$92,15,FALSE),"MM/DD/YYYY")</f>
        <v>09/02/2014</v>
      </c>
      <c r="D1212" s="24">
        <v>36526</v>
      </c>
      <c r="E1212" t="s">
        <v>289</v>
      </c>
    </row>
    <row r="1213" spans="1:5">
      <c r="A1213" s="15">
        <v>1139001</v>
      </c>
      <c r="B1213">
        <v>17</v>
      </c>
      <c r="C1213" t="str">
        <f>TEXT(VLOOKUP(A1213,Sheet3!$A$2:$O$92,15,FALSE),"MM/DD/YYYY")</f>
        <v>09/11/2014</v>
      </c>
      <c r="D1213" s="24">
        <v>36526</v>
      </c>
      <c r="E1213" t="s">
        <v>289</v>
      </c>
    </row>
    <row r="1214" spans="1:5">
      <c r="A1214" s="15">
        <v>1173075</v>
      </c>
      <c r="B1214">
        <v>17</v>
      </c>
      <c r="C1214" t="str">
        <f>TEXT(VLOOKUP(A1214,Sheet3!$A$2:$O$92,15,FALSE),"MM/DD/YYYY")</f>
        <v>12/17/2014</v>
      </c>
      <c r="D1214" s="24">
        <v>36526</v>
      </c>
      <c r="E1214" t="s">
        <v>289</v>
      </c>
    </row>
    <row r="1215" spans="1:5">
      <c r="A1215" s="15">
        <v>1071257</v>
      </c>
      <c r="B1215">
        <v>17</v>
      </c>
      <c r="C1215" t="str">
        <f>TEXT(VLOOKUP(A1215,Sheet3!$A$2:$O$92,15,FALSE),"MM/DD/YYYY")</f>
        <v>03/12/2014</v>
      </c>
      <c r="D1215" s="24">
        <v>36526</v>
      </c>
      <c r="E1215" t="s">
        <v>289</v>
      </c>
    </row>
    <row r="1216" spans="1:5">
      <c r="A1216" s="15">
        <v>1085265</v>
      </c>
      <c r="B1216">
        <v>17</v>
      </c>
      <c r="C1216" t="str">
        <f>TEXT(VLOOKUP(A1216,Sheet3!$A$2:$O$92,15,FALSE),"MM/DD/YYYY")</f>
        <v>04/15/2014</v>
      </c>
      <c r="D1216" s="24">
        <v>36526</v>
      </c>
      <c r="E1216" t="s">
        <v>289</v>
      </c>
    </row>
    <row r="1217" spans="1:5">
      <c r="A1217" s="15">
        <v>861122</v>
      </c>
      <c r="B1217">
        <v>17</v>
      </c>
      <c r="C1217" t="str">
        <f>TEXT(VLOOKUP(A1217,Sheet3!$A$2:$O$92,15,FALSE),"MM/DD/YYYY")</f>
        <v>10/04/2012</v>
      </c>
      <c r="D1217" s="24">
        <v>36526</v>
      </c>
      <c r="E1217" t="s">
        <v>289</v>
      </c>
    </row>
    <row r="1218" spans="1:5">
      <c r="A1218" s="15">
        <v>1049227</v>
      </c>
      <c r="B1218">
        <v>17</v>
      </c>
      <c r="C1218" t="str">
        <f>TEXT(VLOOKUP(A1218,Sheet3!$A$2:$O$92,15,FALSE),"MM/DD/YYYY")</f>
        <v>09/25/2012</v>
      </c>
      <c r="D1218" s="24">
        <v>36526</v>
      </c>
      <c r="E1218" t="s">
        <v>289</v>
      </c>
    </row>
    <row r="1219" spans="1:5">
      <c r="A1219" s="15">
        <v>861121</v>
      </c>
      <c r="B1219">
        <v>17</v>
      </c>
      <c r="C1219" t="str">
        <f>TEXT(VLOOKUP(A1219,Sheet3!$A$2:$O$92,15,FALSE),"MM/DD/YYYY")</f>
        <v>10/04/2012</v>
      </c>
      <c r="D1219" s="24">
        <v>36526</v>
      </c>
      <c r="E1219" t="s">
        <v>289</v>
      </c>
    </row>
    <row r="1220" spans="1:5">
      <c r="A1220" s="15">
        <v>1049227</v>
      </c>
      <c r="B1220">
        <v>17</v>
      </c>
      <c r="C1220" t="str">
        <f>TEXT(VLOOKUP(A1220,Sheet3!$A$2:$O$92,15,FALSE),"MM/DD/YYYY")</f>
        <v>09/25/2012</v>
      </c>
      <c r="D1220" s="24">
        <v>36526</v>
      </c>
      <c r="E1220" t="s">
        <v>289</v>
      </c>
    </row>
    <row r="1221" spans="1:5">
      <c r="A1221" s="15">
        <v>1049227</v>
      </c>
      <c r="B1221">
        <v>17</v>
      </c>
      <c r="C1221" t="str">
        <f>TEXT(VLOOKUP(A1221,Sheet3!$A$2:$O$92,15,FALSE),"MM/DD/YYYY")</f>
        <v>09/25/2012</v>
      </c>
      <c r="D1221" s="24">
        <v>36526</v>
      </c>
      <c r="E1221" t="s">
        <v>289</v>
      </c>
    </row>
    <row r="1222" spans="1:5">
      <c r="A1222" s="15">
        <v>1113749</v>
      </c>
      <c r="B1222">
        <v>17</v>
      </c>
      <c r="C1222" t="str">
        <f>TEXT(VLOOKUP(A1222,Sheet3!$A$2:$O$92,15,FALSE),"MM/DD/YYYY")</f>
        <v>04/02/2014</v>
      </c>
      <c r="D1222" s="24">
        <v>36526</v>
      </c>
      <c r="E1222" t="s">
        <v>289</v>
      </c>
    </row>
    <row r="1223" spans="1:5">
      <c r="A1223" s="15">
        <v>1040987</v>
      </c>
      <c r="B1223">
        <v>17</v>
      </c>
      <c r="C1223" t="str">
        <f>TEXT(VLOOKUP(A1223,Sheet3!$A$2:$O$92,15,FALSE),"MM/DD/YYYY")</f>
        <v>11/01/2011</v>
      </c>
      <c r="D1223" s="24">
        <v>36526</v>
      </c>
      <c r="E1223" t="s">
        <v>289</v>
      </c>
    </row>
    <row r="1224" spans="1:5">
      <c r="A1224" s="15">
        <v>1040854</v>
      </c>
      <c r="B1224">
        <v>17</v>
      </c>
      <c r="C1224" t="str">
        <f>TEXT(VLOOKUP(A1224,Sheet3!$A$2:$O$92,15,FALSE),"MM/DD/YYYY")</f>
        <v>11/01/2011</v>
      </c>
      <c r="D1224" s="24">
        <v>36526</v>
      </c>
      <c r="E1224" t="s">
        <v>289</v>
      </c>
    </row>
    <row r="1225" spans="1:5">
      <c r="A1225" s="15">
        <v>1078845</v>
      </c>
      <c r="B1225">
        <v>17</v>
      </c>
      <c r="C1225" t="str">
        <f>TEXT(VLOOKUP(A1225,Sheet3!$A$2:$O$92,15,FALSE),"MM/DD/YYYY")</f>
        <v>02/18/2014</v>
      </c>
      <c r="D1225" s="24">
        <v>36526</v>
      </c>
      <c r="E1225" t="s">
        <v>289</v>
      </c>
    </row>
    <row r="1226" spans="1:5">
      <c r="A1226" s="15">
        <v>1183520</v>
      </c>
      <c r="B1226">
        <v>17</v>
      </c>
      <c r="C1226" t="str">
        <f>TEXT(VLOOKUP(A1226,Sheet3!$A$2:$O$92,15,FALSE),"MM/DD/YYYY")</f>
        <v>06/16/2014</v>
      </c>
      <c r="D1226" s="24">
        <v>36526</v>
      </c>
      <c r="E1226" t="s">
        <v>289</v>
      </c>
    </row>
    <row r="1227" spans="1:5">
      <c r="A1227" s="15">
        <v>1183520</v>
      </c>
      <c r="B1227">
        <v>17</v>
      </c>
      <c r="C1227" t="str">
        <f>TEXT(VLOOKUP(A1227,Sheet3!$A$2:$O$92,15,FALSE),"MM/DD/YYYY")</f>
        <v>06/16/2014</v>
      </c>
      <c r="D1227" s="24">
        <v>36526</v>
      </c>
      <c r="E1227" t="s">
        <v>289</v>
      </c>
    </row>
    <row r="1228" spans="1:5">
      <c r="A1228" s="15">
        <v>1183520</v>
      </c>
      <c r="B1228">
        <v>17</v>
      </c>
      <c r="C1228" t="str">
        <f>TEXT(VLOOKUP(A1228,Sheet3!$A$2:$O$92,15,FALSE),"MM/DD/YYYY")</f>
        <v>06/16/2014</v>
      </c>
      <c r="D1228" s="24">
        <v>36526</v>
      </c>
      <c r="E1228" t="s">
        <v>289</v>
      </c>
    </row>
    <row r="1229" spans="1:5">
      <c r="A1229" s="15">
        <v>1183520</v>
      </c>
      <c r="B1229">
        <v>17</v>
      </c>
      <c r="C1229" t="str">
        <f>TEXT(VLOOKUP(A1229,Sheet3!$A$2:$O$92,15,FALSE),"MM/DD/YYYY")</f>
        <v>06/16/2014</v>
      </c>
      <c r="D1229" s="24">
        <v>36526</v>
      </c>
      <c r="E1229" t="s">
        <v>289</v>
      </c>
    </row>
    <row r="1230" spans="1:5">
      <c r="A1230" s="15">
        <v>1183520</v>
      </c>
      <c r="B1230">
        <v>17</v>
      </c>
      <c r="C1230" t="str">
        <f>TEXT(VLOOKUP(A1230,Sheet3!$A$2:$O$92,15,FALSE),"MM/DD/YYYY")</f>
        <v>06/16/2014</v>
      </c>
      <c r="D1230" s="24">
        <v>36526</v>
      </c>
      <c r="E1230" t="s">
        <v>289</v>
      </c>
    </row>
    <row r="1231" spans="1:5">
      <c r="A1231" s="15">
        <v>1099254</v>
      </c>
      <c r="B1231">
        <v>17</v>
      </c>
      <c r="C1231" t="str">
        <f>TEXT(VLOOKUP(A1231,Sheet3!$A$2:$O$92,15,FALSE),"MM/DD/YYYY")</f>
        <v>05/23/2014</v>
      </c>
      <c r="D1231" s="24">
        <v>36526</v>
      </c>
      <c r="E1231" t="s">
        <v>289</v>
      </c>
    </row>
    <row r="1232" spans="1:5">
      <c r="A1232" s="15">
        <v>1037419</v>
      </c>
      <c r="B1232">
        <v>17</v>
      </c>
      <c r="C1232" t="str">
        <f>TEXT(VLOOKUP(A1232,Sheet3!$A$2:$O$92,15,FALSE),"MM/DD/YYYY")</f>
        <v>12/11/2013</v>
      </c>
      <c r="D1232" s="24">
        <v>36526</v>
      </c>
      <c r="E1232" t="s">
        <v>289</v>
      </c>
    </row>
    <row r="1233" spans="1:5">
      <c r="A1233" s="15">
        <v>1075732</v>
      </c>
      <c r="B1233">
        <v>17</v>
      </c>
      <c r="C1233" t="str">
        <f>TEXT(VLOOKUP(A1233,Sheet3!$A$2:$O$92,15,FALSE),"MM/DD/YYYY")</f>
        <v>03/24/2014</v>
      </c>
      <c r="D1233" s="24">
        <v>36526</v>
      </c>
      <c r="E1233" t="s">
        <v>289</v>
      </c>
    </row>
    <row r="1234" spans="1:5">
      <c r="A1234" s="15">
        <v>1078845</v>
      </c>
      <c r="B1234">
        <v>17</v>
      </c>
      <c r="C1234" t="str">
        <f>TEXT(VLOOKUP(A1234,Sheet3!$A$2:$O$92,15,FALSE),"MM/DD/YYYY")</f>
        <v>02/18/2014</v>
      </c>
      <c r="D1234" s="24">
        <v>36526</v>
      </c>
      <c r="E1234" t="s">
        <v>289</v>
      </c>
    </row>
    <row r="1235" spans="1:5">
      <c r="A1235" s="15">
        <v>1060242</v>
      </c>
      <c r="B1235">
        <v>17</v>
      </c>
      <c r="C1235" t="str">
        <f>TEXT(VLOOKUP(A1235,Sheet3!$A$2:$O$92,15,FALSE),"MM/DD/YYYY")</f>
        <v>06/12/2012</v>
      </c>
      <c r="D1235" s="24">
        <v>36526</v>
      </c>
      <c r="E1235" t="s">
        <v>289</v>
      </c>
    </row>
    <row r="1236" spans="1:5">
      <c r="A1236" s="15">
        <v>1060245</v>
      </c>
      <c r="B1236">
        <v>17</v>
      </c>
      <c r="C1236" t="str">
        <f>TEXT(VLOOKUP(A1236,Sheet3!$A$2:$O$92,15,FALSE),"MM/DD/YYYY")</f>
        <v>08/15/2013</v>
      </c>
      <c r="D1236" s="24">
        <v>36526</v>
      </c>
      <c r="E1236" t="s">
        <v>289</v>
      </c>
    </row>
    <row r="1237" spans="1:5">
      <c r="A1237" s="15">
        <v>1060239</v>
      </c>
      <c r="B1237">
        <v>17</v>
      </c>
      <c r="C1237" t="str">
        <f>TEXT(VLOOKUP(A1237,Sheet3!$A$2:$O$92,15,FALSE),"MM/DD/YYYY")</f>
        <v>12/23/2013</v>
      </c>
      <c r="D1237" s="24">
        <v>36526</v>
      </c>
      <c r="E1237" t="s">
        <v>289</v>
      </c>
    </row>
    <row r="1238" spans="1:5">
      <c r="A1238" s="15">
        <v>1093333</v>
      </c>
      <c r="B1238">
        <v>17</v>
      </c>
      <c r="C1238" t="str">
        <f>TEXT(VLOOKUP(A1238,Sheet3!$A$2:$O$92,15,FALSE),"MM/DD/YYYY")</f>
        <v>10/04/2013</v>
      </c>
      <c r="D1238" s="24">
        <v>36526</v>
      </c>
      <c r="E1238" t="s">
        <v>289</v>
      </c>
    </row>
    <row r="1239" spans="1:5">
      <c r="A1239" s="15">
        <v>1123622</v>
      </c>
      <c r="B1239">
        <v>17</v>
      </c>
      <c r="C1239" t="str">
        <f>TEXT(VLOOKUP(A1239,Sheet3!$A$2:$O$92,15,FALSE),"MM/DD/YYYY")</f>
        <v>06/25/2014</v>
      </c>
      <c r="D1239" s="24">
        <v>36526</v>
      </c>
      <c r="E1239" t="s">
        <v>289</v>
      </c>
    </row>
    <row r="1240" spans="1:5">
      <c r="A1240" s="15">
        <v>1151121</v>
      </c>
      <c r="B1240">
        <v>17</v>
      </c>
      <c r="C1240" t="str">
        <f>TEXT(VLOOKUP(A1240,Sheet3!$A$2:$O$92,15,FALSE),"MM/DD/YYYY")</f>
        <v>10/15/2014</v>
      </c>
      <c r="D1240" s="24">
        <v>36526</v>
      </c>
      <c r="E1240" t="s">
        <v>289</v>
      </c>
    </row>
    <row r="1241" spans="1:5">
      <c r="A1241" s="15">
        <v>1089619</v>
      </c>
      <c r="B1241">
        <v>17</v>
      </c>
      <c r="C1241" t="str">
        <f>TEXT(VLOOKUP(A1241,Sheet3!$A$2:$O$92,15,FALSE),"MM/DD/YYYY")</f>
        <v>04/28/2014</v>
      </c>
      <c r="D1241" s="24">
        <v>36526</v>
      </c>
      <c r="E1241" t="s">
        <v>289</v>
      </c>
    </row>
    <row r="1242" spans="1:5">
      <c r="A1242" s="15">
        <v>1072964</v>
      </c>
      <c r="B1242">
        <v>17</v>
      </c>
      <c r="C1242" t="str">
        <f>TEXT(VLOOKUP(A1242,Sheet3!$A$2:$O$92,15,FALSE),"MM/DD/YYYY")</f>
        <v>03/17/2014</v>
      </c>
      <c r="D1242" s="24">
        <v>36526</v>
      </c>
      <c r="E1242" t="s">
        <v>289</v>
      </c>
    </row>
    <row r="1243" spans="1:5">
      <c r="A1243" s="15">
        <v>1033193</v>
      </c>
      <c r="B1243">
        <v>17</v>
      </c>
      <c r="C1243" t="str">
        <f>TEXT(VLOOKUP(A1243,Sheet3!$A$2:$O$92,15,FALSE),"MM/DD/YYYY")</f>
        <v>12/02/2013</v>
      </c>
      <c r="D1243" s="24">
        <v>36526</v>
      </c>
      <c r="E1243" t="s">
        <v>289</v>
      </c>
    </row>
    <row r="1244" spans="1:5">
      <c r="A1244" s="15">
        <v>1033192</v>
      </c>
      <c r="B1244">
        <v>17</v>
      </c>
      <c r="C1244" t="str">
        <f>TEXT(VLOOKUP(A1244,Sheet3!$A$2:$O$92,15,FALSE),"MM/DD/YYYY")</f>
        <v>12/02/2013</v>
      </c>
      <c r="D1244" s="24">
        <v>36526</v>
      </c>
      <c r="E1244" t="s">
        <v>289</v>
      </c>
    </row>
    <row r="1245" spans="1:5">
      <c r="A1245" s="15">
        <v>1202794</v>
      </c>
      <c r="B1245">
        <v>17</v>
      </c>
      <c r="C1245" t="str">
        <f>TEXT(VLOOKUP(A1245,Sheet3!$A$2:$O$92,15,FALSE),"MM/DD/YYYY")</f>
        <v>02/03/2015</v>
      </c>
      <c r="D1245" s="24">
        <v>36526</v>
      </c>
      <c r="E1245" t="s">
        <v>289</v>
      </c>
    </row>
    <row r="1246" spans="1:5">
      <c r="A1246" s="15">
        <v>1085877</v>
      </c>
      <c r="B1246">
        <v>17</v>
      </c>
      <c r="C1246" t="str">
        <f>TEXT(VLOOKUP(A1246,Sheet3!$A$2:$O$92,15,FALSE),"MM/DD/YYYY")</f>
        <v>04/16/2014</v>
      </c>
      <c r="D1246" s="24">
        <v>36526</v>
      </c>
      <c r="E1246" t="s">
        <v>289</v>
      </c>
    </row>
    <row r="1247" spans="1:5">
      <c r="A1247" s="15">
        <v>1085879</v>
      </c>
      <c r="B1247">
        <v>17</v>
      </c>
      <c r="C1247" t="str">
        <f>TEXT(VLOOKUP(A1247,Sheet3!$A$2:$O$92,15,FALSE),"MM/DD/YYYY")</f>
        <v>04/16/2014</v>
      </c>
      <c r="D1247" s="24">
        <v>36526</v>
      </c>
      <c r="E1247" t="s">
        <v>289</v>
      </c>
    </row>
    <row r="1248" spans="1:5">
      <c r="A1248" s="15">
        <v>1085879</v>
      </c>
      <c r="B1248">
        <v>17</v>
      </c>
      <c r="C1248" t="str">
        <f>TEXT(VLOOKUP(A1248,Sheet3!$A$2:$O$92,15,FALSE),"MM/DD/YYYY")</f>
        <v>04/16/2014</v>
      </c>
      <c r="D1248" s="24">
        <v>36526</v>
      </c>
      <c r="E1248" t="s">
        <v>289</v>
      </c>
    </row>
    <row r="1249" spans="1:5">
      <c r="A1249" s="15">
        <v>1134753</v>
      </c>
      <c r="B1249">
        <v>17</v>
      </c>
      <c r="C1249" t="str">
        <f>TEXT(VLOOKUP(A1249,Sheet3!$A$2:$O$92,15,FALSE),"MM/DD/YYYY")</f>
        <v>09/01/2014</v>
      </c>
      <c r="D1249" s="24">
        <v>36526</v>
      </c>
      <c r="E1249" t="s">
        <v>289</v>
      </c>
    </row>
    <row r="1250" spans="1:5">
      <c r="A1250" s="15">
        <v>1202003</v>
      </c>
      <c r="B1250">
        <v>17</v>
      </c>
      <c r="C1250" t="str">
        <f>TEXT(VLOOKUP(A1250,Sheet3!$A$2:$O$92,15,FALSE),"MM/DD/YYYY")</f>
        <v>03/20/2015</v>
      </c>
      <c r="D1250" s="24">
        <v>36526</v>
      </c>
      <c r="E1250" t="s">
        <v>289</v>
      </c>
    </row>
    <row r="1251" spans="1:5">
      <c r="A1251" s="15">
        <v>861123</v>
      </c>
      <c r="B1251">
        <v>17</v>
      </c>
      <c r="C1251" t="str">
        <f>TEXT(VLOOKUP(A1251,Sheet3!$A$2:$O$92,15,FALSE),"MM/DD/YYYY")</f>
        <v>10/04/2012</v>
      </c>
      <c r="D1251" s="24">
        <v>36526</v>
      </c>
      <c r="E1251" t="s">
        <v>289</v>
      </c>
    </row>
    <row r="1252" spans="1:5">
      <c r="A1252" s="15">
        <v>1113749</v>
      </c>
      <c r="B1252">
        <v>17</v>
      </c>
      <c r="C1252" t="str">
        <f>TEXT(VLOOKUP(A1252,Sheet3!$A$2:$O$92,15,FALSE),"MM/DD/YYYY")</f>
        <v>04/02/2014</v>
      </c>
      <c r="D1252" s="24">
        <v>36526</v>
      </c>
      <c r="E1252" t="s">
        <v>289</v>
      </c>
    </row>
    <row r="1253" spans="1:5">
      <c r="A1253" s="15">
        <v>1113749</v>
      </c>
      <c r="B1253">
        <v>17</v>
      </c>
      <c r="C1253" t="str">
        <f>TEXT(VLOOKUP(A1253,Sheet3!$A$2:$O$92,15,FALSE),"MM/DD/YYYY")</f>
        <v>04/02/2014</v>
      </c>
      <c r="D1253" s="24">
        <v>36526</v>
      </c>
      <c r="E1253" t="s">
        <v>289</v>
      </c>
    </row>
    <row r="1254" spans="1:5">
      <c r="A1254" s="15">
        <v>1118604</v>
      </c>
      <c r="B1254">
        <v>17</v>
      </c>
      <c r="C1254" t="str">
        <f>TEXT(VLOOKUP(A1254,Sheet3!$A$2:$O$92,15,FALSE),"MM/DD/YYYY")</f>
        <v>05/16/2014</v>
      </c>
      <c r="D1254" s="24">
        <v>36526</v>
      </c>
      <c r="E1254" t="s">
        <v>289</v>
      </c>
    </row>
    <row r="1255" spans="1:5">
      <c r="A1255" s="15">
        <v>1202795</v>
      </c>
      <c r="B1255">
        <v>17</v>
      </c>
      <c r="C1255" t="str">
        <f>TEXT(VLOOKUP(A1255,Sheet3!$A$2:$O$92,15,FALSE),"MM/DD/YYYY")</f>
        <v>01/21/2015</v>
      </c>
      <c r="D1255" s="24">
        <v>36526</v>
      </c>
      <c r="E1255" t="s">
        <v>289</v>
      </c>
    </row>
    <row r="1256" spans="1:5">
      <c r="A1256" s="15">
        <v>1113749</v>
      </c>
      <c r="B1256">
        <v>17</v>
      </c>
      <c r="C1256" t="str">
        <f>TEXT(VLOOKUP(A1256,Sheet3!$A$2:$O$92,15,FALSE),"MM/DD/YYYY")</f>
        <v>04/02/2014</v>
      </c>
      <c r="D1256" s="24">
        <v>36526</v>
      </c>
      <c r="E1256" t="s">
        <v>289</v>
      </c>
    </row>
    <row r="1257" spans="1:5">
      <c r="A1257" s="15">
        <v>1090111</v>
      </c>
      <c r="B1257">
        <v>17</v>
      </c>
      <c r="C1257" t="str">
        <f>TEXT(VLOOKUP(A1257,Sheet3!$A$2:$O$92,15,FALSE),"MM/DD/YYYY")</f>
        <v>04/29/2014</v>
      </c>
      <c r="D1257" s="24">
        <v>36526</v>
      </c>
      <c r="E1257" t="s">
        <v>289</v>
      </c>
    </row>
    <row r="1258" spans="1:5">
      <c r="A1258" s="15">
        <v>1037426</v>
      </c>
      <c r="B1258">
        <v>17</v>
      </c>
      <c r="C1258" t="str">
        <f>TEXT(VLOOKUP(A1258,Sheet3!$A$2:$O$92,15,FALSE),"MM/DD/YYYY")</f>
        <v>12/11/2013</v>
      </c>
      <c r="D1258" s="24">
        <v>36526</v>
      </c>
      <c r="E1258" t="s">
        <v>289</v>
      </c>
    </row>
    <row r="1259" spans="1:5">
      <c r="A1259" s="15">
        <v>1075734</v>
      </c>
      <c r="B1259">
        <v>17</v>
      </c>
      <c r="C1259" t="str">
        <f>TEXT(VLOOKUP(A1259,Sheet3!$A$2:$O$92,15,FALSE),"MM/DD/YYYY")</f>
        <v>03/24/2014</v>
      </c>
      <c r="D1259" s="24">
        <v>36526</v>
      </c>
      <c r="E1259" t="s">
        <v>289</v>
      </c>
    </row>
    <row r="1260" spans="1:5">
      <c r="A1260" s="15">
        <v>1099255</v>
      </c>
      <c r="B1260">
        <v>17</v>
      </c>
      <c r="C1260" t="str">
        <f>TEXT(VLOOKUP(A1260,Sheet3!$A$2:$O$92,15,FALSE),"MM/DD/YYYY")</f>
        <v>05/23/2014</v>
      </c>
      <c r="D1260" s="24">
        <v>36526</v>
      </c>
      <c r="E1260" t="s">
        <v>289</v>
      </c>
    </row>
    <row r="1261" spans="1:5">
      <c r="A1261" s="15">
        <v>1072964</v>
      </c>
      <c r="B1261">
        <v>17</v>
      </c>
      <c r="C1261" t="str">
        <f>TEXT(VLOOKUP(A1261,Sheet3!$A$2:$O$92,15,FALSE),"MM/DD/YYYY")</f>
        <v>03/17/2014</v>
      </c>
      <c r="D1261" s="24">
        <v>36526</v>
      </c>
      <c r="E1261" t="s">
        <v>289</v>
      </c>
    </row>
    <row r="1262" spans="1:5">
      <c r="A1262" s="15">
        <v>1125436</v>
      </c>
      <c r="B1262">
        <v>17</v>
      </c>
      <c r="C1262" t="str">
        <f>TEXT(VLOOKUP(A1262,Sheet3!$A$2:$O$92,15,FALSE),"MM/DD/YYYY")</f>
        <v>02/19/2014</v>
      </c>
      <c r="D1262" s="24">
        <v>36526</v>
      </c>
      <c r="E1262" t="s">
        <v>289</v>
      </c>
    </row>
    <row r="1263" spans="1:5">
      <c r="A1263" s="15">
        <v>1202794</v>
      </c>
      <c r="B1263">
        <v>17</v>
      </c>
      <c r="C1263" t="str">
        <f>TEXT(VLOOKUP(A1263,Sheet3!$A$2:$O$92,15,FALSE),"MM/DD/YYYY")</f>
        <v>02/03/2015</v>
      </c>
      <c r="D1263" s="24">
        <v>36526</v>
      </c>
      <c r="E1263" t="s">
        <v>289</v>
      </c>
    </row>
    <row r="1264" spans="1:5">
      <c r="A1264" s="15">
        <v>1101851</v>
      </c>
      <c r="B1264">
        <v>17</v>
      </c>
      <c r="C1264" t="str">
        <f>TEXT(VLOOKUP(A1264,Sheet3!$A$2:$O$92,15,FALSE),"MM/DD/YYYY")</f>
        <v>10/31/2012</v>
      </c>
      <c r="D1264" s="24">
        <v>36526</v>
      </c>
      <c r="E1264" t="s">
        <v>289</v>
      </c>
    </row>
    <row r="1265" spans="1:5">
      <c r="A1265" s="15">
        <v>1085877</v>
      </c>
      <c r="B1265">
        <v>17</v>
      </c>
      <c r="C1265" t="str">
        <f>TEXT(VLOOKUP(A1265,Sheet3!$A$2:$O$92,15,FALSE),"MM/DD/YYYY")</f>
        <v>04/16/2014</v>
      </c>
      <c r="D1265" s="24">
        <v>36526</v>
      </c>
      <c r="E1265" t="s">
        <v>289</v>
      </c>
    </row>
    <row r="1266" spans="1:5">
      <c r="A1266" s="15">
        <v>1134755</v>
      </c>
      <c r="B1266">
        <v>17</v>
      </c>
      <c r="C1266" t="str">
        <f>TEXT(VLOOKUP(A1266,Sheet3!$A$2:$O$92,15,FALSE),"MM/DD/YYYY")</f>
        <v>09/01/2014</v>
      </c>
      <c r="D1266" s="24">
        <v>36526</v>
      </c>
      <c r="E1266" t="s">
        <v>289</v>
      </c>
    </row>
    <row r="1267" spans="1:5">
      <c r="A1267" s="15">
        <v>1060247</v>
      </c>
      <c r="B1267">
        <v>17</v>
      </c>
      <c r="C1267" t="str">
        <f>TEXT(VLOOKUP(A1267,Sheet3!$A$2:$O$92,15,FALSE),"MM/DD/YYYY")</f>
        <v>08/23/2013</v>
      </c>
      <c r="D1267" s="24">
        <v>36526</v>
      </c>
      <c r="E1267" t="s">
        <v>289</v>
      </c>
    </row>
    <row r="1268" spans="1:5">
      <c r="A1268" s="15">
        <v>1123621</v>
      </c>
      <c r="B1268">
        <v>17</v>
      </c>
      <c r="C1268" t="str">
        <f>TEXT(VLOOKUP(A1268,Sheet3!$A$2:$O$92,15,FALSE),"MM/DD/YYYY")</f>
        <v>06/25/2014</v>
      </c>
      <c r="D1268" s="24">
        <v>36526</v>
      </c>
      <c r="E1268" t="s">
        <v>289</v>
      </c>
    </row>
    <row r="1269" spans="1:5">
      <c r="A1269" s="15">
        <v>1060244</v>
      </c>
      <c r="B1269">
        <v>17</v>
      </c>
      <c r="C1269" t="str">
        <f>TEXT(VLOOKUP(A1269,Sheet3!$A$2:$O$92,15,FALSE),"MM/DD/YYYY")</f>
        <v>02/04/2013</v>
      </c>
      <c r="D1269" s="24">
        <v>36526</v>
      </c>
      <c r="E1269" t="s">
        <v>289</v>
      </c>
    </row>
    <row r="1270" spans="1:5">
      <c r="A1270" s="15">
        <v>1099255</v>
      </c>
      <c r="B1270">
        <v>17</v>
      </c>
      <c r="C1270" t="str">
        <f>TEXT(VLOOKUP(A1270,Sheet3!$A$2:$O$92,15,FALSE),"MM/DD/YYYY")</f>
        <v>05/23/2014</v>
      </c>
      <c r="D1270" s="24">
        <v>36526</v>
      </c>
      <c r="E1270" t="s">
        <v>289</v>
      </c>
    </row>
    <row r="1271" spans="1:5">
      <c r="A1271" s="15">
        <v>1151257</v>
      </c>
      <c r="B1271">
        <v>17</v>
      </c>
      <c r="C1271" t="str">
        <f>TEXT(VLOOKUP(A1271,Sheet3!$A$2:$O$92,15,FALSE),"MM/DD/YYYY")</f>
        <v>10/15/2014</v>
      </c>
      <c r="D1271" s="24">
        <v>36526</v>
      </c>
      <c r="E1271" t="s">
        <v>289</v>
      </c>
    </row>
    <row r="1272" spans="1:5">
      <c r="A1272" s="15">
        <v>1085880</v>
      </c>
      <c r="B1272">
        <v>17</v>
      </c>
      <c r="C1272" t="str">
        <f>TEXT(VLOOKUP(A1272,Sheet3!$A$2:$O$92,15,FALSE),"MM/DD/YYYY")</f>
        <v>04/16/2014</v>
      </c>
      <c r="D1272" s="24">
        <v>36526</v>
      </c>
      <c r="E1272" t="s">
        <v>289</v>
      </c>
    </row>
    <row r="1273" spans="1:5">
      <c r="A1273" s="15">
        <v>1085880</v>
      </c>
      <c r="B1273">
        <v>17</v>
      </c>
      <c r="C1273" t="str">
        <f>TEXT(VLOOKUP(A1273,Sheet3!$A$2:$O$92,15,FALSE),"MM/DD/YYYY")</f>
        <v>04/16/2014</v>
      </c>
      <c r="D1273" s="24">
        <v>36526</v>
      </c>
      <c r="E1273" t="s">
        <v>289</v>
      </c>
    </row>
    <row r="1274" spans="1:5">
      <c r="A1274" s="15">
        <v>1139000</v>
      </c>
      <c r="B1274">
        <v>17</v>
      </c>
      <c r="C1274" t="str">
        <f>TEXT(VLOOKUP(A1274,Sheet3!$A$2:$O$92,15,FALSE),"MM/DD/YYYY")</f>
        <v>09/11/2014</v>
      </c>
      <c r="D1274" s="24">
        <v>36526</v>
      </c>
      <c r="E1274" t="s">
        <v>289</v>
      </c>
    </row>
    <row r="1275" spans="1:5">
      <c r="A1275" s="15">
        <v>1099254</v>
      </c>
      <c r="B1275">
        <v>17</v>
      </c>
      <c r="C1275" t="str">
        <f>TEXT(VLOOKUP(A1275,Sheet3!$A$2:$O$92,15,FALSE),"MM/DD/YYYY")</f>
        <v>05/23/2014</v>
      </c>
      <c r="D1275" s="24">
        <v>36526</v>
      </c>
      <c r="E1275" t="s">
        <v>289</v>
      </c>
    </row>
    <row r="1276" spans="1:5">
      <c r="A1276" s="15">
        <v>1091307</v>
      </c>
      <c r="B1276">
        <v>18</v>
      </c>
      <c r="C1276" t="str">
        <f>VLOOKUP(A1276,Sheet3!$A$2:$BJ$92,62,FALSE)</f>
        <v>S&amp;P</v>
      </c>
      <c r="D1276" s="24">
        <v>36526</v>
      </c>
      <c r="E1276" t="s">
        <v>288</v>
      </c>
    </row>
    <row r="1277" spans="1:5">
      <c r="A1277" s="15">
        <v>1085877</v>
      </c>
      <c r="B1277">
        <v>18</v>
      </c>
      <c r="C1277" t="str">
        <f>VLOOKUP(A1277,Sheet3!$A$2:$BJ$92,62,FALSE)</f>
        <v>S&amp;P</v>
      </c>
      <c r="D1277" s="24">
        <v>36526</v>
      </c>
      <c r="E1277" t="s">
        <v>288</v>
      </c>
    </row>
    <row r="1278" spans="1:5">
      <c r="A1278" s="15">
        <v>1085878</v>
      </c>
      <c r="B1278">
        <v>18</v>
      </c>
      <c r="C1278" t="str">
        <f>VLOOKUP(A1278,Sheet3!$A$2:$BJ$92,62,FALSE)</f>
        <v>S&amp;P</v>
      </c>
      <c r="D1278" s="24">
        <v>36526</v>
      </c>
      <c r="E1278" t="s">
        <v>288</v>
      </c>
    </row>
    <row r="1279" spans="1:5">
      <c r="A1279" s="15">
        <v>1085879</v>
      </c>
      <c r="B1279">
        <v>18</v>
      </c>
      <c r="C1279" t="str">
        <f>VLOOKUP(A1279,Sheet3!$A$2:$BJ$92,62,FALSE)</f>
        <v>S&amp;P</v>
      </c>
      <c r="D1279" s="24">
        <v>36526</v>
      </c>
      <c r="E1279" t="s">
        <v>288</v>
      </c>
    </row>
    <row r="1280" spans="1:5">
      <c r="A1280" s="15">
        <v>1112252</v>
      </c>
      <c r="B1280">
        <v>18</v>
      </c>
      <c r="C1280" t="str">
        <f>VLOOKUP(A1280,Sheet3!$A$2:$BJ$92,62,FALSE)</f>
        <v>S&amp;P</v>
      </c>
      <c r="D1280" s="24">
        <v>36526</v>
      </c>
      <c r="E1280" t="s">
        <v>288</v>
      </c>
    </row>
    <row r="1281" spans="1:5">
      <c r="A1281" s="15">
        <v>1113840</v>
      </c>
      <c r="B1281">
        <v>18</v>
      </c>
      <c r="C1281" t="str">
        <f>VLOOKUP(A1281,Sheet3!$A$2:$BJ$92,62,FALSE)</f>
        <v>S&amp;P</v>
      </c>
      <c r="D1281" s="24">
        <v>36526</v>
      </c>
      <c r="E1281" t="s">
        <v>288</v>
      </c>
    </row>
    <row r="1282" spans="1:5">
      <c r="A1282" s="15">
        <v>1140868</v>
      </c>
      <c r="B1282">
        <v>18</v>
      </c>
      <c r="C1282" t="str">
        <f>VLOOKUP(A1282,Sheet3!$A$2:$BJ$92,62,FALSE)</f>
        <v>S&amp;P</v>
      </c>
      <c r="D1282" s="24">
        <v>36526</v>
      </c>
      <c r="E1282" t="s">
        <v>288</v>
      </c>
    </row>
    <row r="1283" spans="1:5">
      <c r="A1283" s="15">
        <v>1021456</v>
      </c>
      <c r="B1283">
        <v>18</v>
      </c>
      <c r="C1283" t="str">
        <f>VLOOKUP(A1283,Sheet3!$A$2:$BJ$92,62,FALSE)</f>
        <v>S&amp;P</v>
      </c>
      <c r="D1283" s="24">
        <v>36526</v>
      </c>
      <c r="E1283" t="s">
        <v>288</v>
      </c>
    </row>
    <row r="1284" spans="1:5">
      <c r="A1284" s="15">
        <v>1070634</v>
      </c>
      <c r="B1284">
        <v>18</v>
      </c>
      <c r="C1284" t="str">
        <f>VLOOKUP(A1284,Sheet3!$A$2:$BJ$92,62,FALSE)</f>
        <v>S&amp;P</v>
      </c>
      <c r="D1284" s="24">
        <v>36526</v>
      </c>
      <c r="E1284" t="s">
        <v>288</v>
      </c>
    </row>
    <row r="1285" spans="1:5">
      <c r="A1285" s="15">
        <v>1089620</v>
      </c>
      <c r="B1285">
        <v>18</v>
      </c>
      <c r="C1285" t="str">
        <f>VLOOKUP(A1285,Sheet3!$A$2:$BJ$92,62,FALSE)</f>
        <v>S&amp;P</v>
      </c>
      <c r="D1285" s="24">
        <v>36526</v>
      </c>
      <c r="E1285" t="s">
        <v>288</v>
      </c>
    </row>
    <row r="1286" spans="1:5">
      <c r="A1286" s="15">
        <v>1123620</v>
      </c>
      <c r="B1286">
        <v>18</v>
      </c>
      <c r="C1286" t="str">
        <f>VLOOKUP(A1286,Sheet3!$A$2:$BJ$92,62,FALSE)</f>
        <v>S&amp;P</v>
      </c>
      <c r="D1286" s="24">
        <v>36526</v>
      </c>
      <c r="E1286" t="s">
        <v>288</v>
      </c>
    </row>
    <row r="1287" spans="1:5">
      <c r="A1287" s="15">
        <v>1140868</v>
      </c>
      <c r="B1287">
        <v>18</v>
      </c>
      <c r="C1287" t="str">
        <f>VLOOKUP(A1287,Sheet3!$A$2:$BJ$92,62,FALSE)</f>
        <v>S&amp;P</v>
      </c>
      <c r="D1287" s="24">
        <v>36526</v>
      </c>
      <c r="E1287" t="s">
        <v>288</v>
      </c>
    </row>
    <row r="1288" spans="1:5">
      <c r="A1288" s="15">
        <v>1140868</v>
      </c>
      <c r="B1288">
        <v>18</v>
      </c>
      <c r="C1288" t="str">
        <f>VLOOKUP(A1288,Sheet3!$A$2:$BJ$92,62,FALSE)</f>
        <v>S&amp;P</v>
      </c>
      <c r="D1288" s="24">
        <v>36526</v>
      </c>
      <c r="E1288" t="s">
        <v>288</v>
      </c>
    </row>
    <row r="1289" spans="1:5">
      <c r="A1289" s="15">
        <v>1060246</v>
      </c>
      <c r="B1289">
        <v>18</v>
      </c>
      <c r="C1289" t="str">
        <f>VLOOKUP(A1289,Sheet3!$A$2:$BJ$92,62,FALSE)</f>
        <v>S&amp;P</v>
      </c>
      <c r="D1289" s="24">
        <v>36526</v>
      </c>
      <c r="E1289" t="s">
        <v>288</v>
      </c>
    </row>
    <row r="1290" spans="1:5">
      <c r="A1290" s="15">
        <v>1085878</v>
      </c>
      <c r="B1290">
        <v>18</v>
      </c>
      <c r="C1290" t="str">
        <f>VLOOKUP(A1290,Sheet3!$A$2:$BJ$92,62,FALSE)</f>
        <v>S&amp;P</v>
      </c>
      <c r="D1290" s="24">
        <v>36526</v>
      </c>
      <c r="E1290" t="s">
        <v>288</v>
      </c>
    </row>
    <row r="1291" spans="1:5">
      <c r="A1291" s="15">
        <v>1132634</v>
      </c>
      <c r="B1291">
        <v>18</v>
      </c>
      <c r="C1291" t="str">
        <f>VLOOKUP(A1291,Sheet3!$A$2:$BJ$92,62,FALSE)</f>
        <v>S&amp;P</v>
      </c>
      <c r="D1291" s="24">
        <v>36526</v>
      </c>
      <c r="E1291" t="s">
        <v>288</v>
      </c>
    </row>
    <row r="1292" spans="1:5">
      <c r="A1292" s="15">
        <v>1101851</v>
      </c>
      <c r="B1292">
        <v>18</v>
      </c>
      <c r="C1292" t="str">
        <f>VLOOKUP(A1292,Sheet3!$A$2:$BJ$92,62,FALSE)</f>
        <v>S&amp;P</v>
      </c>
      <c r="D1292" s="24">
        <v>36526</v>
      </c>
      <c r="E1292" t="s">
        <v>288</v>
      </c>
    </row>
    <row r="1293" spans="1:5">
      <c r="A1293" s="15">
        <v>1127549</v>
      </c>
      <c r="B1293">
        <v>18</v>
      </c>
      <c r="C1293" t="str">
        <f>VLOOKUP(A1293,Sheet3!$A$2:$BJ$92,62,FALSE)</f>
        <v>S&amp;P</v>
      </c>
      <c r="D1293" s="24">
        <v>36526</v>
      </c>
      <c r="E1293" t="s">
        <v>288</v>
      </c>
    </row>
    <row r="1294" spans="1:5">
      <c r="A1294" s="15">
        <v>1085880</v>
      </c>
      <c r="B1294">
        <v>18</v>
      </c>
      <c r="C1294" t="str">
        <f>VLOOKUP(A1294,Sheet3!$A$2:$BJ$92,62,FALSE)</f>
        <v>S&amp;P</v>
      </c>
      <c r="D1294" s="24">
        <v>36526</v>
      </c>
      <c r="E1294" t="s">
        <v>288</v>
      </c>
    </row>
    <row r="1295" spans="1:5">
      <c r="A1295" s="15">
        <v>1085879</v>
      </c>
      <c r="B1295">
        <v>18</v>
      </c>
      <c r="C1295" t="str">
        <f>VLOOKUP(A1295,Sheet3!$A$2:$BJ$92,62,FALSE)</f>
        <v>S&amp;P</v>
      </c>
      <c r="D1295" s="24">
        <v>36526</v>
      </c>
      <c r="E1295" t="s">
        <v>288</v>
      </c>
    </row>
    <row r="1296" spans="1:5">
      <c r="A1296" s="15">
        <v>1085880</v>
      </c>
      <c r="B1296">
        <v>18</v>
      </c>
      <c r="C1296" t="str">
        <f>VLOOKUP(A1296,Sheet3!$A$2:$BJ$92,62,FALSE)</f>
        <v>S&amp;P</v>
      </c>
      <c r="D1296" s="24">
        <v>36526</v>
      </c>
      <c r="E1296" t="s">
        <v>288</v>
      </c>
    </row>
    <row r="1297" spans="1:5">
      <c r="A1297" s="15">
        <v>1085878</v>
      </c>
      <c r="B1297">
        <v>18</v>
      </c>
      <c r="C1297" t="str">
        <f>VLOOKUP(A1297,Sheet3!$A$2:$BJ$92,62,FALSE)</f>
        <v>S&amp;P</v>
      </c>
      <c r="D1297" s="24">
        <v>36526</v>
      </c>
      <c r="E1297" t="s">
        <v>288</v>
      </c>
    </row>
    <row r="1298" spans="1:5">
      <c r="A1298" s="15">
        <v>1085877</v>
      </c>
      <c r="B1298">
        <v>18</v>
      </c>
      <c r="C1298" t="str">
        <f>VLOOKUP(A1298,Sheet3!$A$2:$BJ$92,62,FALSE)</f>
        <v>S&amp;P</v>
      </c>
      <c r="D1298" s="24">
        <v>36526</v>
      </c>
      <c r="E1298" t="s">
        <v>288</v>
      </c>
    </row>
    <row r="1299" spans="1:5">
      <c r="A1299" s="15">
        <v>1137417</v>
      </c>
      <c r="B1299">
        <v>18</v>
      </c>
      <c r="C1299" t="str">
        <f>VLOOKUP(A1299,Sheet3!$A$2:$BJ$92,62,FALSE)</f>
        <v>S&amp;P</v>
      </c>
      <c r="D1299" s="24">
        <v>36526</v>
      </c>
      <c r="E1299" t="s">
        <v>288</v>
      </c>
    </row>
    <row r="1300" spans="1:5">
      <c r="A1300" s="15">
        <v>1082699</v>
      </c>
      <c r="B1300">
        <v>18</v>
      </c>
      <c r="C1300" t="str">
        <f>VLOOKUP(A1300,Sheet3!$A$2:$BJ$92,62,FALSE)</f>
        <v>S&amp;P</v>
      </c>
      <c r="D1300" s="24">
        <v>36526</v>
      </c>
      <c r="E1300" t="s">
        <v>288</v>
      </c>
    </row>
    <row r="1301" spans="1:5">
      <c r="A1301" s="15">
        <v>1082698</v>
      </c>
      <c r="B1301">
        <v>18</v>
      </c>
      <c r="C1301" t="str">
        <f>VLOOKUP(A1301,Sheet3!$A$2:$BJ$92,62,FALSE)</f>
        <v>S&amp;P</v>
      </c>
      <c r="D1301" s="24">
        <v>36526</v>
      </c>
      <c r="E1301" t="s">
        <v>288</v>
      </c>
    </row>
    <row r="1302" spans="1:5">
      <c r="A1302" s="15">
        <v>666743</v>
      </c>
      <c r="B1302">
        <v>18</v>
      </c>
      <c r="C1302" t="str">
        <f>VLOOKUP(A1302,Sheet3!$A$2:$BJ$92,62,FALSE)</f>
        <v>S&amp;P</v>
      </c>
      <c r="D1302" s="24">
        <v>36526</v>
      </c>
      <c r="E1302" t="s">
        <v>288</v>
      </c>
    </row>
    <row r="1303" spans="1:5">
      <c r="A1303" s="15">
        <v>1135316</v>
      </c>
      <c r="B1303">
        <v>18</v>
      </c>
      <c r="C1303" t="str">
        <f>VLOOKUP(A1303,Sheet3!$A$2:$BJ$92,62,FALSE)</f>
        <v>S&amp;P</v>
      </c>
      <c r="D1303" s="24">
        <v>36526</v>
      </c>
      <c r="E1303" t="s">
        <v>288</v>
      </c>
    </row>
    <row r="1304" spans="1:5">
      <c r="A1304" s="15">
        <v>1139001</v>
      </c>
      <c r="B1304">
        <v>18</v>
      </c>
      <c r="C1304" t="str">
        <f>VLOOKUP(A1304,Sheet3!$A$2:$BJ$92,62,FALSE)</f>
        <v>S&amp;P</v>
      </c>
      <c r="D1304" s="24">
        <v>36526</v>
      </c>
      <c r="E1304" t="s">
        <v>288</v>
      </c>
    </row>
    <row r="1305" spans="1:5">
      <c r="A1305" s="15">
        <v>1173075</v>
      </c>
      <c r="B1305">
        <v>18</v>
      </c>
      <c r="C1305" t="str">
        <f>VLOOKUP(A1305,Sheet3!$A$2:$BJ$92,62,FALSE)</f>
        <v>S&amp;P</v>
      </c>
      <c r="D1305" s="24">
        <v>36526</v>
      </c>
      <c r="E1305" t="s">
        <v>288</v>
      </c>
    </row>
    <row r="1306" spans="1:5">
      <c r="A1306" s="15">
        <v>1071257</v>
      </c>
      <c r="B1306">
        <v>18</v>
      </c>
      <c r="C1306" t="str">
        <f>VLOOKUP(A1306,Sheet3!$A$2:$BJ$92,62,FALSE)</f>
        <v>S&amp;P</v>
      </c>
      <c r="D1306" s="24">
        <v>36526</v>
      </c>
      <c r="E1306" t="s">
        <v>288</v>
      </c>
    </row>
    <row r="1307" spans="1:5">
      <c r="A1307" s="15">
        <v>1085265</v>
      </c>
      <c r="B1307">
        <v>18</v>
      </c>
      <c r="C1307" t="str">
        <f>VLOOKUP(A1307,Sheet3!$A$2:$BJ$92,62,FALSE)</f>
        <v>S&amp;P</v>
      </c>
      <c r="D1307" s="24">
        <v>36526</v>
      </c>
      <c r="E1307" t="s">
        <v>288</v>
      </c>
    </row>
    <row r="1308" spans="1:5">
      <c r="A1308" s="15">
        <v>861122</v>
      </c>
      <c r="B1308">
        <v>18</v>
      </c>
      <c r="C1308" t="str">
        <f>VLOOKUP(A1308,Sheet3!$A$2:$BJ$92,62,FALSE)</f>
        <v>S&amp;P</v>
      </c>
      <c r="D1308" s="24">
        <v>36526</v>
      </c>
      <c r="E1308" t="s">
        <v>288</v>
      </c>
    </row>
    <row r="1309" spans="1:5">
      <c r="A1309" s="15">
        <v>1049227</v>
      </c>
      <c r="B1309">
        <v>18</v>
      </c>
      <c r="C1309" t="str">
        <f>VLOOKUP(A1309,Sheet3!$A$2:$BJ$92,62,FALSE)</f>
        <v>S&amp;P</v>
      </c>
      <c r="D1309" s="24">
        <v>36526</v>
      </c>
      <c r="E1309" t="s">
        <v>288</v>
      </c>
    </row>
    <row r="1310" spans="1:5">
      <c r="A1310" s="15">
        <v>861121</v>
      </c>
      <c r="B1310">
        <v>18</v>
      </c>
      <c r="C1310" t="str">
        <f>VLOOKUP(A1310,Sheet3!$A$2:$BJ$92,62,FALSE)</f>
        <v>S&amp;P</v>
      </c>
      <c r="D1310" s="24">
        <v>36526</v>
      </c>
      <c r="E1310" t="s">
        <v>288</v>
      </c>
    </row>
    <row r="1311" spans="1:5">
      <c r="A1311" s="15">
        <v>1049227</v>
      </c>
      <c r="B1311">
        <v>18</v>
      </c>
      <c r="C1311" t="str">
        <f>VLOOKUP(A1311,Sheet3!$A$2:$BJ$92,62,FALSE)</f>
        <v>S&amp;P</v>
      </c>
      <c r="D1311" s="24">
        <v>36526</v>
      </c>
      <c r="E1311" t="s">
        <v>288</v>
      </c>
    </row>
    <row r="1312" spans="1:5">
      <c r="A1312" s="15">
        <v>1049227</v>
      </c>
      <c r="B1312">
        <v>18</v>
      </c>
      <c r="C1312" t="str">
        <f>VLOOKUP(A1312,Sheet3!$A$2:$BJ$92,62,FALSE)</f>
        <v>S&amp;P</v>
      </c>
      <c r="D1312" s="24">
        <v>36526</v>
      </c>
      <c r="E1312" t="s">
        <v>288</v>
      </c>
    </row>
    <row r="1313" spans="1:5">
      <c r="A1313" s="15">
        <v>1113749</v>
      </c>
      <c r="B1313">
        <v>18</v>
      </c>
      <c r="C1313" t="str">
        <f>VLOOKUP(A1313,Sheet3!$A$2:$BJ$92,62,FALSE)</f>
        <v>S&amp;P</v>
      </c>
      <c r="D1313" s="24">
        <v>36526</v>
      </c>
      <c r="E1313" t="s">
        <v>288</v>
      </c>
    </row>
    <row r="1314" spans="1:5">
      <c r="A1314" s="15">
        <v>1040987</v>
      </c>
      <c r="B1314">
        <v>18</v>
      </c>
      <c r="C1314" t="str">
        <f>VLOOKUP(A1314,Sheet3!$A$2:$BJ$92,62,FALSE)</f>
        <v>S&amp;P</v>
      </c>
      <c r="D1314" s="24">
        <v>36526</v>
      </c>
      <c r="E1314" t="s">
        <v>288</v>
      </c>
    </row>
    <row r="1315" spans="1:5">
      <c r="A1315" s="15">
        <v>1040854</v>
      </c>
      <c r="B1315">
        <v>18</v>
      </c>
      <c r="C1315" t="str">
        <f>VLOOKUP(A1315,Sheet3!$A$2:$BJ$92,62,FALSE)</f>
        <v>S&amp;P</v>
      </c>
      <c r="D1315" s="24">
        <v>36526</v>
      </c>
      <c r="E1315" t="s">
        <v>288</v>
      </c>
    </row>
    <row r="1316" spans="1:5">
      <c r="A1316" s="15">
        <v>1078845</v>
      </c>
      <c r="B1316">
        <v>18</v>
      </c>
      <c r="C1316" t="str">
        <f>VLOOKUP(A1316,Sheet3!$A$2:$BJ$92,62,FALSE)</f>
        <v>S&amp;P</v>
      </c>
      <c r="D1316" s="24">
        <v>36526</v>
      </c>
      <c r="E1316" t="s">
        <v>288</v>
      </c>
    </row>
    <row r="1317" spans="1:5">
      <c r="A1317" s="15">
        <v>1183520</v>
      </c>
      <c r="B1317">
        <v>18</v>
      </c>
      <c r="C1317" t="str">
        <f>VLOOKUP(A1317,Sheet3!$A$2:$BJ$92,62,FALSE)</f>
        <v>S&amp;P</v>
      </c>
      <c r="D1317" s="24">
        <v>36526</v>
      </c>
      <c r="E1317" t="s">
        <v>288</v>
      </c>
    </row>
    <row r="1318" spans="1:5">
      <c r="A1318" s="15">
        <v>1183520</v>
      </c>
      <c r="B1318">
        <v>18</v>
      </c>
      <c r="C1318" t="str">
        <f>VLOOKUP(A1318,Sheet3!$A$2:$BJ$92,62,FALSE)</f>
        <v>S&amp;P</v>
      </c>
      <c r="D1318" s="24">
        <v>36526</v>
      </c>
      <c r="E1318" t="s">
        <v>288</v>
      </c>
    </row>
    <row r="1319" spans="1:5">
      <c r="A1319" s="15">
        <v>1183520</v>
      </c>
      <c r="B1319">
        <v>18</v>
      </c>
      <c r="C1319" t="str">
        <f>VLOOKUP(A1319,Sheet3!$A$2:$BJ$92,62,FALSE)</f>
        <v>S&amp;P</v>
      </c>
      <c r="D1319" s="24">
        <v>36526</v>
      </c>
      <c r="E1319" t="s">
        <v>288</v>
      </c>
    </row>
    <row r="1320" spans="1:5">
      <c r="A1320" s="15">
        <v>1183520</v>
      </c>
      <c r="B1320">
        <v>18</v>
      </c>
      <c r="C1320" t="str">
        <f>VLOOKUP(A1320,Sheet3!$A$2:$BJ$92,62,FALSE)</f>
        <v>S&amp;P</v>
      </c>
      <c r="D1320" s="24">
        <v>36526</v>
      </c>
      <c r="E1320" t="s">
        <v>288</v>
      </c>
    </row>
    <row r="1321" spans="1:5">
      <c r="A1321" s="15">
        <v>1183520</v>
      </c>
      <c r="B1321">
        <v>18</v>
      </c>
      <c r="C1321" t="str">
        <f>VLOOKUP(A1321,Sheet3!$A$2:$BJ$92,62,FALSE)</f>
        <v>S&amp;P</v>
      </c>
      <c r="D1321" s="24">
        <v>36526</v>
      </c>
      <c r="E1321" t="s">
        <v>288</v>
      </c>
    </row>
    <row r="1322" spans="1:5">
      <c r="A1322" s="15">
        <v>1099254</v>
      </c>
      <c r="B1322">
        <v>18</v>
      </c>
      <c r="C1322" t="str">
        <f>VLOOKUP(A1322,Sheet3!$A$2:$BJ$92,62,FALSE)</f>
        <v>S&amp;P</v>
      </c>
      <c r="D1322" s="24">
        <v>36526</v>
      </c>
      <c r="E1322" t="s">
        <v>288</v>
      </c>
    </row>
    <row r="1323" spans="1:5">
      <c r="A1323" s="15">
        <v>1037419</v>
      </c>
      <c r="B1323">
        <v>18</v>
      </c>
      <c r="C1323" t="str">
        <f>VLOOKUP(A1323,Sheet3!$A$2:$BJ$92,62,FALSE)</f>
        <v>S&amp;P</v>
      </c>
      <c r="D1323" s="24">
        <v>36526</v>
      </c>
      <c r="E1323" t="s">
        <v>288</v>
      </c>
    </row>
    <row r="1324" spans="1:5">
      <c r="A1324" s="15">
        <v>1075732</v>
      </c>
      <c r="B1324">
        <v>18</v>
      </c>
      <c r="C1324" t="str">
        <f>VLOOKUP(A1324,Sheet3!$A$2:$BJ$92,62,FALSE)</f>
        <v>S&amp;P</v>
      </c>
      <c r="D1324" s="24">
        <v>36526</v>
      </c>
      <c r="E1324" t="s">
        <v>288</v>
      </c>
    </row>
    <row r="1325" spans="1:5">
      <c r="A1325" s="15">
        <v>1078845</v>
      </c>
      <c r="B1325">
        <v>18</v>
      </c>
      <c r="C1325" t="str">
        <f>VLOOKUP(A1325,Sheet3!$A$2:$BJ$92,62,FALSE)</f>
        <v>S&amp;P</v>
      </c>
      <c r="D1325" s="24">
        <v>36526</v>
      </c>
      <c r="E1325" t="s">
        <v>288</v>
      </c>
    </row>
    <row r="1326" spans="1:5">
      <c r="A1326" s="15">
        <v>1060242</v>
      </c>
      <c r="B1326">
        <v>18</v>
      </c>
      <c r="C1326" t="str">
        <f>VLOOKUP(A1326,Sheet3!$A$2:$BJ$92,62,FALSE)</f>
        <v>S&amp;P</v>
      </c>
      <c r="D1326" s="24">
        <v>36526</v>
      </c>
      <c r="E1326" t="s">
        <v>288</v>
      </c>
    </row>
    <row r="1327" spans="1:5">
      <c r="A1327" s="15">
        <v>1060245</v>
      </c>
      <c r="B1327">
        <v>18</v>
      </c>
      <c r="C1327" t="str">
        <f>VLOOKUP(A1327,Sheet3!$A$2:$BJ$92,62,FALSE)</f>
        <v>S&amp;P</v>
      </c>
      <c r="D1327" s="24">
        <v>36526</v>
      </c>
      <c r="E1327" t="s">
        <v>288</v>
      </c>
    </row>
    <row r="1328" spans="1:5">
      <c r="A1328" s="15">
        <v>1060239</v>
      </c>
      <c r="B1328">
        <v>18</v>
      </c>
      <c r="C1328" t="str">
        <f>VLOOKUP(A1328,Sheet3!$A$2:$BJ$92,62,FALSE)</f>
        <v>S&amp;P</v>
      </c>
      <c r="D1328" s="24">
        <v>36526</v>
      </c>
      <c r="E1328" t="s">
        <v>288</v>
      </c>
    </row>
    <row r="1329" spans="1:5">
      <c r="A1329" s="15">
        <v>1093333</v>
      </c>
      <c r="B1329">
        <v>18</v>
      </c>
      <c r="C1329" t="str">
        <f>VLOOKUP(A1329,Sheet3!$A$2:$BJ$92,62,FALSE)</f>
        <v>S&amp;P</v>
      </c>
      <c r="D1329" s="24">
        <v>36526</v>
      </c>
      <c r="E1329" t="s">
        <v>288</v>
      </c>
    </row>
    <row r="1330" spans="1:5">
      <c r="A1330" s="15">
        <v>1123622</v>
      </c>
      <c r="B1330">
        <v>18</v>
      </c>
      <c r="C1330" t="str">
        <f>VLOOKUP(A1330,Sheet3!$A$2:$BJ$92,62,FALSE)</f>
        <v>S&amp;P</v>
      </c>
      <c r="D1330" s="24">
        <v>36526</v>
      </c>
      <c r="E1330" t="s">
        <v>288</v>
      </c>
    </row>
    <row r="1331" spans="1:5">
      <c r="A1331" s="15">
        <v>1151121</v>
      </c>
      <c r="B1331">
        <v>18</v>
      </c>
      <c r="C1331" t="str">
        <f>VLOOKUP(A1331,Sheet3!$A$2:$BJ$92,62,FALSE)</f>
        <v>S&amp;P</v>
      </c>
      <c r="D1331" s="24">
        <v>36526</v>
      </c>
      <c r="E1331" t="s">
        <v>288</v>
      </c>
    </row>
    <row r="1332" spans="1:5">
      <c r="A1332" s="15">
        <v>1089619</v>
      </c>
      <c r="B1332">
        <v>18</v>
      </c>
      <c r="C1332" t="str">
        <f>VLOOKUP(A1332,Sheet3!$A$2:$BJ$92,62,FALSE)</f>
        <v>S&amp;P</v>
      </c>
      <c r="D1332" s="24">
        <v>36526</v>
      </c>
      <c r="E1332" t="s">
        <v>288</v>
      </c>
    </row>
    <row r="1333" spans="1:5">
      <c r="A1333" s="15">
        <v>1072964</v>
      </c>
      <c r="B1333">
        <v>18</v>
      </c>
      <c r="C1333" t="str">
        <f>VLOOKUP(A1333,Sheet3!$A$2:$BJ$92,62,FALSE)</f>
        <v>S&amp;P</v>
      </c>
      <c r="D1333" s="24">
        <v>36526</v>
      </c>
      <c r="E1333" t="s">
        <v>288</v>
      </c>
    </row>
    <row r="1334" spans="1:5">
      <c r="A1334" s="15">
        <v>1033193</v>
      </c>
      <c r="B1334">
        <v>18</v>
      </c>
      <c r="C1334" t="str">
        <f>VLOOKUP(A1334,Sheet3!$A$2:$BJ$92,62,FALSE)</f>
        <v>S&amp;P</v>
      </c>
      <c r="D1334" s="24">
        <v>36526</v>
      </c>
      <c r="E1334" t="s">
        <v>288</v>
      </c>
    </row>
    <row r="1335" spans="1:5">
      <c r="A1335" s="15">
        <v>1033192</v>
      </c>
      <c r="B1335">
        <v>18</v>
      </c>
      <c r="C1335" t="str">
        <f>VLOOKUP(A1335,Sheet3!$A$2:$BJ$92,62,FALSE)</f>
        <v>S&amp;P</v>
      </c>
      <c r="D1335" s="24">
        <v>36526</v>
      </c>
      <c r="E1335" t="s">
        <v>288</v>
      </c>
    </row>
    <row r="1336" spans="1:5">
      <c r="A1336" s="15">
        <v>1202794</v>
      </c>
      <c r="B1336">
        <v>18</v>
      </c>
      <c r="C1336" t="str">
        <f>VLOOKUP(A1336,Sheet3!$A$2:$BJ$92,62,FALSE)</f>
        <v>S&amp;P</v>
      </c>
      <c r="D1336" s="24">
        <v>36526</v>
      </c>
      <c r="E1336" t="s">
        <v>288</v>
      </c>
    </row>
    <row r="1337" spans="1:5">
      <c r="A1337" s="15">
        <v>1085877</v>
      </c>
      <c r="B1337">
        <v>18</v>
      </c>
      <c r="C1337" t="str">
        <f>VLOOKUP(A1337,Sheet3!$A$2:$BJ$92,62,FALSE)</f>
        <v>S&amp;P</v>
      </c>
      <c r="D1337" s="24">
        <v>36526</v>
      </c>
      <c r="E1337" t="s">
        <v>288</v>
      </c>
    </row>
    <row r="1338" spans="1:5">
      <c r="A1338" s="15">
        <v>1085879</v>
      </c>
      <c r="B1338">
        <v>18</v>
      </c>
      <c r="C1338" t="str">
        <f>VLOOKUP(A1338,Sheet3!$A$2:$BJ$92,62,FALSE)</f>
        <v>S&amp;P</v>
      </c>
      <c r="D1338" s="24">
        <v>36526</v>
      </c>
      <c r="E1338" t="s">
        <v>288</v>
      </c>
    </row>
    <row r="1339" spans="1:5">
      <c r="A1339" s="15">
        <v>1085879</v>
      </c>
      <c r="B1339">
        <v>18</v>
      </c>
      <c r="C1339" t="str">
        <f>VLOOKUP(A1339,Sheet3!$A$2:$BJ$92,62,FALSE)</f>
        <v>S&amp;P</v>
      </c>
      <c r="D1339" s="24">
        <v>36526</v>
      </c>
      <c r="E1339" t="s">
        <v>288</v>
      </c>
    </row>
    <row r="1340" spans="1:5">
      <c r="A1340" s="15">
        <v>1134753</v>
      </c>
      <c r="B1340">
        <v>18</v>
      </c>
      <c r="C1340" t="str">
        <f>VLOOKUP(A1340,Sheet3!$A$2:$BJ$92,62,FALSE)</f>
        <v>S&amp;P</v>
      </c>
      <c r="D1340" s="24">
        <v>36526</v>
      </c>
      <c r="E1340" t="s">
        <v>288</v>
      </c>
    </row>
    <row r="1341" spans="1:5">
      <c r="A1341" s="15">
        <v>1202003</v>
      </c>
      <c r="B1341">
        <v>18</v>
      </c>
      <c r="C1341" t="str">
        <f>VLOOKUP(A1341,Sheet3!$A$2:$BJ$92,62,FALSE)</f>
        <v>S&amp;P</v>
      </c>
      <c r="D1341" s="24">
        <v>36526</v>
      </c>
      <c r="E1341" t="s">
        <v>288</v>
      </c>
    </row>
    <row r="1342" spans="1:5">
      <c r="A1342" s="15">
        <v>861123</v>
      </c>
      <c r="B1342">
        <v>18</v>
      </c>
      <c r="C1342" t="str">
        <f>VLOOKUP(A1342,Sheet3!$A$2:$BJ$92,62,FALSE)</f>
        <v>S&amp;P</v>
      </c>
      <c r="D1342" s="24">
        <v>36526</v>
      </c>
      <c r="E1342" t="s">
        <v>288</v>
      </c>
    </row>
    <row r="1343" spans="1:5">
      <c r="A1343" s="15">
        <v>1113749</v>
      </c>
      <c r="B1343">
        <v>18</v>
      </c>
      <c r="C1343" t="str">
        <f>VLOOKUP(A1343,Sheet3!$A$2:$BJ$92,62,FALSE)</f>
        <v>S&amp;P</v>
      </c>
      <c r="D1343" s="24">
        <v>36526</v>
      </c>
      <c r="E1343" t="s">
        <v>288</v>
      </c>
    </row>
    <row r="1344" spans="1:5">
      <c r="A1344" s="15">
        <v>1113749</v>
      </c>
      <c r="B1344">
        <v>18</v>
      </c>
      <c r="C1344" t="str">
        <f>VLOOKUP(A1344,Sheet3!$A$2:$BJ$92,62,FALSE)</f>
        <v>S&amp;P</v>
      </c>
      <c r="D1344" s="24">
        <v>36526</v>
      </c>
      <c r="E1344" t="s">
        <v>288</v>
      </c>
    </row>
    <row r="1345" spans="1:5">
      <c r="A1345" s="15">
        <v>1118604</v>
      </c>
      <c r="B1345">
        <v>18</v>
      </c>
      <c r="C1345" t="str">
        <f>VLOOKUP(A1345,Sheet3!$A$2:$BJ$92,62,FALSE)</f>
        <v>S&amp;P</v>
      </c>
      <c r="D1345" s="24">
        <v>36526</v>
      </c>
      <c r="E1345" t="s">
        <v>288</v>
      </c>
    </row>
    <row r="1346" spans="1:5">
      <c r="A1346" s="15">
        <v>1202795</v>
      </c>
      <c r="B1346">
        <v>18</v>
      </c>
      <c r="C1346" t="str">
        <f>VLOOKUP(A1346,Sheet3!$A$2:$BJ$92,62,FALSE)</f>
        <v>S&amp;P</v>
      </c>
      <c r="D1346" s="24">
        <v>36526</v>
      </c>
      <c r="E1346" t="s">
        <v>288</v>
      </c>
    </row>
    <row r="1347" spans="1:5">
      <c r="A1347" s="15">
        <v>1113749</v>
      </c>
      <c r="B1347">
        <v>18</v>
      </c>
      <c r="C1347" t="str">
        <f>VLOOKUP(A1347,Sheet3!$A$2:$BJ$92,62,FALSE)</f>
        <v>S&amp;P</v>
      </c>
      <c r="D1347" s="24">
        <v>36526</v>
      </c>
      <c r="E1347" t="s">
        <v>288</v>
      </c>
    </row>
    <row r="1348" spans="1:5">
      <c r="A1348" s="15">
        <v>1090111</v>
      </c>
      <c r="B1348">
        <v>18</v>
      </c>
      <c r="C1348" t="str">
        <f>VLOOKUP(A1348,Sheet3!$A$2:$BJ$92,62,FALSE)</f>
        <v>S&amp;P</v>
      </c>
      <c r="D1348" s="24">
        <v>36526</v>
      </c>
      <c r="E1348" t="s">
        <v>288</v>
      </c>
    </row>
    <row r="1349" spans="1:5">
      <c r="A1349" s="15">
        <v>1037426</v>
      </c>
      <c r="B1349">
        <v>18</v>
      </c>
      <c r="C1349" t="str">
        <f>VLOOKUP(A1349,Sheet3!$A$2:$BJ$92,62,FALSE)</f>
        <v>S&amp;P</v>
      </c>
      <c r="D1349" s="24">
        <v>36526</v>
      </c>
      <c r="E1349" t="s">
        <v>288</v>
      </c>
    </row>
    <row r="1350" spans="1:5">
      <c r="A1350" s="15">
        <v>1075734</v>
      </c>
      <c r="B1350">
        <v>18</v>
      </c>
      <c r="C1350" t="str">
        <f>VLOOKUP(A1350,Sheet3!$A$2:$BJ$92,62,FALSE)</f>
        <v>S&amp;P</v>
      </c>
      <c r="D1350" s="24">
        <v>36526</v>
      </c>
      <c r="E1350" t="s">
        <v>288</v>
      </c>
    </row>
    <row r="1351" spans="1:5">
      <c r="A1351" s="15">
        <v>1099255</v>
      </c>
      <c r="B1351">
        <v>18</v>
      </c>
      <c r="C1351" t="str">
        <f>VLOOKUP(A1351,Sheet3!$A$2:$BJ$92,62,FALSE)</f>
        <v>S&amp;P</v>
      </c>
      <c r="D1351" s="24">
        <v>36526</v>
      </c>
      <c r="E1351" t="s">
        <v>288</v>
      </c>
    </row>
    <row r="1352" spans="1:5">
      <c r="A1352" s="15">
        <v>1072964</v>
      </c>
      <c r="B1352">
        <v>18</v>
      </c>
      <c r="C1352" t="str">
        <f>VLOOKUP(A1352,Sheet3!$A$2:$BJ$92,62,FALSE)</f>
        <v>S&amp;P</v>
      </c>
      <c r="D1352" s="24">
        <v>36526</v>
      </c>
      <c r="E1352" t="s">
        <v>288</v>
      </c>
    </row>
    <row r="1353" spans="1:5">
      <c r="A1353" s="15">
        <v>1125436</v>
      </c>
      <c r="B1353">
        <v>18</v>
      </c>
      <c r="C1353" t="str">
        <f>VLOOKUP(A1353,Sheet3!$A$2:$BJ$92,62,FALSE)</f>
        <v>S&amp;P</v>
      </c>
      <c r="D1353" s="24">
        <v>36526</v>
      </c>
      <c r="E1353" t="s">
        <v>288</v>
      </c>
    </row>
    <row r="1354" spans="1:5">
      <c r="A1354" s="15">
        <v>1202794</v>
      </c>
      <c r="B1354">
        <v>18</v>
      </c>
      <c r="C1354" t="str">
        <f>VLOOKUP(A1354,Sheet3!$A$2:$BJ$92,62,FALSE)</f>
        <v>S&amp;P</v>
      </c>
      <c r="D1354" s="24">
        <v>36526</v>
      </c>
      <c r="E1354" t="s">
        <v>288</v>
      </c>
    </row>
    <row r="1355" spans="1:5">
      <c r="A1355" s="15">
        <v>1101851</v>
      </c>
      <c r="B1355">
        <v>18</v>
      </c>
      <c r="C1355" t="str">
        <f>VLOOKUP(A1355,Sheet3!$A$2:$BJ$92,62,FALSE)</f>
        <v>S&amp;P</v>
      </c>
      <c r="D1355" s="24">
        <v>36526</v>
      </c>
      <c r="E1355" t="s">
        <v>288</v>
      </c>
    </row>
    <row r="1356" spans="1:5">
      <c r="A1356" s="15">
        <v>1085877</v>
      </c>
      <c r="B1356">
        <v>18</v>
      </c>
      <c r="C1356" t="str">
        <f>VLOOKUP(A1356,Sheet3!$A$2:$BJ$92,62,FALSE)</f>
        <v>S&amp;P</v>
      </c>
      <c r="D1356" s="24">
        <v>36526</v>
      </c>
      <c r="E1356" t="s">
        <v>288</v>
      </c>
    </row>
    <row r="1357" spans="1:5">
      <c r="A1357" s="15">
        <v>1134755</v>
      </c>
      <c r="B1357">
        <v>18</v>
      </c>
      <c r="C1357" t="str">
        <f>VLOOKUP(A1357,Sheet3!$A$2:$BJ$92,62,FALSE)</f>
        <v>S&amp;P</v>
      </c>
      <c r="D1357" s="24">
        <v>36526</v>
      </c>
      <c r="E1357" t="s">
        <v>288</v>
      </c>
    </row>
    <row r="1358" spans="1:5">
      <c r="A1358" s="15">
        <v>1060247</v>
      </c>
      <c r="B1358">
        <v>18</v>
      </c>
      <c r="C1358" t="str">
        <f>VLOOKUP(A1358,Sheet3!$A$2:$BJ$92,62,FALSE)</f>
        <v>S&amp;P</v>
      </c>
      <c r="D1358" s="24">
        <v>36526</v>
      </c>
      <c r="E1358" t="s">
        <v>288</v>
      </c>
    </row>
    <row r="1359" spans="1:5">
      <c r="A1359" s="15">
        <v>1123621</v>
      </c>
      <c r="B1359">
        <v>18</v>
      </c>
      <c r="C1359" t="str">
        <f>VLOOKUP(A1359,Sheet3!$A$2:$BJ$92,62,FALSE)</f>
        <v>S&amp;P</v>
      </c>
      <c r="D1359" s="24">
        <v>36526</v>
      </c>
      <c r="E1359" t="s">
        <v>288</v>
      </c>
    </row>
    <row r="1360" spans="1:5">
      <c r="A1360" s="15">
        <v>1060244</v>
      </c>
      <c r="B1360">
        <v>18</v>
      </c>
      <c r="C1360" t="str">
        <f>VLOOKUP(A1360,Sheet3!$A$2:$BJ$92,62,FALSE)</f>
        <v>S&amp;P</v>
      </c>
      <c r="D1360" s="24">
        <v>36526</v>
      </c>
      <c r="E1360" t="s">
        <v>288</v>
      </c>
    </row>
    <row r="1361" spans="1:5">
      <c r="A1361" s="15">
        <v>1099255</v>
      </c>
      <c r="B1361">
        <v>18</v>
      </c>
      <c r="C1361" t="str">
        <f>VLOOKUP(A1361,Sheet3!$A$2:$BJ$92,62,FALSE)</f>
        <v>S&amp;P</v>
      </c>
      <c r="D1361" s="24">
        <v>36526</v>
      </c>
      <c r="E1361" t="s">
        <v>288</v>
      </c>
    </row>
    <row r="1362" spans="1:5">
      <c r="A1362" s="15">
        <v>1151257</v>
      </c>
      <c r="B1362">
        <v>18</v>
      </c>
      <c r="C1362" t="str">
        <f>VLOOKUP(A1362,Sheet3!$A$2:$BJ$92,62,FALSE)</f>
        <v>S&amp;P</v>
      </c>
      <c r="D1362" s="24">
        <v>36526</v>
      </c>
      <c r="E1362" t="s">
        <v>288</v>
      </c>
    </row>
    <row r="1363" spans="1:5">
      <c r="A1363" s="15">
        <v>1085880</v>
      </c>
      <c r="B1363">
        <v>18</v>
      </c>
      <c r="C1363" t="str">
        <f>VLOOKUP(A1363,Sheet3!$A$2:$BJ$92,62,FALSE)</f>
        <v>S&amp;P</v>
      </c>
      <c r="D1363" s="24">
        <v>36526</v>
      </c>
      <c r="E1363" t="s">
        <v>288</v>
      </c>
    </row>
    <row r="1364" spans="1:5">
      <c r="A1364" s="15">
        <v>1085880</v>
      </c>
      <c r="B1364">
        <v>18</v>
      </c>
      <c r="C1364" t="str">
        <f>VLOOKUP(A1364,Sheet3!$A$2:$BJ$92,62,FALSE)</f>
        <v>S&amp;P</v>
      </c>
      <c r="D1364" s="24">
        <v>36526</v>
      </c>
      <c r="E1364" t="s">
        <v>288</v>
      </c>
    </row>
    <row r="1365" spans="1:5">
      <c r="A1365" s="15">
        <v>1139000</v>
      </c>
      <c r="B1365">
        <v>18</v>
      </c>
      <c r="C1365" t="str">
        <f>VLOOKUP(A1365,Sheet3!$A$2:$BJ$92,62,FALSE)</f>
        <v>S&amp;P</v>
      </c>
      <c r="D1365" s="24">
        <v>36526</v>
      </c>
      <c r="E1365" t="s">
        <v>288</v>
      </c>
    </row>
    <row r="1366" spans="1:5">
      <c r="A1366" s="15">
        <v>1099254</v>
      </c>
      <c r="B1366">
        <v>18</v>
      </c>
      <c r="C1366" t="str">
        <f>VLOOKUP(A1366,Sheet3!$A$2:$BJ$92,62,FALSE)</f>
        <v>S&amp;P</v>
      </c>
      <c r="D1366" s="24">
        <v>36526</v>
      </c>
      <c r="E1366" t="s">
        <v>288</v>
      </c>
    </row>
    <row r="1367" spans="1:5">
      <c r="D1367" s="24"/>
    </row>
    <row r="1368" spans="1:5">
      <c r="D1368" s="24"/>
    </row>
    <row r="1369" spans="1:5">
      <c r="D1369" s="24"/>
    </row>
    <row r="1370" spans="1:5">
      <c r="D1370" s="24"/>
    </row>
    <row r="1371" spans="1:5">
      <c r="D1371" s="24"/>
    </row>
    <row r="1372" spans="1:5">
      <c r="D1372" s="24"/>
    </row>
    <row r="1373" spans="1:5">
      <c r="D1373" s="24"/>
    </row>
    <row r="1374" spans="1:5">
      <c r="D1374" s="24"/>
    </row>
    <row r="1375" spans="1:5">
      <c r="D1375" s="24"/>
    </row>
    <row r="1376" spans="1:5">
      <c r="D1376" s="24"/>
    </row>
    <row r="1377" spans="4:4">
      <c r="D1377" s="24"/>
    </row>
    <row r="1378" spans="4:4">
      <c r="D1378" s="24"/>
    </row>
    <row r="1379" spans="4:4">
      <c r="D1379" s="24"/>
    </row>
    <row r="1380" spans="4:4">
      <c r="D1380" s="24"/>
    </row>
    <row r="1381" spans="4:4">
      <c r="D1381" s="24"/>
    </row>
    <row r="1382" spans="4:4">
      <c r="D1382" s="24"/>
    </row>
    <row r="1383" spans="4:4">
      <c r="D1383" s="24"/>
    </row>
    <row r="1384" spans="4:4">
      <c r="D1384" s="24"/>
    </row>
    <row r="1385" spans="4:4">
      <c r="D1385" s="24"/>
    </row>
    <row r="1386" spans="4:4">
      <c r="D1386" s="24"/>
    </row>
    <row r="1387" spans="4:4">
      <c r="D1387" s="24"/>
    </row>
    <row r="1388" spans="4:4">
      <c r="D1388" s="24"/>
    </row>
    <row r="1389" spans="4:4">
      <c r="D1389" s="24"/>
    </row>
    <row r="1390" spans="4:4">
      <c r="D1390" s="24"/>
    </row>
    <row r="1391" spans="4:4">
      <c r="D1391" s="24"/>
    </row>
    <row r="1392" spans="4:4">
      <c r="D1392" s="24"/>
    </row>
    <row r="1393" spans="4:4">
      <c r="D1393" s="24"/>
    </row>
    <row r="1394" spans="4:4">
      <c r="D1394" s="24"/>
    </row>
    <row r="1395" spans="4:4">
      <c r="D1395" s="24"/>
    </row>
    <row r="1396" spans="4:4">
      <c r="D1396" s="24"/>
    </row>
    <row r="1397" spans="4:4">
      <c r="D1397" s="24"/>
    </row>
    <row r="1398" spans="4:4">
      <c r="D1398" s="24"/>
    </row>
    <row r="1399" spans="4:4">
      <c r="D1399" s="24"/>
    </row>
    <row r="1400" spans="4:4">
      <c r="D1400" s="24"/>
    </row>
    <row r="1401" spans="4:4">
      <c r="D1401" s="24"/>
    </row>
    <row r="1402" spans="4:4">
      <c r="D1402" s="24"/>
    </row>
    <row r="1403" spans="4:4">
      <c r="D1403" s="24"/>
    </row>
    <row r="1404" spans="4:4">
      <c r="D1404" s="24"/>
    </row>
    <row r="1405" spans="4:4">
      <c r="D1405" s="24"/>
    </row>
    <row r="1406" spans="4:4">
      <c r="D1406" s="24"/>
    </row>
    <row r="1407" spans="4:4">
      <c r="D1407" s="24"/>
    </row>
    <row r="1408" spans="4:4">
      <c r="D1408" s="24"/>
    </row>
    <row r="1409" spans="4:4">
      <c r="D1409" s="24"/>
    </row>
    <row r="1410" spans="4:4">
      <c r="D1410" s="24"/>
    </row>
    <row r="1411" spans="4:4">
      <c r="D1411" s="24"/>
    </row>
    <row r="1412" spans="4:4">
      <c r="D1412" s="24"/>
    </row>
    <row r="1413" spans="4:4">
      <c r="D1413" s="24"/>
    </row>
    <row r="1414" spans="4:4">
      <c r="D1414" s="24"/>
    </row>
    <row r="1415" spans="4:4">
      <c r="D1415" s="24"/>
    </row>
    <row r="1416" spans="4:4">
      <c r="D1416" s="24"/>
    </row>
    <row r="1417" spans="4:4">
      <c r="D1417" s="24"/>
    </row>
    <row r="1418" spans="4:4">
      <c r="D1418" s="24"/>
    </row>
    <row r="1419" spans="4:4">
      <c r="D1419" s="24"/>
    </row>
    <row r="1420" spans="4:4">
      <c r="D1420" s="24"/>
    </row>
    <row r="1421" spans="4:4">
      <c r="D1421" s="24"/>
    </row>
    <row r="1422" spans="4:4">
      <c r="D1422" s="24"/>
    </row>
    <row r="1423" spans="4:4">
      <c r="D1423" s="24"/>
    </row>
    <row r="1424" spans="4:4">
      <c r="D1424" s="24"/>
    </row>
    <row r="1425" spans="4:4">
      <c r="D1425" s="24"/>
    </row>
    <row r="1426" spans="4:4">
      <c r="D1426" s="24"/>
    </row>
    <row r="1427" spans="4:4">
      <c r="D1427" s="24"/>
    </row>
    <row r="1428" spans="4:4">
      <c r="D1428" s="24"/>
    </row>
    <row r="1429" spans="4:4">
      <c r="D1429" s="24"/>
    </row>
    <row r="1430" spans="4:4">
      <c r="D1430" s="24"/>
    </row>
    <row r="1431" spans="4:4">
      <c r="D1431" s="24"/>
    </row>
    <row r="1432" spans="4:4">
      <c r="D1432" s="24"/>
    </row>
    <row r="1433" spans="4:4">
      <c r="D1433" s="24"/>
    </row>
    <row r="1434" spans="4:4">
      <c r="D1434" s="24"/>
    </row>
    <row r="1435" spans="4:4">
      <c r="D1435" s="24"/>
    </row>
    <row r="1436" spans="4:4">
      <c r="D1436" s="24"/>
    </row>
    <row r="1437" spans="4:4">
      <c r="D1437" s="24"/>
    </row>
    <row r="1438" spans="4:4">
      <c r="D1438" s="24"/>
    </row>
    <row r="1439" spans="4:4">
      <c r="D1439" s="24"/>
    </row>
    <row r="1440" spans="4:4">
      <c r="D1440" s="24"/>
    </row>
    <row r="1441" spans="4:4">
      <c r="D1441" s="24"/>
    </row>
    <row r="1442" spans="4:4">
      <c r="D1442" s="24"/>
    </row>
    <row r="1443" spans="4:4">
      <c r="D1443" s="24"/>
    </row>
    <row r="1444" spans="4:4">
      <c r="D1444" s="24"/>
    </row>
    <row r="1445" spans="4:4">
      <c r="D1445" s="24"/>
    </row>
    <row r="1446" spans="4:4">
      <c r="D1446" s="24"/>
    </row>
    <row r="1447" spans="4:4">
      <c r="D1447" s="24"/>
    </row>
    <row r="1448" spans="4:4">
      <c r="D1448" s="24"/>
    </row>
    <row r="1449" spans="4:4">
      <c r="D1449" s="24"/>
    </row>
    <row r="1450" spans="4:4">
      <c r="D1450" s="24"/>
    </row>
    <row r="1451" spans="4:4">
      <c r="D1451" s="24"/>
    </row>
    <row r="1452" spans="4:4">
      <c r="D1452" s="24"/>
    </row>
    <row r="1453" spans="4:4">
      <c r="D1453" s="24"/>
    </row>
    <row r="1454" spans="4:4">
      <c r="D1454" s="24"/>
    </row>
    <row r="1455" spans="4:4">
      <c r="D1455" s="24"/>
    </row>
    <row r="1456" spans="4:4">
      <c r="D1456" s="24"/>
    </row>
    <row r="1457" spans="4:4">
      <c r="D1457" s="24"/>
    </row>
    <row r="1458" spans="4:4">
      <c r="D1458" s="24"/>
    </row>
    <row r="1459" spans="4:4">
      <c r="D1459" s="24"/>
    </row>
    <row r="1460" spans="4:4">
      <c r="D1460" s="24"/>
    </row>
    <row r="1461" spans="4:4">
      <c r="D1461" s="24"/>
    </row>
    <row r="1462" spans="4:4">
      <c r="D1462" s="24"/>
    </row>
    <row r="1463" spans="4:4">
      <c r="D1463" s="24"/>
    </row>
    <row r="1464" spans="4:4">
      <c r="D1464" s="24"/>
    </row>
    <row r="1465" spans="4:4">
      <c r="D1465" s="24"/>
    </row>
    <row r="1466" spans="4:4">
      <c r="D1466" s="24"/>
    </row>
    <row r="1467" spans="4:4">
      <c r="D1467" s="24"/>
    </row>
    <row r="1468" spans="4:4">
      <c r="D1468" s="24"/>
    </row>
    <row r="1469" spans="4:4">
      <c r="D1469" s="24"/>
    </row>
    <row r="1470" spans="4:4">
      <c r="D1470" s="24"/>
    </row>
    <row r="1471" spans="4:4">
      <c r="D1471" s="24"/>
    </row>
    <row r="1472" spans="4:4">
      <c r="D1472" s="24"/>
    </row>
    <row r="1473" spans="4:4">
      <c r="D1473" s="24"/>
    </row>
    <row r="1474" spans="4:4">
      <c r="D1474" s="24"/>
    </row>
    <row r="1475" spans="4:4">
      <c r="D1475" s="24"/>
    </row>
    <row r="1476" spans="4:4">
      <c r="D1476" s="24"/>
    </row>
    <row r="1477" spans="4:4">
      <c r="D1477" s="24"/>
    </row>
    <row r="1478" spans="4:4">
      <c r="D1478" s="24"/>
    </row>
    <row r="1479" spans="4:4">
      <c r="D1479" s="24"/>
    </row>
    <row r="1480" spans="4:4">
      <c r="D1480" s="24"/>
    </row>
    <row r="1481" spans="4:4">
      <c r="D1481" s="24"/>
    </row>
    <row r="1482" spans="4:4">
      <c r="D1482" s="24"/>
    </row>
    <row r="1483" spans="4:4">
      <c r="D1483" s="24"/>
    </row>
    <row r="1484" spans="4:4">
      <c r="D1484" s="24"/>
    </row>
    <row r="1485" spans="4:4">
      <c r="D1485" s="24"/>
    </row>
    <row r="1486" spans="4:4">
      <c r="D1486" s="24"/>
    </row>
    <row r="1487" spans="4:4">
      <c r="D1487" s="24"/>
    </row>
    <row r="1488" spans="4:4">
      <c r="D1488" s="24"/>
    </row>
    <row r="1489" spans="4:4">
      <c r="D1489" s="24"/>
    </row>
    <row r="1490" spans="4:4">
      <c r="D1490" s="24"/>
    </row>
    <row r="1491" spans="4:4">
      <c r="D1491" s="24"/>
    </row>
    <row r="1492" spans="4:4">
      <c r="D1492" s="24"/>
    </row>
    <row r="1493" spans="4:4">
      <c r="D1493" s="24"/>
    </row>
    <row r="1494" spans="4:4">
      <c r="D1494" s="24"/>
    </row>
    <row r="1495" spans="4:4">
      <c r="D1495" s="24"/>
    </row>
    <row r="1496" spans="4:4">
      <c r="D1496" s="24"/>
    </row>
    <row r="1497" spans="4:4">
      <c r="D1497" s="24"/>
    </row>
    <row r="1498" spans="4:4">
      <c r="D1498" s="24"/>
    </row>
    <row r="1499" spans="4:4">
      <c r="D1499" s="24"/>
    </row>
    <row r="1500" spans="4:4">
      <c r="D1500" s="24"/>
    </row>
    <row r="1501" spans="4:4">
      <c r="D1501" s="24"/>
    </row>
    <row r="1502" spans="4:4">
      <c r="D1502" s="24"/>
    </row>
    <row r="1503" spans="4:4">
      <c r="D1503" s="24"/>
    </row>
    <row r="1504" spans="4:4">
      <c r="D1504" s="24"/>
    </row>
    <row r="1505" spans="4:4">
      <c r="D1505" s="24"/>
    </row>
    <row r="1506" spans="4:4">
      <c r="D1506" s="24"/>
    </row>
    <row r="1507" spans="4:4">
      <c r="D1507" s="24"/>
    </row>
    <row r="1508" spans="4:4">
      <c r="D1508" s="24"/>
    </row>
    <row r="1509" spans="4:4">
      <c r="D1509" s="24"/>
    </row>
    <row r="1510" spans="4:4">
      <c r="D1510" s="24"/>
    </row>
    <row r="1511" spans="4:4">
      <c r="D1511" s="24"/>
    </row>
    <row r="1512" spans="4:4">
      <c r="D1512" s="24"/>
    </row>
    <row r="1513" spans="4:4">
      <c r="D1513" s="24"/>
    </row>
    <row r="1514" spans="4:4">
      <c r="D1514" s="24"/>
    </row>
    <row r="1515" spans="4:4">
      <c r="D1515" s="24"/>
    </row>
    <row r="1516" spans="4:4">
      <c r="D1516" s="24"/>
    </row>
    <row r="1517" spans="4:4">
      <c r="D1517" s="24"/>
    </row>
    <row r="1518" spans="4:4">
      <c r="D1518" s="24"/>
    </row>
    <row r="1519" spans="4:4">
      <c r="D1519" s="24"/>
    </row>
    <row r="1520" spans="4:4">
      <c r="D1520" s="24"/>
    </row>
    <row r="1521" spans="4:4">
      <c r="D1521" s="24"/>
    </row>
    <row r="1522" spans="4:4">
      <c r="D1522" s="24"/>
    </row>
    <row r="1523" spans="4:4">
      <c r="D1523" s="24"/>
    </row>
    <row r="1524" spans="4:4">
      <c r="D1524" s="24"/>
    </row>
    <row r="1525" spans="4:4">
      <c r="D1525" s="24"/>
    </row>
    <row r="1526" spans="4:4">
      <c r="D1526" s="24"/>
    </row>
    <row r="1527" spans="4:4">
      <c r="D1527" s="24"/>
    </row>
    <row r="1528" spans="4:4">
      <c r="D1528" s="24"/>
    </row>
    <row r="1529" spans="4:4">
      <c r="D1529" s="24"/>
    </row>
    <row r="1530" spans="4:4">
      <c r="D1530" s="24"/>
    </row>
    <row r="1531" spans="4:4">
      <c r="D1531" s="24"/>
    </row>
    <row r="1532" spans="4:4">
      <c r="D1532" s="24"/>
    </row>
    <row r="1533" spans="4:4">
      <c r="D1533" s="24"/>
    </row>
    <row r="1534" spans="4:4">
      <c r="D1534" s="24"/>
    </row>
    <row r="1535" spans="4:4">
      <c r="D1535" s="24"/>
    </row>
    <row r="1536" spans="4:4">
      <c r="D1536" s="24"/>
    </row>
    <row r="1537" spans="4:4">
      <c r="D1537" s="24"/>
    </row>
    <row r="1538" spans="4:4">
      <c r="D1538" s="24"/>
    </row>
    <row r="1539" spans="4:4">
      <c r="D1539" s="24"/>
    </row>
    <row r="1540" spans="4:4">
      <c r="D1540" s="24"/>
    </row>
    <row r="1541" spans="4:4">
      <c r="D1541" s="24"/>
    </row>
    <row r="1542" spans="4:4">
      <c r="D1542" s="24"/>
    </row>
    <row r="1543" spans="4:4">
      <c r="D1543" s="24"/>
    </row>
    <row r="1544" spans="4:4">
      <c r="D1544" s="24"/>
    </row>
    <row r="1545" spans="4:4">
      <c r="D1545" s="24"/>
    </row>
    <row r="1546" spans="4:4">
      <c r="D1546" s="24"/>
    </row>
    <row r="1547" spans="4:4">
      <c r="D1547" s="24"/>
    </row>
    <row r="1548" spans="4:4">
      <c r="D1548" s="24"/>
    </row>
    <row r="1549" spans="4:4">
      <c r="D1549" s="24"/>
    </row>
    <row r="1550" spans="4:4">
      <c r="D1550" s="24"/>
    </row>
    <row r="1551" spans="4:4">
      <c r="D1551" s="24"/>
    </row>
    <row r="1552" spans="4:4">
      <c r="D1552" s="24"/>
    </row>
    <row r="1553" spans="4:4">
      <c r="D1553" s="24"/>
    </row>
    <row r="1554" spans="4:4">
      <c r="D1554" s="24"/>
    </row>
    <row r="1555" spans="4:4">
      <c r="D1555" s="24"/>
    </row>
    <row r="1556" spans="4:4">
      <c r="D1556" s="24"/>
    </row>
    <row r="1557" spans="4:4">
      <c r="D1557" s="24"/>
    </row>
    <row r="1558" spans="4:4">
      <c r="D1558" s="24"/>
    </row>
    <row r="1559" spans="4:4">
      <c r="D1559" s="24"/>
    </row>
    <row r="1560" spans="4:4">
      <c r="D1560" s="24"/>
    </row>
    <row r="1561" spans="4:4">
      <c r="D1561" s="24"/>
    </row>
    <row r="1562" spans="4:4">
      <c r="D1562" s="24"/>
    </row>
    <row r="1563" spans="4:4">
      <c r="D1563" s="24"/>
    </row>
    <row r="1564" spans="4:4">
      <c r="D1564" s="24"/>
    </row>
    <row r="1565" spans="4:4">
      <c r="D1565" s="24"/>
    </row>
    <row r="1566" spans="4:4">
      <c r="D1566" s="24"/>
    </row>
    <row r="1567" spans="4:4">
      <c r="D1567" s="24"/>
    </row>
    <row r="1568" spans="4:4">
      <c r="D1568" s="24"/>
    </row>
    <row r="1569" spans="4:4">
      <c r="D1569" s="24"/>
    </row>
    <row r="1570" spans="4:4">
      <c r="D1570" s="24"/>
    </row>
    <row r="1571" spans="4:4">
      <c r="D1571" s="24"/>
    </row>
    <row r="1572" spans="4:4">
      <c r="D1572" s="24"/>
    </row>
    <row r="1573" spans="4:4">
      <c r="D1573" s="24"/>
    </row>
    <row r="1574" spans="4:4">
      <c r="D1574" s="24"/>
    </row>
    <row r="1575" spans="4:4">
      <c r="D1575" s="24"/>
    </row>
    <row r="1576" spans="4:4">
      <c r="D1576" s="24"/>
    </row>
    <row r="1577" spans="4:4">
      <c r="D1577" s="24"/>
    </row>
    <row r="1578" spans="4:4">
      <c r="D1578" s="24"/>
    </row>
    <row r="1579" spans="4:4">
      <c r="D1579" s="24"/>
    </row>
    <row r="1580" spans="4:4">
      <c r="D1580" s="24"/>
    </row>
    <row r="1581" spans="4:4">
      <c r="D1581" s="24"/>
    </row>
    <row r="1582" spans="4:4">
      <c r="D1582" s="24"/>
    </row>
    <row r="1583" spans="4:4">
      <c r="D1583" s="24"/>
    </row>
    <row r="1584" spans="4:4">
      <c r="D1584" s="24"/>
    </row>
    <row r="1585" spans="4:4">
      <c r="D1585" s="24"/>
    </row>
    <row r="1586" spans="4:4">
      <c r="D1586" s="24"/>
    </row>
    <row r="1587" spans="4:4">
      <c r="D1587" s="24"/>
    </row>
    <row r="1588" spans="4:4">
      <c r="D1588" s="24"/>
    </row>
    <row r="1589" spans="4:4">
      <c r="D1589" s="24"/>
    </row>
    <row r="1590" spans="4:4">
      <c r="D1590" s="24"/>
    </row>
    <row r="1591" spans="4:4">
      <c r="D1591" s="24"/>
    </row>
    <row r="1592" spans="4:4">
      <c r="D1592" s="24"/>
    </row>
    <row r="1593" spans="4:4">
      <c r="D1593" s="24"/>
    </row>
    <row r="1594" spans="4:4">
      <c r="D1594" s="24"/>
    </row>
    <row r="1595" spans="4:4">
      <c r="D1595" s="24"/>
    </row>
    <row r="1596" spans="4:4">
      <c r="D1596" s="24"/>
    </row>
    <row r="1597" spans="4:4">
      <c r="D1597" s="24"/>
    </row>
    <row r="1598" spans="4:4">
      <c r="D1598" s="24"/>
    </row>
    <row r="1599" spans="4:4">
      <c r="D1599" s="24"/>
    </row>
    <row r="1600" spans="4:4">
      <c r="D1600" s="24"/>
    </row>
    <row r="1601" spans="4:4">
      <c r="D1601" s="24"/>
    </row>
    <row r="1602" spans="4:4">
      <c r="D1602" s="24"/>
    </row>
    <row r="1603" spans="4:4">
      <c r="D1603" s="24"/>
    </row>
    <row r="1604" spans="4:4">
      <c r="D1604" s="24"/>
    </row>
    <row r="1605" spans="4:4">
      <c r="D1605" s="24"/>
    </row>
    <row r="1606" spans="4:4">
      <c r="D1606" s="24"/>
    </row>
    <row r="1607" spans="4:4">
      <c r="D1607" s="24"/>
    </row>
    <row r="1608" spans="4:4">
      <c r="D1608" s="24"/>
    </row>
    <row r="1609" spans="4:4">
      <c r="D1609" s="24"/>
    </row>
    <row r="1610" spans="4:4">
      <c r="D1610" s="24"/>
    </row>
    <row r="1611" spans="4:4">
      <c r="D1611" s="24"/>
    </row>
    <row r="1612" spans="4:4">
      <c r="D1612" s="24"/>
    </row>
    <row r="1613" spans="4:4">
      <c r="D1613" s="24"/>
    </row>
    <row r="1614" spans="4:4">
      <c r="D1614" s="24"/>
    </row>
    <row r="1615" spans="4:4">
      <c r="D1615" s="24"/>
    </row>
    <row r="1616" spans="4:4">
      <c r="D1616" s="24"/>
    </row>
    <row r="1617" spans="4:4">
      <c r="D1617" s="24"/>
    </row>
    <row r="1618" spans="4:4">
      <c r="D1618" s="24"/>
    </row>
    <row r="1619" spans="4:4">
      <c r="D1619" s="24"/>
    </row>
    <row r="1620" spans="4:4">
      <c r="D1620" s="24"/>
    </row>
    <row r="1621" spans="4:4">
      <c r="D1621" s="24"/>
    </row>
    <row r="1622" spans="4:4">
      <c r="D1622" s="24"/>
    </row>
    <row r="1623" spans="4:4">
      <c r="D1623" s="24"/>
    </row>
    <row r="1624" spans="4:4">
      <c r="D1624" s="24"/>
    </row>
    <row r="1625" spans="4:4">
      <c r="D1625" s="24"/>
    </row>
    <row r="1626" spans="4:4">
      <c r="D1626" s="24"/>
    </row>
    <row r="1627" spans="4:4">
      <c r="D1627" s="24"/>
    </row>
    <row r="1628" spans="4:4">
      <c r="D1628" s="24"/>
    </row>
    <row r="1629" spans="4:4">
      <c r="D1629" s="24"/>
    </row>
    <row r="1630" spans="4:4">
      <c r="D1630" s="24"/>
    </row>
    <row r="1631" spans="4:4">
      <c r="D1631" s="24"/>
    </row>
    <row r="1632" spans="4:4">
      <c r="D1632" s="24"/>
    </row>
    <row r="1633" spans="4:4">
      <c r="D1633" s="24"/>
    </row>
    <row r="1634" spans="4:4">
      <c r="D1634" s="24"/>
    </row>
    <row r="1635" spans="4:4">
      <c r="D1635" s="24"/>
    </row>
    <row r="1636" spans="4:4">
      <c r="D1636" s="24"/>
    </row>
    <row r="1637" spans="4:4">
      <c r="D1637" s="24"/>
    </row>
    <row r="1638" spans="4:4">
      <c r="D1638" s="24"/>
    </row>
    <row r="1639" spans="4:4">
      <c r="D1639" s="24"/>
    </row>
    <row r="1640" spans="4:4">
      <c r="D1640" s="24"/>
    </row>
    <row r="1641" spans="4:4">
      <c r="D1641" s="24"/>
    </row>
    <row r="1642" spans="4:4">
      <c r="D1642" s="24"/>
    </row>
    <row r="1643" spans="4:4">
      <c r="D1643" s="24"/>
    </row>
    <row r="1644" spans="4:4">
      <c r="D1644" s="24"/>
    </row>
    <row r="1645" spans="4:4">
      <c r="D1645" s="24"/>
    </row>
    <row r="1646" spans="4:4">
      <c r="D1646" s="24"/>
    </row>
    <row r="1647" spans="4:4">
      <c r="D1647" s="24"/>
    </row>
    <row r="1648" spans="4:4">
      <c r="D1648" s="24"/>
    </row>
    <row r="1649" spans="4:4">
      <c r="D1649" s="24"/>
    </row>
    <row r="1650" spans="4:4">
      <c r="D1650" s="24"/>
    </row>
    <row r="1651" spans="4:4">
      <c r="D1651" s="24"/>
    </row>
    <row r="1652" spans="4:4">
      <c r="D1652" s="24"/>
    </row>
    <row r="1653" spans="4:4">
      <c r="D1653" s="24"/>
    </row>
    <row r="1654" spans="4:4">
      <c r="D1654" s="24"/>
    </row>
    <row r="1655" spans="4:4">
      <c r="D1655" s="24"/>
    </row>
    <row r="1656" spans="4:4">
      <c r="D1656" s="24"/>
    </row>
    <row r="1657" spans="4:4">
      <c r="D1657" s="24"/>
    </row>
    <row r="1658" spans="4:4">
      <c r="D1658" s="24"/>
    </row>
    <row r="1659" spans="4:4">
      <c r="D1659" s="24"/>
    </row>
    <row r="1660" spans="4:4">
      <c r="D1660" s="24"/>
    </row>
    <row r="1661" spans="4:4">
      <c r="D1661" s="24"/>
    </row>
    <row r="1662" spans="4:4">
      <c r="D1662" s="24"/>
    </row>
    <row r="1663" spans="4:4">
      <c r="D1663" s="24"/>
    </row>
    <row r="1664" spans="4:4">
      <c r="D1664" s="24"/>
    </row>
    <row r="1665" spans="4:4">
      <c r="D1665" s="24"/>
    </row>
    <row r="1666" spans="4:4">
      <c r="D1666" s="24"/>
    </row>
    <row r="1667" spans="4:4">
      <c r="D1667" s="24"/>
    </row>
    <row r="1668" spans="4:4">
      <c r="D1668" s="24"/>
    </row>
    <row r="1669" spans="4:4">
      <c r="D1669" s="24"/>
    </row>
    <row r="1670" spans="4:4">
      <c r="D1670" s="24"/>
    </row>
    <row r="1671" spans="4:4">
      <c r="D1671" s="24"/>
    </row>
    <row r="1672" spans="4:4">
      <c r="D1672" s="24"/>
    </row>
    <row r="1673" spans="4:4">
      <c r="D1673" s="24"/>
    </row>
    <row r="1674" spans="4:4">
      <c r="D1674" s="24"/>
    </row>
    <row r="1675" spans="4:4">
      <c r="D1675" s="24"/>
    </row>
    <row r="1676" spans="4:4">
      <c r="D1676" s="24"/>
    </row>
    <row r="1677" spans="4:4">
      <c r="D1677" s="24"/>
    </row>
    <row r="1678" spans="4:4">
      <c r="D1678" s="24"/>
    </row>
    <row r="1679" spans="4:4">
      <c r="D1679" s="24"/>
    </row>
    <row r="1680" spans="4:4">
      <c r="D1680" s="24"/>
    </row>
    <row r="1681" spans="4:4">
      <c r="D1681" s="24"/>
    </row>
    <row r="1682" spans="4:4">
      <c r="D1682" s="24"/>
    </row>
    <row r="1683" spans="4:4">
      <c r="D1683" s="24"/>
    </row>
    <row r="1684" spans="4:4">
      <c r="D1684" s="24"/>
    </row>
    <row r="1685" spans="4:4">
      <c r="D1685" s="24"/>
    </row>
    <row r="1686" spans="4:4">
      <c r="D1686" s="24"/>
    </row>
    <row r="1687" spans="4:4">
      <c r="D1687" s="24"/>
    </row>
    <row r="1688" spans="4:4">
      <c r="D1688" s="24"/>
    </row>
    <row r="1689" spans="4:4">
      <c r="D1689" s="24"/>
    </row>
    <row r="1690" spans="4:4">
      <c r="D1690" s="24"/>
    </row>
    <row r="1691" spans="4:4">
      <c r="D1691" s="24"/>
    </row>
    <row r="1692" spans="4:4">
      <c r="D1692" s="24"/>
    </row>
    <row r="1693" spans="4:4">
      <c r="D1693" s="24"/>
    </row>
    <row r="1694" spans="4:4">
      <c r="D1694" s="24"/>
    </row>
    <row r="1695" spans="4:4">
      <c r="D1695" s="24"/>
    </row>
    <row r="1696" spans="4:4">
      <c r="D1696" s="24"/>
    </row>
    <row r="1697" spans="4:4">
      <c r="D1697" s="24"/>
    </row>
    <row r="1698" spans="4:4">
      <c r="D1698" s="24"/>
    </row>
    <row r="1699" spans="4:4">
      <c r="D1699" s="24"/>
    </row>
    <row r="1700" spans="4:4">
      <c r="D1700" s="24"/>
    </row>
    <row r="1701" spans="4:4">
      <c r="D1701" s="24"/>
    </row>
    <row r="1702" spans="4:4">
      <c r="D1702" s="24"/>
    </row>
    <row r="1703" spans="4:4">
      <c r="D1703" s="24"/>
    </row>
    <row r="1704" spans="4:4">
      <c r="D1704" s="24"/>
    </row>
    <row r="1705" spans="4:4">
      <c r="D1705" s="24"/>
    </row>
    <row r="1706" spans="4:4">
      <c r="D1706" s="24"/>
    </row>
    <row r="1707" spans="4:4">
      <c r="D1707" s="24"/>
    </row>
    <row r="1708" spans="4:4">
      <c r="D1708" s="24"/>
    </row>
    <row r="1709" spans="4:4">
      <c r="D1709" s="24"/>
    </row>
    <row r="1710" spans="4:4">
      <c r="D1710" s="24"/>
    </row>
    <row r="1711" spans="4:4">
      <c r="D1711" s="24"/>
    </row>
    <row r="1712" spans="4:4">
      <c r="D1712" s="24"/>
    </row>
    <row r="1713" spans="4:4">
      <c r="D1713" s="24"/>
    </row>
    <row r="1714" spans="4:4">
      <c r="D1714" s="24"/>
    </row>
    <row r="1715" spans="4:4">
      <c r="D1715" s="24"/>
    </row>
    <row r="1716" spans="4:4">
      <c r="D1716" s="24"/>
    </row>
    <row r="1717" spans="4:4">
      <c r="D1717" s="24"/>
    </row>
    <row r="1718" spans="4:4">
      <c r="D1718" s="24"/>
    </row>
    <row r="1719" spans="4:4">
      <c r="D1719" s="24"/>
    </row>
    <row r="1720" spans="4:4">
      <c r="D1720" s="24"/>
    </row>
    <row r="1721" spans="4:4">
      <c r="D1721" s="24"/>
    </row>
    <row r="1722" spans="4:4">
      <c r="D1722" s="24"/>
    </row>
    <row r="1723" spans="4:4">
      <c r="D1723" s="24"/>
    </row>
    <row r="1724" spans="4:4">
      <c r="D1724" s="24"/>
    </row>
    <row r="1725" spans="4:4">
      <c r="D1725" s="24"/>
    </row>
    <row r="1726" spans="4:4">
      <c r="D1726" s="24"/>
    </row>
    <row r="1727" spans="4:4">
      <c r="D1727" s="24"/>
    </row>
    <row r="1728" spans="4:4">
      <c r="D1728" s="24"/>
    </row>
    <row r="1729" spans="4:4">
      <c r="D1729" s="24"/>
    </row>
    <row r="1730" spans="4:4">
      <c r="D1730" s="24"/>
    </row>
    <row r="1731" spans="4:4">
      <c r="D1731" s="24"/>
    </row>
    <row r="1732" spans="4:4">
      <c r="D1732" s="24"/>
    </row>
    <row r="1733" spans="4:4">
      <c r="D1733" s="24"/>
    </row>
    <row r="1734" spans="4:4">
      <c r="D1734" s="24"/>
    </row>
    <row r="1735" spans="4:4">
      <c r="D1735" s="24"/>
    </row>
    <row r="1736" spans="4:4">
      <c r="D1736" s="24"/>
    </row>
    <row r="1737" spans="4:4">
      <c r="D1737" s="24"/>
    </row>
    <row r="1738" spans="4:4">
      <c r="D1738" s="24"/>
    </row>
    <row r="1739" spans="4:4">
      <c r="D1739" s="24"/>
    </row>
    <row r="1740" spans="4:4">
      <c r="D1740" s="24"/>
    </row>
    <row r="1741" spans="4:4">
      <c r="D1741" s="24"/>
    </row>
    <row r="1742" spans="4:4">
      <c r="D1742" s="24"/>
    </row>
    <row r="1743" spans="4:4">
      <c r="D1743" s="24"/>
    </row>
    <row r="1744" spans="4:4">
      <c r="D1744" s="24"/>
    </row>
    <row r="1745" spans="4:4">
      <c r="D1745" s="24"/>
    </row>
    <row r="1746" spans="4:4">
      <c r="D1746" s="24"/>
    </row>
    <row r="1747" spans="4:4">
      <c r="D1747" s="24"/>
    </row>
    <row r="1748" spans="4:4">
      <c r="D1748" s="24"/>
    </row>
    <row r="1749" spans="4:4">
      <c r="D1749" s="24"/>
    </row>
    <row r="1750" spans="4:4">
      <c r="D1750" s="24"/>
    </row>
    <row r="1751" spans="4:4">
      <c r="D1751" s="24"/>
    </row>
    <row r="1752" spans="4:4">
      <c r="D1752" s="24"/>
    </row>
    <row r="1753" spans="4:4">
      <c r="D1753" s="24"/>
    </row>
    <row r="1754" spans="4:4">
      <c r="D1754" s="24"/>
    </row>
    <row r="1755" spans="4:4">
      <c r="D1755" s="24"/>
    </row>
    <row r="1756" spans="4:4">
      <c r="D1756" s="24"/>
    </row>
    <row r="1757" spans="4:4">
      <c r="D1757" s="24"/>
    </row>
    <row r="1758" spans="4:4">
      <c r="D1758" s="24"/>
    </row>
    <row r="1759" spans="4:4">
      <c r="D1759" s="24"/>
    </row>
    <row r="1760" spans="4:4">
      <c r="D1760" s="24"/>
    </row>
    <row r="1761" spans="4:4">
      <c r="D1761" s="24"/>
    </row>
    <row r="1762" spans="4:4">
      <c r="D1762" s="24"/>
    </row>
    <row r="1763" spans="4:4">
      <c r="D1763" s="24"/>
    </row>
    <row r="1764" spans="4:4">
      <c r="D1764" s="24"/>
    </row>
    <row r="1765" spans="4:4">
      <c r="D1765" s="24"/>
    </row>
    <row r="1766" spans="4:4">
      <c r="D1766" s="24"/>
    </row>
    <row r="1767" spans="4:4">
      <c r="D1767" s="24"/>
    </row>
    <row r="1768" spans="4:4">
      <c r="D1768" s="24"/>
    </row>
    <row r="1769" spans="4:4">
      <c r="D1769" s="24"/>
    </row>
    <row r="1770" spans="4:4">
      <c r="D1770" s="24"/>
    </row>
    <row r="1771" spans="4:4">
      <c r="D1771" s="24"/>
    </row>
    <row r="1772" spans="4:4">
      <c r="D1772" s="24"/>
    </row>
    <row r="1773" spans="4:4">
      <c r="D1773" s="24"/>
    </row>
    <row r="1774" spans="4:4">
      <c r="D1774" s="24"/>
    </row>
    <row r="1775" spans="4:4">
      <c r="D1775" s="24"/>
    </row>
    <row r="1776" spans="4:4">
      <c r="D1776" s="24"/>
    </row>
    <row r="1777" spans="4:4">
      <c r="D1777" s="24"/>
    </row>
    <row r="1778" spans="4:4">
      <c r="D1778" s="24"/>
    </row>
    <row r="1779" spans="4:4">
      <c r="D1779" s="24"/>
    </row>
    <row r="1780" spans="4:4">
      <c r="D1780" s="24"/>
    </row>
    <row r="1781" spans="4:4">
      <c r="D1781" s="24"/>
    </row>
    <row r="1782" spans="4:4">
      <c r="D1782" s="24"/>
    </row>
    <row r="1783" spans="4:4">
      <c r="D1783" s="24"/>
    </row>
    <row r="1784" spans="4:4">
      <c r="D1784" s="24"/>
    </row>
    <row r="1785" spans="4:4">
      <c r="D1785" s="24"/>
    </row>
    <row r="1786" spans="4:4">
      <c r="D1786" s="24"/>
    </row>
    <row r="1787" spans="4:4">
      <c r="D1787" s="24"/>
    </row>
    <row r="1788" spans="4:4">
      <c r="D1788" s="24"/>
    </row>
    <row r="1789" spans="4:4">
      <c r="D1789" s="24"/>
    </row>
    <row r="1790" spans="4:4">
      <c r="D1790" s="24"/>
    </row>
    <row r="1791" spans="4:4">
      <c r="D1791" s="24"/>
    </row>
    <row r="1792" spans="4:4">
      <c r="D1792" s="24"/>
    </row>
    <row r="1793" spans="4:4">
      <c r="D1793" s="24"/>
    </row>
    <row r="1794" spans="4:4">
      <c r="D1794" s="24"/>
    </row>
    <row r="1795" spans="4:4">
      <c r="D1795" s="24"/>
    </row>
    <row r="1796" spans="4:4">
      <c r="D1796" s="24"/>
    </row>
    <row r="1797" spans="4:4">
      <c r="D1797" s="24"/>
    </row>
    <row r="1798" spans="4:4">
      <c r="D1798" s="24"/>
    </row>
    <row r="1799" spans="4:4">
      <c r="D1799" s="24"/>
    </row>
    <row r="1800" spans="4:4">
      <c r="D1800" s="24"/>
    </row>
    <row r="1801" spans="4:4">
      <c r="D1801" s="24"/>
    </row>
    <row r="1802" spans="4:4">
      <c r="D1802" s="24"/>
    </row>
    <row r="1803" spans="4:4">
      <c r="D1803" s="24"/>
    </row>
    <row r="1804" spans="4:4">
      <c r="D1804" s="24"/>
    </row>
    <row r="1805" spans="4:4">
      <c r="D1805" s="24"/>
    </row>
    <row r="1806" spans="4:4">
      <c r="D1806" s="24"/>
    </row>
    <row r="1807" spans="4:4">
      <c r="D1807" s="24"/>
    </row>
    <row r="1808" spans="4:4">
      <c r="D1808" s="24"/>
    </row>
    <row r="1809" spans="4:4">
      <c r="D1809" s="24"/>
    </row>
    <row r="1810" spans="4:4">
      <c r="D1810" s="24"/>
    </row>
    <row r="1811" spans="4:4">
      <c r="D1811" s="24"/>
    </row>
    <row r="1812" spans="4:4">
      <c r="D1812" s="24"/>
    </row>
    <row r="1813" spans="4:4">
      <c r="D1813" s="24"/>
    </row>
    <row r="1814" spans="4:4">
      <c r="D1814" s="24"/>
    </row>
    <row r="1815" spans="4:4">
      <c r="D1815" s="24"/>
    </row>
    <row r="1816" spans="4:4">
      <c r="D1816" s="24"/>
    </row>
    <row r="1817" spans="4:4">
      <c r="D1817" s="24"/>
    </row>
    <row r="1818" spans="4:4">
      <c r="D1818" s="24"/>
    </row>
    <row r="1819" spans="4:4">
      <c r="D1819" s="24"/>
    </row>
    <row r="1820" spans="4:4">
      <c r="D1820" s="24"/>
    </row>
    <row r="1821" spans="4:4">
      <c r="D1821" s="24"/>
    </row>
    <row r="1822" spans="4:4">
      <c r="D1822" s="24"/>
    </row>
    <row r="1823" spans="4:4">
      <c r="D1823" s="24"/>
    </row>
    <row r="1824" spans="4:4">
      <c r="D1824" s="24"/>
    </row>
    <row r="1825" spans="4:4">
      <c r="D1825" s="24"/>
    </row>
    <row r="1826" spans="4:4">
      <c r="D1826" s="24"/>
    </row>
    <row r="1827" spans="4:4">
      <c r="D1827" s="24"/>
    </row>
    <row r="1828" spans="4:4">
      <c r="D1828" s="24"/>
    </row>
    <row r="1829" spans="4:4">
      <c r="D1829" s="24"/>
    </row>
    <row r="1830" spans="4:4">
      <c r="D1830" s="24"/>
    </row>
    <row r="1831" spans="4:4">
      <c r="D1831" s="24"/>
    </row>
    <row r="1832" spans="4:4">
      <c r="D1832" s="24"/>
    </row>
    <row r="1833" spans="4:4">
      <c r="D1833" s="24"/>
    </row>
    <row r="1834" spans="4:4">
      <c r="D1834" s="24"/>
    </row>
    <row r="1835" spans="4:4">
      <c r="D1835" s="24"/>
    </row>
    <row r="1836" spans="4:4">
      <c r="D1836" s="24"/>
    </row>
    <row r="1837" spans="4:4">
      <c r="D1837" s="24"/>
    </row>
    <row r="1838" spans="4:4">
      <c r="D1838" s="24"/>
    </row>
    <row r="1839" spans="4:4">
      <c r="D1839" s="24"/>
    </row>
    <row r="1840" spans="4:4">
      <c r="D1840" s="24"/>
    </row>
    <row r="1841" spans="4:4">
      <c r="D1841" s="24"/>
    </row>
    <row r="1842" spans="4:4">
      <c r="D1842" s="24"/>
    </row>
    <row r="1843" spans="4:4">
      <c r="D1843" s="24"/>
    </row>
    <row r="1844" spans="4:4">
      <c r="D1844" s="24"/>
    </row>
    <row r="1845" spans="4:4">
      <c r="D1845" s="24"/>
    </row>
    <row r="1846" spans="4:4">
      <c r="D1846" s="24"/>
    </row>
    <row r="1847" spans="4:4">
      <c r="D1847" s="24"/>
    </row>
    <row r="1848" spans="4:4">
      <c r="D1848" s="24"/>
    </row>
    <row r="1849" spans="4:4">
      <c r="D1849" s="24"/>
    </row>
    <row r="1850" spans="4:4">
      <c r="D1850" s="24"/>
    </row>
    <row r="1851" spans="4:4">
      <c r="D1851" s="24"/>
    </row>
    <row r="1852" spans="4:4">
      <c r="D1852" s="24"/>
    </row>
    <row r="1853" spans="4:4">
      <c r="D1853" s="24"/>
    </row>
    <row r="1854" spans="4:4">
      <c r="D1854" s="24"/>
    </row>
    <row r="1855" spans="4:4">
      <c r="D1855" s="24"/>
    </row>
    <row r="1856" spans="4:4">
      <c r="D1856" s="24"/>
    </row>
    <row r="1857" spans="4:4">
      <c r="D1857" s="24"/>
    </row>
    <row r="1858" spans="4:4">
      <c r="D1858" s="24"/>
    </row>
    <row r="1859" spans="4:4">
      <c r="D1859" s="24"/>
    </row>
    <row r="1860" spans="4:4">
      <c r="D1860" s="24"/>
    </row>
    <row r="1861" spans="4:4">
      <c r="D1861" s="24"/>
    </row>
    <row r="1862" spans="4:4">
      <c r="D1862" s="24"/>
    </row>
    <row r="1863" spans="4:4">
      <c r="D1863" s="24"/>
    </row>
    <row r="1864" spans="4:4">
      <c r="D1864" s="24"/>
    </row>
    <row r="1865" spans="4:4">
      <c r="D1865" s="24"/>
    </row>
    <row r="1866" spans="4:4">
      <c r="D1866" s="24"/>
    </row>
    <row r="1867" spans="4:4">
      <c r="D1867" s="24"/>
    </row>
    <row r="1868" spans="4:4">
      <c r="D1868" s="24"/>
    </row>
    <row r="1869" spans="4:4">
      <c r="D1869" s="24"/>
    </row>
    <row r="1870" spans="4:4">
      <c r="D1870" s="24"/>
    </row>
    <row r="1871" spans="4:4">
      <c r="D1871" s="24"/>
    </row>
    <row r="1872" spans="4:4">
      <c r="D1872" s="24"/>
    </row>
    <row r="1873" spans="4:4">
      <c r="D1873" s="24"/>
    </row>
    <row r="1874" spans="4:4">
      <c r="D1874" s="24"/>
    </row>
    <row r="1875" spans="4:4">
      <c r="D1875" s="24"/>
    </row>
    <row r="1876" spans="4:4">
      <c r="D1876" s="24"/>
    </row>
    <row r="1877" spans="4:4">
      <c r="D1877" s="24"/>
    </row>
    <row r="1878" spans="4:4">
      <c r="D1878" s="24"/>
    </row>
    <row r="1879" spans="4:4">
      <c r="D1879" s="24"/>
    </row>
    <row r="1880" spans="4:4">
      <c r="D1880" s="24"/>
    </row>
    <row r="1881" spans="4:4">
      <c r="D1881" s="24"/>
    </row>
    <row r="1882" spans="4:4">
      <c r="D1882" s="24"/>
    </row>
    <row r="1883" spans="4:4">
      <c r="D1883" s="24"/>
    </row>
    <row r="1884" spans="4:4">
      <c r="D1884" s="24"/>
    </row>
    <row r="1885" spans="4:4">
      <c r="D1885" s="24"/>
    </row>
    <row r="1886" spans="4:4">
      <c r="D1886" s="24"/>
    </row>
    <row r="1887" spans="4:4">
      <c r="D1887" s="24"/>
    </row>
    <row r="1888" spans="4:4">
      <c r="D1888" s="24"/>
    </row>
    <row r="1889" spans="4:4">
      <c r="D1889" s="24"/>
    </row>
    <row r="1890" spans="4:4">
      <c r="D1890" s="24"/>
    </row>
    <row r="1891" spans="4:4">
      <c r="D1891" s="24"/>
    </row>
    <row r="1892" spans="4:4">
      <c r="D1892" s="24"/>
    </row>
    <row r="1893" spans="4:4">
      <c r="D1893" s="24"/>
    </row>
    <row r="1894" spans="4:4">
      <c r="D1894" s="24"/>
    </row>
    <row r="1895" spans="4:4">
      <c r="D1895" s="24"/>
    </row>
    <row r="1896" spans="4:4">
      <c r="D1896" s="24"/>
    </row>
    <row r="1897" spans="4:4">
      <c r="D1897" s="24"/>
    </row>
    <row r="1898" spans="4:4">
      <c r="D1898" s="24"/>
    </row>
    <row r="1899" spans="4:4">
      <c r="D1899" s="24"/>
    </row>
    <row r="1900" spans="4:4">
      <c r="D1900" s="24"/>
    </row>
    <row r="1901" spans="4:4">
      <c r="D1901" s="24"/>
    </row>
    <row r="1902" spans="4:4">
      <c r="D1902" s="24"/>
    </row>
    <row r="1903" spans="4:4">
      <c r="D1903" s="24"/>
    </row>
    <row r="1904" spans="4:4">
      <c r="D1904" s="24"/>
    </row>
    <row r="1905" spans="4:4">
      <c r="D1905" s="24"/>
    </row>
    <row r="1906" spans="4:4">
      <c r="D1906" s="24"/>
    </row>
    <row r="1907" spans="4:4">
      <c r="D1907" s="24"/>
    </row>
    <row r="1908" spans="4:4">
      <c r="D1908" s="24"/>
    </row>
    <row r="1909" spans="4:4">
      <c r="D1909" s="24"/>
    </row>
    <row r="1910" spans="4:4">
      <c r="D1910" s="24"/>
    </row>
    <row r="1911" spans="4:4">
      <c r="D1911" s="24"/>
    </row>
    <row r="1912" spans="4:4">
      <c r="D1912" s="24"/>
    </row>
    <row r="1913" spans="4:4">
      <c r="D1913" s="24"/>
    </row>
    <row r="1914" spans="4:4">
      <c r="D1914" s="24"/>
    </row>
    <row r="1915" spans="4:4">
      <c r="D1915" s="24"/>
    </row>
    <row r="1916" spans="4:4">
      <c r="D1916" s="24"/>
    </row>
    <row r="1917" spans="4:4">
      <c r="D1917" s="24"/>
    </row>
    <row r="1918" spans="4:4">
      <c r="D1918" s="24"/>
    </row>
    <row r="1919" spans="4:4">
      <c r="D1919" s="24"/>
    </row>
    <row r="1920" spans="4:4">
      <c r="D1920" s="24"/>
    </row>
    <row r="1921" spans="4:4">
      <c r="D1921" s="24"/>
    </row>
    <row r="1922" spans="4:4">
      <c r="D1922" s="24"/>
    </row>
    <row r="1923" spans="4:4">
      <c r="D1923" s="24"/>
    </row>
    <row r="1924" spans="4:4">
      <c r="D1924" s="24"/>
    </row>
    <row r="1925" spans="4:4">
      <c r="D1925" s="24"/>
    </row>
    <row r="1926" spans="4:4">
      <c r="D1926" s="24"/>
    </row>
    <row r="1927" spans="4:4">
      <c r="D1927" s="24"/>
    </row>
    <row r="1928" spans="4:4">
      <c r="D1928" s="24"/>
    </row>
    <row r="1929" spans="4:4">
      <c r="D1929" s="24"/>
    </row>
    <row r="1930" spans="4:4">
      <c r="D1930" s="24"/>
    </row>
    <row r="1931" spans="4:4">
      <c r="D1931" s="24"/>
    </row>
    <row r="1932" spans="4:4">
      <c r="D1932" s="24"/>
    </row>
    <row r="1933" spans="4:4">
      <c r="D1933" s="24"/>
    </row>
    <row r="1934" spans="4:4">
      <c r="D1934" s="24"/>
    </row>
    <row r="1935" spans="4:4">
      <c r="D1935" s="24"/>
    </row>
    <row r="1936" spans="4:4">
      <c r="D1936" s="24"/>
    </row>
    <row r="1937" spans="4:4">
      <c r="D1937" s="24"/>
    </row>
    <row r="1938" spans="4:4">
      <c r="D1938" s="24"/>
    </row>
    <row r="1939" spans="4:4">
      <c r="D1939" s="24"/>
    </row>
    <row r="1940" spans="4:4">
      <c r="D1940" s="24"/>
    </row>
    <row r="1941" spans="4:4">
      <c r="D1941" s="24"/>
    </row>
    <row r="1942" spans="4:4">
      <c r="D1942" s="24"/>
    </row>
    <row r="1943" spans="4:4">
      <c r="D1943" s="24"/>
    </row>
    <row r="1944" spans="4:4">
      <c r="D1944" s="24"/>
    </row>
    <row r="1945" spans="4:4">
      <c r="D1945" s="24"/>
    </row>
    <row r="1946" spans="4:4">
      <c r="D1946" s="24"/>
    </row>
    <row r="1947" spans="4:4">
      <c r="D1947" s="24"/>
    </row>
    <row r="1948" spans="4:4">
      <c r="D1948" s="24"/>
    </row>
    <row r="1949" spans="4:4">
      <c r="D1949" s="24"/>
    </row>
    <row r="1950" spans="4:4">
      <c r="D1950" s="24"/>
    </row>
    <row r="1951" spans="4:4">
      <c r="D1951" s="24"/>
    </row>
    <row r="1952" spans="4:4">
      <c r="D1952" s="24"/>
    </row>
    <row r="1953" spans="4:4">
      <c r="D1953" s="24"/>
    </row>
    <row r="1954" spans="4:4">
      <c r="D1954" s="24"/>
    </row>
    <row r="1955" spans="4:4">
      <c r="D1955" s="24"/>
    </row>
    <row r="1956" spans="4:4">
      <c r="D1956" s="24"/>
    </row>
    <row r="1957" spans="4:4">
      <c r="D1957" s="24"/>
    </row>
    <row r="1958" spans="4:4">
      <c r="D1958" s="24"/>
    </row>
    <row r="1959" spans="4:4">
      <c r="D1959" s="24"/>
    </row>
    <row r="1960" spans="4:4">
      <c r="D1960" s="24"/>
    </row>
    <row r="1961" spans="4:4">
      <c r="D1961" s="24"/>
    </row>
    <row r="1962" spans="4:4">
      <c r="D1962" s="24"/>
    </row>
    <row r="1963" spans="4:4">
      <c r="D1963" s="24"/>
    </row>
    <row r="1964" spans="4:4">
      <c r="D1964" s="24"/>
    </row>
    <row r="1965" spans="4:4">
      <c r="D1965" s="24"/>
    </row>
    <row r="1966" spans="4:4">
      <c r="D1966" s="24"/>
    </row>
    <row r="1967" spans="4:4">
      <c r="D1967" s="24"/>
    </row>
    <row r="1968" spans="4:4">
      <c r="D1968" s="24"/>
    </row>
    <row r="1969" spans="4:4">
      <c r="D1969" s="24"/>
    </row>
    <row r="1970" spans="4:4">
      <c r="D1970" s="24"/>
    </row>
    <row r="1971" spans="4:4">
      <c r="D1971" s="24"/>
    </row>
    <row r="1972" spans="4:4">
      <c r="D1972" s="24"/>
    </row>
    <row r="1973" spans="4:4">
      <c r="D1973" s="24"/>
    </row>
    <row r="1974" spans="4:4">
      <c r="D1974" s="24"/>
    </row>
    <row r="1975" spans="4:4">
      <c r="D1975" s="24"/>
    </row>
    <row r="1976" spans="4:4">
      <c r="D1976" s="24"/>
    </row>
    <row r="1977" spans="4:4">
      <c r="D1977" s="24"/>
    </row>
    <row r="1978" spans="4:4">
      <c r="D1978" s="24"/>
    </row>
    <row r="1979" spans="4:4">
      <c r="D1979" s="24"/>
    </row>
    <row r="1980" spans="4:4">
      <c r="D1980" s="24"/>
    </row>
    <row r="1981" spans="4:4">
      <c r="D1981" s="24"/>
    </row>
    <row r="1982" spans="4:4">
      <c r="D1982" s="24"/>
    </row>
    <row r="1983" spans="4:4">
      <c r="D1983" s="24"/>
    </row>
    <row r="1984" spans="4:4">
      <c r="D1984" s="24"/>
    </row>
    <row r="1985" spans="4:4">
      <c r="D1985" s="24"/>
    </row>
    <row r="1986" spans="4:4">
      <c r="D1986" s="24"/>
    </row>
    <row r="1987" spans="4:4">
      <c r="D1987" s="24"/>
    </row>
    <row r="1988" spans="4:4">
      <c r="D1988" s="24"/>
    </row>
    <row r="1989" spans="4:4">
      <c r="D1989" s="24"/>
    </row>
    <row r="1990" spans="4:4">
      <c r="D1990" s="24"/>
    </row>
    <row r="1991" spans="4:4">
      <c r="D1991" s="24"/>
    </row>
    <row r="1992" spans="4:4">
      <c r="D1992" s="24"/>
    </row>
    <row r="1993" spans="4:4">
      <c r="D1993" s="24"/>
    </row>
    <row r="1994" spans="4:4">
      <c r="D1994" s="24"/>
    </row>
    <row r="1995" spans="4:4">
      <c r="D1995" s="24"/>
    </row>
    <row r="1996" spans="4:4">
      <c r="D1996" s="24"/>
    </row>
    <row r="1997" spans="4:4">
      <c r="D1997" s="24"/>
    </row>
    <row r="1998" spans="4:4">
      <c r="D1998" s="24"/>
    </row>
    <row r="1999" spans="4:4">
      <c r="D1999" s="24"/>
    </row>
    <row r="2000" spans="4:4">
      <c r="D2000" s="24"/>
    </row>
    <row r="2001" spans="4:4">
      <c r="D2001" s="24"/>
    </row>
    <row r="2002" spans="4:4">
      <c r="D2002" s="24"/>
    </row>
    <row r="2003" spans="4:4">
      <c r="D2003" s="24"/>
    </row>
    <row r="2004" spans="4:4">
      <c r="D2004" s="24"/>
    </row>
    <row r="2005" spans="4:4">
      <c r="D2005" s="24"/>
    </row>
    <row r="2006" spans="4:4">
      <c r="D2006" s="24"/>
    </row>
    <row r="2007" spans="4:4">
      <c r="D2007" s="24"/>
    </row>
    <row r="2008" spans="4:4">
      <c r="D2008" s="24"/>
    </row>
    <row r="2009" spans="4:4">
      <c r="D2009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TPAPEL</vt:lpstr>
      <vt:lpstr>Sheet3</vt:lpstr>
      <vt:lpstr>TPAPELPROP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clauro</dc:creator>
  <cp:lastModifiedBy>clauro</cp:lastModifiedBy>
  <dcterms:created xsi:type="dcterms:W3CDTF">2015-08-20T18:49:24Z</dcterms:created>
  <dcterms:modified xsi:type="dcterms:W3CDTF">2015-08-20T20:11:39Z</dcterms:modified>
</cp:coreProperties>
</file>