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79iqc9uTDRPj4N5SlqzCBgZwFu72a5SOodqQw3O6La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7">
      <text>
        <t xml:space="preserve">======
ID#AAAA7a8K-g0
LUCAS EXEQUIEL CARRASCO RIQUELME    (2023-10-12 18:19:33)
https://cl.indeed.com/cmp/IT---Talent/salaries</t>
      </text>
    </comment>
  </commentList>
  <extLst>
    <ext uri="GoogleSheetsCustomDataVersion2">
      <go:sheetsCustomData xmlns:go="http://customooxmlschemas.google.com/" r:id="rId1" roundtripDataSignature="AMtx7mjDezZ2xLI5bkCYde4teqE9FA5GwQ=="/>
    </ext>
  </extLst>
</comments>
</file>

<file path=xl/sharedStrings.xml><?xml version="1.0" encoding="utf-8"?>
<sst xmlns="http://schemas.openxmlformats.org/spreadsheetml/2006/main" count="382" uniqueCount="159">
  <si>
    <t>Presupuesto de Proyecto</t>
  </si>
  <si>
    <t>[Nombre de la Compañía / Logo]</t>
  </si>
  <si>
    <t>Elaborado por: pmoinformatica.com</t>
  </si>
  <si>
    <t>% Reserva de Contingencia</t>
  </si>
  <si>
    <t>Líder del Proyecto: [Lucas Carrasco]</t>
  </si>
  <si>
    <t>Presupuesto</t>
  </si>
  <si>
    <t>Reservas</t>
  </si>
  <si>
    <t>Total</t>
  </si>
  <si>
    <t>Fecha de Inicio: [26/08/2024]</t>
  </si>
  <si>
    <t>Categoría</t>
  </si>
  <si>
    <t>Recurso</t>
  </si>
  <si>
    <t>Tipo de Unidades</t>
  </si>
  <si>
    <t>Tasa</t>
  </si>
  <si>
    <t>(Laboral)</t>
  </si>
  <si>
    <t>Costos Directos</t>
  </si>
  <si>
    <t>Labor (Personal)</t>
  </si>
  <si>
    <t>Gerente General</t>
  </si>
  <si>
    <t>Horas</t>
  </si>
  <si>
    <t>152.222 / hora</t>
  </si>
  <si>
    <t>Gerente TI</t>
  </si>
  <si>
    <t>119.444 / hora</t>
  </si>
  <si>
    <t>Gerente Comercial</t>
  </si>
  <si>
    <t>107.500 / hora</t>
  </si>
  <si>
    <t>Jefe de Comunicaciones</t>
  </si>
  <si>
    <t>107.222 / hora</t>
  </si>
  <si>
    <t>Gerente de Sucursales</t>
  </si>
  <si>
    <t>62.778 / hora</t>
  </si>
  <si>
    <t>Gerente RRHH</t>
  </si>
  <si>
    <t>30.833 / hora</t>
  </si>
  <si>
    <t>Gerente Finanzas</t>
  </si>
  <si>
    <t>16.667 / hora</t>
  </si>
  <si>
    <t>Materiales</t>
  </si>
  <si>
    <t>Equipos y Software</t>
  </si>
  <si>
    <t>Unidades / Licencias</t>
  </si>
  <si>
    <t>Variable</t>
  </si>
  <si>
    <t>Infraestructura</t>
  </si>
  <si>
    <t>Mensual</t>
  </si>
  <si>
    <t>500.000 / mes</t>
  </si>
  <si>
    <t>Capacitación</t>
  </si>
  <si>
    <t>Por curso</t>
  </si>
  <si>
    <t>Licencias</t>
  </si>
  <si>
    <t>Reuniones y Logística</t>
  </si>
  <si>
    <t>Gastos Varios</t>
  </si>
  <si>
    <t>200.000 / reunión</t>
  </si>
  <si>
    <t>Documentación y Publicación</t>
  </si>
  <si>
    <t>Costos Indirectos</t>
  </si>
  <si>
    <t>Reserva para imprevistos</t>
  </si>
  <si>
    <t>-</t>
  </si>
  <si>
    <t>30% del total</t>
  </si>
  <si>
    <t>Código</t>
  </si>
  <si>
    <t>Tarea / Actividad</t>
  </si>
  <si>
    <t>Elemento</t>
  </si>
  <si>
    <t>Tipo de Recurso</t>
  </si>
  <si>
    <t>Unidades</t>
  </si>
  <si>
    <t>Fase Inicio del proyecto</t>
  </si>
  <si>
    <t>1.1</t>
  </si>
  <si>
    <t>Revisión de requisitos con stakeholders</t>
  </si>
  <si>
    <t>Labor</t>
  </si>
  <si>
    <t>1.2</t>
  </si>
  <si>
    <t>Establecimiento de metas y alcance</t>
  </si>
  <si>
    <t>1.3</t>
  </si>
  <si>
    <t>Creación de cronograma y asignación de recursos</t>
  </si>
  <si>
    <t>1.4</t>
  </si>
  <si>
    <t xml:space="preserve">Definición de roles y responsabilidades
</t>
  </si>
  <si>
    <t>2</t>
  </si>
  <si>
    <t>Fase Comprensión de los datos</t>
  </si>
  <si>
    <t>2.1</t>
  </si>
  <si>
    <t>Análisis de las necesidades del negocio</t>
  </si>
  <si>
    <t>2.2</t>
  </si>
  <si>
    <t>Clarificación de los objetivos del proyecto</t>
  </si>
  <si>
    <t>3</t>
  </si>
  <si>
    <t>Fase Análisis de los datos</t>
  </si>
  <si>
    <t>3.1</t>
  </si>
  <si>
    <t>Obtención de datos históricos de calidad</t>
  </si>
  <si>
    <t>3.2</t>
  </si>
  <si>
    <t>Verificación de calidad y disponibilidad de datos</t>
  </si>
  <si>
    <t>3.3</t>
  </si>
  <si>
    <t>Análisis exploratorio para identificar patrones</t>
  </si>
  <si>
    <t>3.4</t>
  </si>
  <si>
    <t>Documentación de Hallazgos Iniciales</t>
  </si>
  <si>
    <t>4</t>
  </si>
  <si>
    <t>Fase Preparación de los datos</t>
  </si>
  <si>
    <t>4.1</t>
  </si>
  <si>
    <t>Identificación y tratamiento de valores atípicos</t>
  </si>
  <si>
    <t>4.2</t>
  </si>
  <si>
    <t>Normalización y corrección de datos</t>
  </si>
  <si>
    <t>4.3</t>
  </si>
  <si>
    <t>Creación de nuevas variables y normalización de valores</t>
  </si>
  <si>
    <t>4.4</t>
  </si>
  <si>
    <t>Validación de transformaciones</t>
  </si>
  <si>
    <t>4.5</t>
  </si>
  <si>
    <t>Aplicación de técnicas de imputación de datos faltantes</t>
  </si>
  <si>
    <t>4.6</t>
  </si>
  <si>
    <t>Revisión y ajuste de imputaciones</t>
  </si>
  <si>
    <t>5</t>
  </si>
  <si>
    <t>Fase Modelado</t>
  </si>
  <si>
    <t>5.1</t>
  </si>
  <si>
    <t>Decisión sobre los modelos a utilizar</t>
  </si>
  <si>
    <t>5.2</t>
  </si>
  <si>
    <t>Configuración de parámetros y pruebas</t>
  </si>
  <si>
    <t>5.3</t>
  </si>
  <si>
    <t>Entrenamiento de los modelos seleccionados</t>
  </si>
  <si>
    <t>5.4</t>
  </si>
  <si>
    <t>Ajuste y optimización de modelos</t>
  </si>
  <si>
    <t>5.5</t>
  </si>
  <si>
    <t>Evaluación del rendimiento mediante métricas</t>
  </si>
  <si>
    <t>6</t>
  </si>
  <si>
    <t>Fase Evaluación</t>
  </si>
  <si>
    <t>6.1</t>
  </si>
  <si>
    <t>Medición de desempeño</t>
  </si>
  <si>
    <t>6.2</t>
  </si>
  <si>
    <t>Revisión y ajuste de resultados previos</t>
  </si>
  <si>
    <t>6.3</t>
  </si>
  <si>
    <t>Presentación y discusión de resultados</t>
  </si>
  <si>
    <t>6.4</t>
  </si>
  <si>
    <t>Aceptación de resultados basada en feedback</t>
  </si>
  <si>
    <t>7</t>
  </si>
  <si>
    <t>Fase Despliegue</t>
  </si>
  <si>
    <t>7.1</t>
  </si>
  <si>
    <t>Despliegue del modelo en entorno de producción</t>
  </si>
  <si>
    <t>7.2</t>
  </si>
  <si>
    <t>Pruebas y ajuste en el entorno de producción</t>
  </si>
  <si>
    <t>7.3</t>
  </si>
  <si>
    <t>Creación de documentación técnica</t>
  </si>
  <si>
    <t xml:space="preserve">Gerente TI
</t>
  </si>
  <si>
    <t>7.4</t>
  </si>
  <si>
    <t>Preparación de la guía de usuario</t>
  </si>
  <si>
    <t>8</t>
  </si>
  <si>
    <t>Fase Monitoreo y Ajustes Finales</t>
  </si>
  <si>
    <t>8.1</t>
  </si>
  <si>
    <t>Revisión y mantenimiento del modelo</t>
  </si>
  <si>
    <t>Actualización de parámetros y ajuste fino</t>
  </si>
  <si>
    <t>Realización de sesiones de feedback y soporte</t>
  </si>
  <si>
    <t>Otros</t>
  </si>
  <si>
    <t>Mes</t>
  </si>
  <si>
    <t>||</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</si>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</sst>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
    <numFmt numFmtId="165" formatCode="_ &quot;$&quot;* #,##0_ ;_ &quot;$&quot;* \-#,##0_ ;_ &quot;$&quot;* &quot;-&quot;_ ;_ @_ "/>
    <numFmt numFmtId="166" formatCode="_ * #,##0.00_ ;_ * \-#,##0.00_ ;_ * &quot;-&quot;??_ ;_ @_ "/>
    <numFmt numFmtId="167" formatCode="d.m"/>
  </numFmts>
  <fonts count="16">
    <font>
      <sz val="11.0"/>
      <color theme="1"/>
      <name val="Calibri"/>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
      <color theme="1"/>
      <name val="Calibri"/>
    </font>
    <font/>
    <font>
      <sz val="11.0"/>
      <color rgb="FF000000"/>
      <name val="Calibri"/>
    </font>
    <font>
      <b/>
      <sz val="11.0"/>
      <color rgb="FF000000"/>
      <name val="Calibri"/>
    </font>
    <font>
      <color theme="1"/>
      <name val="Calibri"/>
      <scheme val="minor"/>
    </font>
    <font>
      <b/>
      <color theme="1"/>
      <name val="Calibri"/>
      <scheme val="minor"/>
    </font>
    <font>
      <sz val="11.0"/>
      <color rgb="FF000000"/>
      <name val="Docs-Calibri"/>
    </font>
    <font>
      <sz val="11.0"/>
      <color rgb="FF1F1F1F"/>
      <name val="Calibri"/>
    </font>
  </fonts>
  <fills count="14">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FFFFF"/>
        <bgColor rgb="FFFFFFFF"/>
      </patternFill>
    </fill>
    <fill>
      <patternFill patternType="solid">
        <fgColor rgb="FFB7B7B7"/>
        <bgColor rgb="FFB7B7B7"/>
      </patternFill>
    </fill>
    <fill>
      <patternFill patternType="solid">
        <fgColor rgb="FFFFFF00"/>
        <bgColor rgb="FFFFFF00"/>
      </patternFill>
    </fill>
    <fill>
      <patternFill patternType="solid">
        <fgColor rgb="FFE69138"/>
        <bgColor rgb="FFE69138"/>
      </patternFill>
    </fill>
    <fill>
      <patternFill patternType="solid">
        <fgColor rgb="FF9FC5E8"/>
        <bgColor rgb="FF9FC5E8"/>
      </patternFill>
    </fill>
    <fill>
      <patternFill patternType="solid">
        <fgColor rgb="FF93C47D"/>
        <bgColor rgb="FF93C47D"/>
      </patternFill>
    </fill>
    <fill>
      <patternFill patternType="solid">
        <fgColor rgb="FFDD7E6B"/>
        <bgColor rgb="FFDD7E6B"/>
      </patternFill>
    </fill>
    <fill>
      <patternFill patternType="solid">
        <fgColor rgb="FFFFE599"/>
        <bgColor rgb="FFFFE599"/>
      </patternFill>
    </fill>
    <fill>
      <patternFill patternType="solid">
        <fgColor rgb="FFD5A6BD"/>
        <bgColor rgb="FFD5A6BD"/>
      </patternFill>
    </fill>
    <fill>
      <patternFill patternType="solid">
        <fgColor rgb="FFF9CB9C"/>
        <bgColor rgb="FFF9CB9C"/>
      </patternFill>
    </fill>
  </fills>
  <borders count="13">
    <border/>
    <border>
      <left/>
      <right/>
      <top/>
      <bottom/>
    </border>
    <border>
      <left/>
      <right/>
      <top/>
    </border>
    <border>
      <left/>
      <top/>
      <bottom/>
    </border>
    <border>
      <right/>
      <top/>
      <bottom/>
    </border>
    <border>
      <left/>
      <right/>
      <bottom/>
    </border>
    <border>
      <left/>
      <top/>
    </border>
    <border>
      <top/>
    </border>
    <border>
      <left/>
      <right/>
    </border>
    <border>
      <lef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1" numFmtId="9" xfId="0" applyBorder="1" applyFont="1" applyNumberFormat="1"/>
    <xf borderId="1" fillId="2" fontId="5" numFmtId="0" xfId="0" applyAlignment="1" applyBorder="1" applyFont="1">
      <alignment readingOrder="0"/>
    </xf>
    <xf borderId="1" fillId="2" fontId="6" numFmtId="0" xfId="0" applyBorder="1" applyFont="1"/>
    <xf borderId="1" fillId="2" fontId="7" numFmtId="0" xfId="0" applyAlignment="1" applyBorder="1" applyFont="1">
      <alignment horizontal="center"/>
    </xf>
    <xf borderId="1" fillId="2" fontId="7" numFmtId="0" xfId="0" applyBorder="1" applyFont="1"/>
    <xf borderId="1" fillId="3" fontId="6" numFmtId="164" xfId="0" applyBorder="1" applyFill="1" applyFont="1" applyNumberFormat="1"/>
    <xf borderId="1" fillId="2" fontId="1" numFmtId="164" xfId="0" applyBorder="1" applyFont="1" applyNumberFormat="1"/>
    <xf borderId="1" fillId="2" fontId="7" numFmtId="164" xfId="0" applyAlignment="1" applyBorder="1" applyFont="1" applyNumberFormat="1">
      <alignment horizontal="center"/>
    </xf>
    <xf borderId="1" fillId="2" fontId="3" numFmtId="0" xfId="0" applyAlignment="1" applyBorder="1" applyFont="1">
      <alignment horizontal="center" readingOrder="0"/>
    </xf>
    <xf borderId="2" fillId="3" fontId="3" numFmtId="0" xfId="0" applyAlignment="1" applyBorder="1" applyFont="1">
      <alignment horizontal="left" vertical="top"/>
    </xf>
    <xf borderId="2" fillId="3" fontId="3" numFmtId="164" xfId="0" applyAlignment="1" applyBorder="1" applyFont="1" applyNumberFormat="1">
      <alignment horizontal="left" vertical="top"/>
    </xf>
    <xf borderId="1" fillId="3" fontId="3" numFmtId="164" xfId="0" applyBorder="1" applyFont="1" applyNumberFormat="1"/>
    <xf borderId="3" fillId="2" fontId="1" numFmtId="0" xfId="0" applyBorder="1" applyFont="1"/>
    <xf borderId="0" fillId="2" fontId="1" numFmtId="0" xfId="0" applyAlignment="1" applyFont="1">
      <alignment horizontal="left" vertical="top"/>
    </xf>
    <xf borderId="0" fillId="2" fontId="1" numFmtId="164" xfId="0" applyAlignment="1" applyFont="1" applyNumberFormat="1">
      <alignment horizontal="right" vertical="top"/>
    </xf>
    <xf borderId="4" fillId="2" fontId="1" numFmtId="0" xfId="0" applyBorder="1" applyFont="1"/>
    <xf borderId="0" fillId="0" fontId="1" numFmtId="0" xfId="0" applyAlignment="1" applyFont="1">
      <alignment horizontal="center" readingOrder="0" vertical="bottom"/>
    </xf>
    <xf borderId="0" fillId="2" fontId="1" numFmtId="0" xfId="0" applyAlignment="1" applyFont="1">
      <alignment horizontal="center" readingOrder="0" vertical="top"/>
    </xf>
    <xf borderId="0" fillId="0" fontId="1" numFmtId="164" xfId="0" applyAlignment="1" applyFont="1" applyNumberFormat="1">
      <alignment horizontal="center" readingOrder="0"/>
    </xf>
    <xf borderId="0" fillId="2" fontId="1" numFmtId="164" xfId="0" applyAlignment="1" applyFont="1" applyNumberFormat="1">
      <alignment horizontal="right" readingOrder="0" vertical="top"/>
    </xf>
    <xf borderId="0" fillId="0" fontId="8" numFmtId="164" xfId="0" applyAlignment="1" applyFont="1" applyNumberFormat="1">
      <alignment horizontal="right" readingOrder="0"/>
    </xf>
    <xf borderId="0" fillId="0" fontId="1" numFmtId="0" xfId="0" applyAlignment="1" applyFont="1">
      <alignment horizontal="center" readingOrder="0" shrinkToFit="0" vertical="bottom" wrapText="1"/>
    </xf>
    <xf borderId="0" fillId="4" fontId="1" numFmtId="165" xfId="0" applyAlignment="1" applyFill="1" applyFont="1" applyNumberFormat="1">
      <alignment horizontal="right" readingOrder="0" shrinkToFit="0" vertical="bottom" wrapText="0"/>
    </xf>
    <xf borderId="0" fillId="4" fontId="1" numFmtId="165" xfId="0" applyAlignment="1" applyFont="1" applyNumberFormat="1">
      <alignment horizontal="right" readingOrder="0" vertical="bottom"/>
    </xf>
    <xf borderId="5" fillId="2" fontId="1" numFmtId="0" xfId="0" applyAlignment="1" applyBorder="1" applyFont="1">
      <alignment horizontal="left" vertical="top"/>
    </xf>
    <xf borderId="5" fillId="2" fontId="1" numFmtId="166" xfId="0" applyAlignment="1" applyBorder="1" applyFont="1" applyNumberFormat="1">
      <alignment horizontal="left" vertical="top"/>
    </xf>
    <xf borderId="2" fillId="5" fontId="1" numFmtId="0" xfId="0" applyAlignment="1" applyBorder="1" applyFill="1" applyFont="1">
      <alignment horizontal="left" vertical="top"/>
    </xf>
    <xf borderId="6" fillId="5" fontId="3" numFmtId="164" xfId="0" applyAlignment="1" applyBorder="1" applyFont="1" applyNumberFormat="1">
      <alignment horizontal="center" vertical="top"/>
    </xf>
    <xf borderId="7" fillId="0" fontId="9" numFmtId="0" xfId="0" applyBorder="1" applyFont="1"/>
    <xf borderId="0" fillId="2" fontId="1" numFmtId="0" xfId="0" applyAlignment="1" applyFont="1">
      <alignment horizontal="center" readingOrder="0"/>
    </xf>
    <xf borderId="0" fillId="2" fontId="1" numFmtId="0" xfId="0" applyAlignment="1" applyFont="1">
      <alignment horizontal="left" readingOrder="0" vertical="top"/>
    </xf>
    <xf borderId="0" fillId="4" fontId="10" numFmtId="0" xfId="0" applyAlignment="1" applyFont="1">
      <alignment horizontal="center" readingOrder="0"/>
    </xf>
    <xf borderId="8" fillId="5" fontId="1" numFmtId="0" xfId="0" applyAlignment="1" applyBorder="1" applyFont="1">
      <alignment horizontal="left" vertical="top"/>
    </xf>
    <xf borderId="9" fillId="5" fontId="3" numFmtId="164" xfId="0" applyAlignment="1" applyBorder="1" applyFont="1" applyNumberFormat="1">
      <alignment horizontal="center" vertical="top"/>
    </xf>
    <xf borderId="8" fillId="5" fontId="3" numFmtId="0" xfId="0" applyAlignment="1" applyBorder="1" applyFont="1">
      <alignment horizontal="left" vertical="top"/>
    </xf>
    <xf borderId="5" fillId="2" fontId="1" numFmtId="0" xfId="0" applyBorder="1" applyFont="1"/>
    <xf borderId="1" fillId="2" fontId="1" numFmtId="9" xfId="0" applyAlignment="1" applyBorder="1" applyFont="1" applyNumberFormat="1">
      <alignment readingOrder="0"/>
    </xf>
    <xf borderId="2" fillId="2" fontId="7" numFmtId="0" xfId="0" applyAlignment="1" applyBorder="1" applyFont="1">
      <alignment horizontal="center" shrinkToFit="0" wrapText="1"/>
    </xf>
    <xf borderId="2" fillId="2" fontId="7" numFmtId="0" xfId="0" applyAlignment="1" applyBorder="1" applyFont="1">
      <alignment horizontal="center"/>
    </xf>
    <xf borderId="2" fillId="2" fontId="7" numFmtId="164" xfId="0" applyAlignment="1" applyBorder="1" applyFont="1" applyNumberFormat="1">
      <alignment horizontal="center"/>
    </xf>
    <xf borderId="10" fillId="3" fontId="3" numFmtId="0" xfId="0" applyAlignment="1" applyBorder="1" applyFont="1">
      <alignment horizontal="left" vertical="top"/>
    </xf>
    <xf borderId="11" fillId="3" fontId="11" numFmtId="0" xfId="0" applyAlignment="1" applyBorder="1" applyFont="1">
      <alignment readingOrder="0"/>
    </xf>
    <xf borderId="10" fillId="3" fontId="1" numFmtId="0" xfId="0" applyAlignment="1" applyBorder="1" applyFont="1">
      <alignment horizontal="left" vertical="top"/>
    </xf>
    <xf borderId="10" fillId="3" fontId="1" numFmtId="164" xfId="0" applyAlignment="1" applyBorder="1" applyFont="1" applyNumberFormat="1">
      <alignment horizontal="right" vertical="top"/>
    </xf>
    <xf borderId="10" fillId="3" fontId="1" numFmtId="164" xfId="0" applyAlignment="1" applyBorder="1" applyFont="1" applyNumberFormat="1">
      <alignment horizontal="left" vertical="top"/>
    </xf>
    <xf borderId="10" fillId="3" fontId="1" numFmtId="164" xfId="0" applyAlignment="1" applyBorder="1" applyFont="1" applyNumberFormat="1">
      <alignment horizontal="center" vertical="top"/>
    </xf>
    <xf borderId="10" fillId="2" fontId="1" numFmtId="49" xfId="0" applyAlignment="1" applyBorder="1" applyFont="1" applyNumberFormat="1">
      <alignment horizontal="left" readingOrder="0" vertical="top"/>
    </xf>
    <xf borderId="11" fillId="4" fontId="1" numFmtId="0" xfId="0" applyAlignment="1" applyBorder="1" applyFont="1">
      <alignment readingOrder="0"/>
    </xf>
    <xf borderId="10" fillId="4" fontId="10" numFmtId="0" xfId="0" applyAlignment="1" applyBorder="1" applyFont="1">
      <alignment horizontal="center" readingOrder="0"/>
    </xf>
    <xf borderId="10" fillId="2" fontId="1" numFmtId="0" xfId="0" applyAlignment="1" applyBorder="1" applyFont="1">
      <alignment horizontal="center" readingOrder="0" vertical="top"/>
    </xf>
    <xf borderId="10" fillId="2" fontId="1" numFmtId="164" xfId="0" applyAlignment="1" applyBorder="1" applyFont="1" applyNumberFormat="1">
      <alignment horizontal="center" readingOrder="0" vertical="top"/>
    </xf>
    <xf borderId="10" fillId="0" fontId="12" numFmtId="164" xfId="0" applyAlignment="1" applyBorder="1" applyFont="1" applyNumberFormat="1">
      <alignment horizontal="center" readingOrder="0"/>
    </xf>
    <xf borderId="10" fillId="0" fontId="1" numFmtId="0" xfId="0" applyAlignment="1" applyBorder="1" applyFont="1">
      <alignment horizontal="center" readingOrder="0"/>
    </xf>
    <xf borderId="10" fillId="0" fontId="1" numFmtId="164" xfId="0" applyAlignment="1" applyBorder="1" applyFont="1" applyNumberFormat="1">
      <alignment horizontal="center" readingOrder="0"/>
    </xf>
    <xf borderId="11" fillId="4" fontId="1" numFmtId="0" xfId="0" applyAlignment="1" applyBorder="1" applyFont="1">
      <alignment horizontal="left" readingOrder="0"/>
    </xf>
    <xf borderId="10" fillId="6" fontId="3" numFmtId="49" xfId="0" applyAlignment="1" applyBorder="1" applyFill="1" applyFont="1" applyNumberFormat="1">
      <alignment horizontal="left" readingOrder="0" vertical="top"/>
    </xf>
    <xf borderId="10" fillId="6" fontId="3" numFmtId="0" xfId="0" applyAlignment="1" applyBorder="1" applyFont="1">
      <alignment horizontal="left" readingOrder="0"/>
    </xf>
    <xf borderId="10" fillId="6" fontId="1" numFmtId="0" xfId="0" applyBorder="1" applyFont="1"/>
    <xf borderId="10" fillId="6" fontId="1" numFmtId="0" xfId="0" applyAlignment="1" applyBorder="1" applyFont="1">
      <alignment horizontal="center"/>
    </xf>
    <xf borderId="10" fillId="6" fontId="1" numFmtId="164" xfId="0" applyAlignment="1" applyBorder="1" applyFont="1" applyNumberFormat="1">
      <alignment horizontal="center"/>
    </xf>
    <xf borderId="10" fillId="6" fontId="1" numFmtId="164" xfId="0" applyAlignment="1" applyBorder="1" applyFont="1" applyNumberFormat="1">
      <alignment horizontal="center" vertical="top"/>
    </xf>
    <xf borderId="10" fillId="0" fontId="12" numFmtId="0" xfId="0" applyAlignment="1" applyBorder="1" applyFont="1">
      <alignment readingOrder="0"/>
    </xf>
    <xf borderId="10" fillId="0" fontId="12" numFmtId="0" xfId="0" applyAlignment="1" applyBorder="1" applyFont="1">
      <alignment horizontal="center" readingOrder="0"/>
    </xf>
    <xf borderId="10" fillId="0" fontId="12" numFmtId="3" xfId="0" applyAlignment="1" applyBorder="1" applyFont="1" applyNumberFormat="1">
      <alignment horizontal="center" readingOrder="0"/>
    </xf>
    <xf borderId="10" fillId="0" fontId="12" numFmtId="3" xfId="0" applyAlignment="1" applyBorder="1" applyFont="1" applyNumberFormat="1">
      <alignment horizontal="center" readingOrder="0" vertical="top"/>
    </xf>
    <xf borderId="1" fillId="2" fontId="1" numFmtId="3" xfId="0" applyBorder="1" applyFont="1" applyNumberFormat="1"/>
    <xf borderId="10" fillId="7" fontId="3" numFmtId="49" xfId="0" applyAlignment="1" applyBorder="1" applyFill="1" applyFont="1" applyNumberFormat="1">
      <alignment horizontal="left" readingOrder="0" vertical="top"/>
    </xf>
    <xf borderId="10" fillId="7" fontId="13" numFmtId="0" xfId="0" applyAlignment="1" applyBorder="1" applyFont="1">
      <alignment readingOrder="0"/>
    </xf>
    <xf borderId="10" fillId="7" fontId="12" numFmtId="0" xfId="0" applyBorder="1" applyFont="1"/>
    <xf borderId="10" fillId="7" fontId="12" numFmtId="0" xfId="0" applyAlignment="1" applyBorder="1" applyFont="1">
      <alignment horizontal="center"/>
    </xf>
    <xf borderId="10" fillId="0" fontId="8" numFmtId="0" xfId="0" applyAlignment="1" applyBorder="1" applyFont="1">
      <alignment horizontal="center" readingOrder="0"/>
    </xf>
    <xf borderId="10" fillId="0" fontId="8" numFmtId="3" xfId="0" applyAlignment="1" applyBorder="1" applyFont="1" applyNumberFormat="1">
      <alignment horizontal="center" readingOrder="0"/>
    </xf>
    <xf borderId="10" fillId="8" fontId="3" numFmtId="49" xfId="0" applyAlignment="1" applyBorder="1" applyFill="1" applyFont="1" applyNumberFormat="1">
      <alignment horizontal="left" readingOrder="0" vertical="top"/>
    </xf>
    <xf borderId="10" fillId="8" fontId="13" numFmtId="0" xfId="0" applyAlignment="1" applyBorder="1" applyFont="1">
      <alignment readingOrder="0"/>
    </xf>
    <xf borderId="10" fillId="8" fontId="1" numFmtId="0" xfId="0" applyAlignment="1" applyBorder="1" applyFont="1">
      <alignment horizontal="center" vertical="top"/>
    </xf>
    <xf borderId="10" fillId="8" fontId="1" numFmtId="166" xfId="0" applyAlignment="1" applyBorder="1" applyFont="1" applyNumberFormat="1">
      <alignment horizontal="left" vertical="top"/>
    </xf>
    <xf borderId="10" fillId="8" fontId="1" numFmtId="0" xfId="0" applyAlignment="1" applyBorder="1" applyFont="1">
      <alignment horizontal="right" vertical="top"/>
    </xf>
    <xf borderId="10" fillId="8" fontId="1" numFmtId="166" xfId="0" applyAlignment="1" applyBorder="1" applyFont="1" applyNumberFormat="1">
      <alignment horizontal="center" vertical="top"/>
    </xf>
    <xf borderId="10" fillId="2" fontId="1" numFmtId="0" xfId="0" applyAlignment="1" applyBorder="1" applyFont="1">
      <alignment horizontal="left" readingOrder="0" vertical="top"/>
    </xf>
    <xf borderId="10" fillId="2" fontId="1" numFmtId="0" xfId="0" applyAlignment="1" applyBorder="1" applyFont="1">
      <alignment horizontal="center" readingOrder="0"/>
    </xf>
    <xf borderId="10" fillId="2" fontId="1" numFmtId="0" xfId="0" applyAlignment="1" applyBorder="1" applyFont="1">
      <alignment readingOrder="0"/>
    </xf>
    <xf borderId="10" fillId="2" fontId="1" numFmtId="3" xfId="0" applyAlignment="1" applyBorder="1" applyFont="1" applyNumberFormat="1">
      <alignment horizontal="center" readingOrder="0"/>
    </xf>
    <xf borderId="10" fillId="2" fontId="1" numFmtId="49" xfId="0" applyAlignment="1" applyBorder="1" applyFont="1" applyNumberFormat="1">
      <alignment readingOrder="0"/>
    </xf>
    <xf borderId="10" fillId="2" fontId="1" numFmtId="0" xfId="0" applyAlignment="1" applyBorder="1" applyFont="1">
      <alignment readingOrder="0" shrinkToFit="0" wrapText="0"/>
    </xf>
    <xf borderId="10" fillId="0" fontId="10" numFmtId="0" xfId="0" applyAlignment="1" applyBorder="1" applyFont="1">
      <alignment horizontal="left" readingOrder="0" shrinkToFit="0" wrapText="1"/>
    </xf>
    <xf borderId="10" fillId="4" fontId="14" numFmtId="0" xfId="0" applyAlignment="1" applyBorder="1" applyFont="1">
      <alignment horizontal="left" readingOrder="0"/>
    </xf>
    <xf borderId="10" fillId="9" fontId="3" numFmtId="49" xfId="0" applyAlignment="1" applyBorder="1" applyFill="1" applyFont="1" applyNumberFormat="1">
      <alignment readingOrder="0"/>
    </xf>
    <xf borderId="10" fillId="9" fontId="3" numFmtId="0" xfId="0" applyAlignment="1" applyBorder="1" applyFont="1">
      <alignment readingOrder="0"/>
    </xf>
    <xf borderId="10" fillId="9" fontId="1" numFmtId="0" xfId="0" applyBorder="1" applyFont="1"/>
    <xf borderId="10" fillId="9" fontId="1" numFmtId="0" xfId="0" applyAlignment="1" applyBorder="1" applyFont="1">
      <alignment horizontal="center"/>
    </xf>
    <xf borderId="10" fillId="10" fontId="3" numFmtId="49" xfId="0" applyAlignment="1" applyBorder="1" applyFill="1" applyFont="1" applyNumberFormat="1">
      <alignment readingOrder="0"/>
    </xf>
    <xf borderId="10" fillId="10" fontId="3" numFmtId="0" xfId="0" applyAlignment="1" applyBorder="1" applyFont="1">
      <alignment readingOrder="0"/>
    </xf>
    <xf borderId="10" fillId="10" fontId="1" numFmtId="0" xfId="0" applyBorder="1" applyFont="1"/>
    <xf borderId="10" fillId="10" fontId="1" numFmtId="0" xfId="0" applyAlignment="1" applyBorder="1" applyFont="1">
      <alignment horizontal="center"/>
    </xf>
    <xf borderId="10" fillId="11" fontId="3" numFmtId="49" xfId="0" applyAlignment="1" applyBorder="1" applyFill="1" applyFont="1" applyNumberFormat="1">
      <alignment readingOrder="0"/>
    </xf>
    <xf borderId="10" fillId="11" fontId="3" numFmtId="0" xfId="0" applyAlignment="1" applyBorder="1" applyFont="1">
      <alignment readingOrder="0"/>
    </xf>
    <xf borderId="10" fillId="11" fontId="1" numFmtId="0" xfId="0" applyBorder="1" applyFont="1"/>
    <xf borderId="10" fillId="11" fontId="1" numFmtId="0" xfId="0" applyAlignment="1" applyBorder="1" applyFont="1">
      <alignment horizontal="center"/>
    </xf>
    <xf borderId="10" fillId="12" fontId="3" numFmtId="49" xfId="0" applyAlignment="1" applyBorder="1" applyFill="1" applyFont="1" applyNumberFormat="1">
      <alignment readingOrder="0"/>
    </xf>
    <xf borderId="10" fillId="12" fontId="3" numFmtId="0" xfId="0" applyAlignment="1" applyBorder="1" applyFont="1">
      <alignment readingOrder="0"/>
    </xf>
    <xf borderId="10" fillId="12" fontId="1" numFmtId="0" xfId="0" applyBorder="1" applyFont="1"/>
    <xf borderId="10" fillId="12" fontId="1" numFmtId="0" xfId="0" applyAlignment="1" applyBorder="1" applyFont="1">
      <alignment horizontal="center"/>
    </xf>
    <xf borderId="10" fillId="2" fontId="1" numFmtId="167" xfId="0" applyAlignment="1" applyBorder="1" applyFont="1" applyNumberFormat="1">
      <alignment horizontal="left" readingOrder="0"/>
    </xf>
    <xf borderId="0" fillId="0" fontId="12" numFmtId="0" xfId="0" applyAlignment="1" applyFont="1">
      <alignment horizontal="center" readingOrder="0"/>
    </xf>
    <xf borderId="10" fillId="13" fontId="1" numFmtId="0" xfId="0" applyBorder="1" applyFill="1" applyFont="1"/>
    <xf borderId="10" fillId="13" fontId="3" numFmtId="0" xfId="0" applyAlignment="1" applyBorder="1" applyFont="1">
      <alignment readingOrder="0"/>
    </xf>
    <xf borderId="10" fillId="13" fontId="1" numFmtId="0" xfId="0" applyAlignment="1" applyBorder="1" applyFont="1">
      <alignment horizontal="center"/>
    </xf>
    <xf borderId="0" fillId="2" fontId="1" numFmtId="0" xfId="0" applyFont="1"/>
    <xf borderId="2" fillId="3" fontId="1" numFmtId="0" xfId="0" applyAlignment="1" applyBorder="1" applyFont="1">
      <alignment horizontal="left" vertical="top"/>
    </xf>
    <xf borderId="0" fillId="4" fontId="15" numFmtId="0" xfId="0" applyAlignment="1" applyFont="1">
      <alignment readingOrder="0"/>
    </xf>
    <xf borderId="0" fillId="2" fontId="1" numFmtId="164" xfId="0" applyAlignment="1" applyFont="1" applyNumberFormat="1">
      <alignment horizontal="center" readingOrder="0" vertical="top"/>
    </xf>
    <xf borderId="0" fillId="2" fontId="1" numFmtId="0" xfId="0" applyAlignment="1" applyFont="1">
      <alignment horizontal="center"/>
    </xf>
    <xf borderId="0" fillId="2" fontId="1" numFmtId="164" xfId="0" applyAlignment="1" applyFont="1" applyNumberFormat="1">
      <alignment horizontal="center"/>
    </xf>
    <xf borderId="0" fillId="4" fontId="10" numFmtId="0" xfId="0" applyAlignment="1" applyFont="1">
      <alignment horizontal="center"/>
    </xf>
    <xf borderId="1" fillId="2" fontId="7" numFmtId="0" xfId="0" applyAlignment="1" applyBorder="1" applyFont="1">
      <alignment horizontal="left"/>
    </xf>
    <xf borderId="1" fillId="3" fontId="1" numFmtId="0" xfId="0" applyAlignment="1" applyBorder="1" applyFont="1">
      <alignment horizontal="left" vertical="top"/>
    </xf>
    <xf borderId="1" fillId="2" fontId="1" numFmtId="0" xfId="0" applyAlignment="1" applyBorder="1" applyFont="1">
      <alignment horizontal="left" vertical="top"/>
    </xf>
    <xf borderId="12" fillId="2" fontId="1" numFmtId="0" xfId="0" applyAlignment="1" applyBorder="1" applyFont="1">
      <alignment horizontal="left" vertical="top"/>
    </xf>
    <xf borderId="12" fillId="2" fontId="1" numFmtId="0" xfId="0" applyAlignment="1" applyBorder="1" applyFont="1">
      <alignment horizontal="left" shrinkToFit="0" vertical="top" wrapText="1"/>
    </xf>
    <xf borderId="1" fillId="2" fontId="1" numFmtId="166" xfId="0" applyAlignment="1" applyBorder="1" applyFont="1" applyNumberFormat="1">
      <alignment horizontal="left" vertical="top"/>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29"/>
    <col customWidth="1" min="4" max="4" width="8.0"/>
    <col customWidth="1" min="5" max="5" width="24.71"/>
    <col customWidth="1" min="6" max="6" width="29.71"/>
    <col customWidth="1" min="7" max="7" width="13.71"/>
    <col customWidth="1" min="8" max="8" width="13.57"/>
    <col customWidth="1" min="9" max="26" width="11.43"/>
  </cols>
  <sheetData>
    <row r="1" ht="27.75" customHeight="1">
      <c r="A1" s="1"/>
      <c r="B1" s="2" t="s">
        <v>0</v>
      </c>
      <c r="C1" s="1"/>
      <c r="D1" s="1"/>
      <c r="E1" s="1"/>
      <c r="F1" s="3" t="s">
        <v>1</v>
      </c>
      <c r="G1" s="1"/>
      <c r="H1" s="1"/>
      <c r="I1" s="1"/>
      <c r="J1" s="1"/>
      <c r="K1" s="1"/>
      <c r="L1" s="1"/>
      <c r="M1" s="1"/>
      <c r="N1" s="1"/>
      <c r="O1" s="1"/>
      <c r="P1" s="1"/>
      <c r="Q1" s="1"/>
      <c r="R1" s="1"/>
      <c r="S1" s="1"/>
      <c r="T1" s="1"/>
      <c r="U1" s="1"/>
      <c r="V1" s="1"/>
      <c r="W1" s="1"/>
      <c r="X1" s="1"/>
      <c r="Y1" s="1"/>
      <c r="Z1" s="1"/>
    </row>
    <row r="2" ht="14.25" customHeight="1">
      <c r="A2" s="1"/>
      <c r="B2" s="4" t="s">
        <v>2</v>
      </c>
      <c r="C2" s="1"/>
      <c r="D2" s="1"/>
      <c r="E2" s="1" t="s">
        <v>3</v>
      </c>
      <c r="F2" s="1"/>
      <c r="G2" s="5">
        <f>'Presupuesto Detallado'!I2</f>
        <v>0.3</v>
      </c>
      <c r="H2" s="1"/>
      <c r="I2" s="1"/>
      <c r="J2" s="1"/>
      <c r="K2" s="1"/>
      <c r="L2" s="1"/>
      <c r="M2" s="1"/>
      <c r="N2" s="1"/>
      <c r="O2" s="1"/>
      <c r="P2" s="1"/>
      <c r="Q2" s="1"/>
      <c r="R2" s="1"/>
      <c r="S2" s="1"/>
      <c r="T2" s="1"/>
      <c r="U2" s="1"/>
      <c r="V2" s="1"/>
      <c r="W2" s="1"/>
      <c r="X2" s="1"/>
      <c r="Y2" s="1"/>
      <c r="Z2" s="1"/>
    </row>
    <row r="3" ht="14.25" customHeight="1">
      <c r="A3" s="1"/>
      <c r="B3" s="6" t="s">
        <v>4</v>
      </c>
      <c r="C3" s="1"/>
      <c r="D3" s="7"/>
      <c r="E3" s="8" t="s">
        <v>5</v>
      </c>
      <c r="F3" s="8" t="s">
        <v>6</v>
      </c>
      <c r="G3" s="8" t="s">
        <v>7</v>
      </c>
      <c r="H3" s="1"/>
      <c r="I3" s="1"/>
      <c r="J3" s="1"/>
      <c r="K3" s="1"/>
      <c r="L3" s="1"/>
      <c r="M3" s="1"/>
      <c r="N3" s="1"/>
      <c r="O3" s="1"/>
      <c r="P3" s="1"/>
      <c r="Q3" s="1"/>
      <c r="R3" s="1"/>
      <c r="S3" s="1"/>
      <c r="T3" s="1"/>
      <c r="U3" s="1"/>
      <c r="V3" s="1"/>
      <c r="W3" s="1"/>
      <c r="X3" s="1"/>
      <c r="Y3" s="1"/>
      <c r="Z3" s="1"/>
    </row>
    <row r="4" ht="14.25" customHeight="1">
      <c r="A4" s="1"/>
      <c r="B4" s="6" t="s">
        <v>8</v>
      </c>
      <c r="C4" s="1"/>
      <c r="D4" s="9" t="s">
        <v>7</v>
      </c>
      <c r="E4" s="10">
        <f>G7</f>
        <v>139400000</v>
      </c>
      <c r="F4" s="10">
        <f>E4*G2</f>
        <v>41820000</v>
      </c>
      <c r="G4" s="10">
        <f>SUM(E4:F4)</f>
        <v>181220000</v>
      </c>
      <c r="H4" s="1"/>
      <c r="I4" s="1"/>
      <c r="J4" s="1"/>
      <c r="K4" s="1"/>
      <c r="L4" s="1"/>
      <c r="M4" s="1"/>
      <c r="N4" s="1"/>
      <c r="O4" s="1"/>
      <c r="P4" s="1"/>
      <c r="Q4" s="1"/>
      <c r="R4" s="1"/>
      <c r="S4" s="1"/>
      <c r="T4" s="1"/>
      <c r="U4" s="1"/>
      <c r="V4" s="1"/>
      <c r="W4" s="1"/>
      <c r="X4" s="1"/>
      <c r="Y4" s="1"/>
      <c r="Z4" s="1"/>
    </row>
    <row r="5" ht="14.25" customHeight="1">
      <c r="A5" s="1"/>
      <c r="B5" s="1"/>
      <c r="C5" s="1"/>
      <c r="D5" s="1"/>
      <c r="E5" s="11"/>
      <c r="F5" s="11"/>
      <c r="G5" s="11"/>
      <c r="H5" s="1"/>
      <c r="I5" s="1"/>
      <c r="J5" s="1"/>
      <c r="K5" s="1"/>
      <c r="L5" s="1"/>
      <c r="M5" s="1"/>
      <c r="N5" s="1"/>
      <c r="O5" s="1"/>
      <c r="P5" s="1"/>
      <c r="Q5" s="1"/>
      <c r="R5" s="1"/>
      <c r="S5" s="1"/>
      <c r="T5" s="1"/>
      <c r="U5" s="1"/>
      <c r="V5" s="1"/>
      <c r="W5" s="1"/>
      <c r="X5" s="1"/>
      <c r="Y5" s="1"/>
      <c r="Z5" s="1"/>
    </row>
    <row r="6" ht="14.25" customHeight="1">
      <c r="A6" s="1"/>
      <c r="B6" s="8" t="s">
        <v>9</v>
      </c>
      <c r="C6" s="8" t="s">
        <v>10</v>
      </c>
      <c r="D6" s="8"/>
      <c r="E6" s="12" t="s">
        <v>11</v>
      </c>
      <c r="F6" s="12" t="s">
        <v>12</v>
      </c>
      <c r="G6" s="12" t="s">
        <v>5</v>
      </c>
      <c r="H6" s="13" t="s">
        <v>13</v>
      </c>
      <c r="I6" s="1"/>
      <c r="J6" s="1"/>
      <c r="K6" s="1"/>
      <c r="L6" s="1"/>
      <c r="M6" s="1"/>
      <c r="N6" s="1"/>
      <c r="O6" s="1"/>
      <c r="P6" s="1"/>
      <c r="Q6" s="1"/>
      <c r="R6" s="1"/>
      <c r="S6" s="1"/>
      <c r="T6" s="1"/>
      <c r="U6" s="1"/>
      <c r="V6" s="1"/>
      <c r="W6" s="1"/>
      <c r="X6" s="1"/>
      <c r="Y6" s="1"/>
      <c r="Z6" s="1"/>
    </row>
    <row r="7" ht="14.25" customHeight="1">
      <c r="A7" s="1"/>
      <c r="B7" s="14" t="s">
        <v>14</v>
      </c>
      <c r="C7" s="14"/>
      <c r="D7" s="14"/>
      <c r="E7" s="15"/>
      <c r="F7" s="15"/>
      <c r="G7" s="15">
        <f>SUM(G8:G23)</f>
        <v>139400000</v>
      </c>
      <c r="H7" s="16">
        <f>SUM(G8:G15)</f>
        <v>107400000</v>
      </c>
      <c r="I7" s="1"/>
      <c r="J7" s="1"/>
      <c r="K7" s="1"/>
      <c r="L7" s="1"/>
      <c r="M7" s="1"/>
      <c r="N7" s="1"/>
      <c r="O7" s="1"/>
      <c r="P7" s="1"/>
      <c r="Q7" s="1"/>
      <c r="R7" s="1"/>
      <c r="S7" s="1"/>
      <c r="T7" s="1"/>
      <c r="U7" s="1"/>
      <c r="V7" s="1"/>
      <c r="W7" s="1"/>
      <c r="X7" s="1"/>
      <c r="Y7" s="1"/>
      <c r="Z7" s="1"/>
    </row>
    <row r="8" ht="14.25" customHeight="1">
      <c r="A8" s="17"/>
      <c r="B8" s="18" t="s">
        <v>15</v>
      </c>
      <c r="C8" s="18"/>
      <c r="D8" s="18"/>
      <c r="E8" s="18"/>
      <c r="F8" s="18"/>
      <c r="G8" s="19">
        <f>SUM(G9:G15)</f>
        <v>53700000</v>
      </c>
      <c r="H8" s="20"/>
      <c r="I8" s="1"/>
      <c r="J8" s="1"/>
      <c r="K8" s="1"/>
      <c r="L8" s="1"/>
      <c r="M8" s="1"/>
      <c r="N8" s="1"/>
      <c r="O8" s="1"/>
      <c r="P8" s="1"/>
      <c r="Q8" s="1"/>
      <c r="R8" s="1"/>
      <c r="S8" s="1"/>
      <c r="T8" s="1"/>
      <c r="U8" s="1"/>
      <c r="V8" s="1"/>
      <c r="W8" s="1"/>
      <c r="X8" s="1"/>
      <c r="Y8" s="1"/>
      <c r="Z8" s="1"/>
    </row>
    <row r="9" ht="14.25" customHeight="1">
      <c r="A9" s="17"/>
      <c r="B9" s="18"/>
      <c r="C9" s="21" t="s">
        <v>16</v>
      </c>
      <c r="D9" s="18"/>
      <c r="E9" s="22" t="s">
        <v>17</v>
      </c>
      <c r="F9" s="23" t="s">
        <v>18</v>
      </c>
      <c r="G9" s="24">
        <v>1.0E7</v>
      </c>
      <c r="H9" s="20"/>
      <c r="I9" s="1"/>
      <c r="J9" s="1"/>
      <c r="K9" s="1"/>
      <c r="L9" s="1"/>
      <c r="M9" s="1"/>
      <c r="N9" s="1"/>
      <c r="O9" s="1"/>
      <c r="P9" s="1"/>
      <c r="Q9" s="1"/>
      <c r="R9" s="1"/>
      <c r="S9" s="1"/>
      <c r="T9" s="1"/>
      <c r="U9" s="1"/>
      <c r="V9" s="1"/>
      <c r="W9" s="1"/>
      <c r="X9" s="1"/>
      <c r="Y9" s="1"/>
      <c r="Z9" s="1"/>
    </row>
    <row r="10" ht="14.25" customHeight="1">
      <c r="A10" s="17"/>
      <c r="B10" s="18"/>
      <c r="C10" s="21" t="s">
        <v>19</v>
      </c>
      <c r="D10" s="18"/>
      <c r="E10" s="22" t="s">
        <v>17</v>
      </c>
      <c r="F10" s="23" t="s">
        <v>20</v>
      </c>
      <c r="G10" s="24">
        <v>9600000.0</v>
      </c>
      <c r="H10" s="20"/>
      <c r="I10" s="1"/>
      <c r="J10" s="1"/>
      <c r="K10" s="1"/>
      <c r="L10" s="1"/>
      <c r="M10" s="1"/>
      <c r="N10" s="1"/>
      <c r="O10" s="1"/>
      <c r="P10" s="1"/>
      <c r="Q10" s="1"/>
      <c r="R10" s="1"/>
      <c r="S10" s="1"/>
      <c r="T10" s="1"/>
      <c r="U10" s="1"/>
      <c r="V10" s="1"/>
      <c r="W10" s="1"/>
      <c r="X10" s="1"/>
      <c r="Y10" s="1"/>
      <c r="Z10" s="1"/>
    </row>
    <row r="11" ht="14.25" customHeight="1">
      <c r="A11" s="17"/>
      <c r="C11" s="21" t="s">
        <v>21</v>
      </c>
      <c r="E11" s="22" t="s">
        <v>17</v>
      </c>
      <c r="F11" s="23" t="s">
        <v>22</v>
      </c>
      <c r="G11" s="25">
        <v>7500000.0</v>
      </c>
      <c r="H11" s="20"/>
      <c r="I11" s="1"/>
      <c r="J11" s="1"/>
      <c r="K11" s="1"/>
      <c r="L11" s="1"/>
      <c r="M11" s="1"/>
      <c r="N11" s="1"/>
      <c r="O11" s="1"/>
      <c r="P11" s="1"/>
      <c r="Q11" s="1"/>
      <c r="R11" s="1"/>
      <c r="S11" s="1"/>
      <c r="T11" s="1"/>
      <c r="U11" s="1"/>
      <c r="V11" s="1"/>
      <c r="W11" s="1"/>
      <c r="X11" s="1"/>
      <c r="Y11" s="1"/>
      <c r="Z11" s="1"/>
    </row>
    <row r="12" ht="14.25" customHeight="1">
      <c r="A12" s="17"/>
      <c r="C12" s="26" t="s">
        <v>23</v>
      </c>
      <c r="E12" s="22" t="s">
        <v>17</v>
      </c>
      <c r="F12" s="23" t="s">
        <v>24</v>
      </c>
      <c r="G12" s="25">
        <v>5600000.0</v>
      </c>
      <c r="H12" s="20"/>
      <c r="I12" s="1"/>
      <c r="J12" s="1"/>
      <c r="K12" s="1"/>
      <c r="L12" s="1"/>
      <c r="M12" s="1"/>
      <c r="N12" s="1"/>
      <c r="O12" s="1"/>
      <c r="P12" s="1"/>
      <c r="Q12" s="1"/>
      <c r="R12" s="1"/>
      <c r="S12" s="1"/>
      <c r="T12" s="1"/>
      <c r="U12" s="1"/>
      <c r="V12" s="1"/>
      <c r="W12" s="1"/>
      <c r="X12" s="1"/>
      <c r="Y12" s="1"/>
      <c r="Z12" s="1"/>
    </row>
    <row r="13" ht="14.25" customHeight="1">
      <c r="A13" s="17"/>
      <c r="C13" s="21" t="s">
        <v>25</v>
      </c>
      <c r="E13" s="22" t="s">
        <v>17</v>
      </c>
      <c r="F13" s="23" t="s">
        <v>26</v>
      </c>
      <c r="G13" s="25">
        <v>6500000.0</v>
      </c>
      <c r="H13" s="20"/>
      <c r="I13" s="1"/>
      <c r="J13" s="1"/>
      <c r="K13" s="1"/>
      <c r="L13" s="1"/>
      <c r="M13" s="1"/>
      <c r="N13" s="1"/>
      <c r="O13" s="1"/>
      <c r="P13" s="1"/>
      <c r="Q13" s="1"/>
      <c r="R13" s="1"/>
      <c r="S13" s="1"/>
      <c r="T13" s="1"/>
      <c r="U13" s="1"/>
      <c r="V13" s="1"/>
      <c r="W13" s="1"/>
      <c r="X13" s="1"/>
      <c r="Y13" s="1"/>
      <c r="Z13" s="1"/>
    </row>
    <row r="14" ht="14.25" customHeight="1">
      <c r="A14" s="17"/>
      <c r="C14" s="26" t="s">
        <v>27</v>
      </c>
      <c r="E14" s="22" t="s">
        <v>17</v>
      </c>
      <c r="F14" s="23" t="s">
        <v>28</v>
      </c>
      <c r="G14" s="27">
        <v>6000000.0</v>
      </c>
      <c r="H14" s="20"/>
      <c r="I14" s="1"/>
      <c r="J14" s="1"/>
      <c r="K14" s="1"/>
      <c r="L14" s="1"/>
      <c r="M14" s="1"/>
      <c r="N14" s="1"/>
      <c r="O14" s="1"/>
      <c r="P14" s="1"/>
      <c r="Q14" s="1"/>
      <c r="R14" s="1"/>
      <c r="S14" s="1"/>
      <c r="T14" s="1"/>
      <c r="U14" s="1"/>
      <c r="V14" s="1"/>
      <c r="W14" s="1"/>
      <c r="X14" s="1"/>
      <c r="Y14" s="1"/>
      <c r="Z14" s="1"/>
    </row>
    <row r="15" ht="14.25" customHeight="1">
      <c r="A15" s="17"/>
      <c r="C15" s="21" t="s">
        <v>29</v>
      </c>
      <c r="E15" s="22" t="s">
        <v>17</v>
      </c>
      <c r="F15" s="23" t="s">
        <v>30</v>
      </c>
      <c r="G15" s="28">
        <v>8500000.0</v>
      </c>
      <c r="H15" s="20"/>
      <c r="I15" s="1"/>
      <c r="J15" s="1"/>
      <c r="K15" s="1"/>
      <c r="L15" s="1"/>
      <c r="M15" s="1"/>
      <c r="N15" s="1"/>
      <c r="O15" s="1"/>
      <c r="P15" s="1"/>
      <c r="Q15" s="1"/>
      <c r="R15" s="1"/>
      <c r="S15" s="1"/>
      <c r="T15" s="1"/>
      <c r="U15" s="1"/>
      <c r="V15" s="1"/>
      <c r="W15" s="1"/>
      <c r="X15" s="1"/>
      <c r="Y15" s="1"/>
      <c r="Z15" s="1"/>
    </row>
    <row r="16" ht="14.25" customHeight="1">
      <c r="A16" s="1"/>
      <c r="B16" s="29"/>
      <c r="C16" s="29"/>
      <c r="D16" s="29"/>
      <c r="E16" s="29"/>
      <c r="F16" s="30"/>
      <c r="G16" s="30"/>
      <c r="H16" s="1"/>
      <c r="I16" s="1"/>
      <c r="J16" s="1"/>
      <c r="K16" s="1"/>
      <c r="L16" s="1"/>
      <c r="M16" s="1"/>
      <c r="N16" s="1"/>
      <c r="O16" s="1"/>
      <c r="P16" s="1"/>
      <c r="Q16" s="1"/>
      <c r="R16" s="1"/>
      <c r="S16" s="1"/>
      <c r="T16" s="1"/>
      <c r="U16" s="1"/>
      <c r="V16" s="1"/>
      <c r="W16" s="1"/>
      <c r="X16" s="1"/>
      <c r="Y16" s="1"/>
      <c r="Z16" s="1"/>
    </row>
    <row r="17" ht="14.25" customHeight="1">
      <c r="A17" s="1"/>
      <c r="B17" s="31" t="s">
        <v>31</v>
      </c>
      <c r="C17" s="31"/>
      <c r="D17" s="31"/>
      <c r="E17" s="32">
        <f>SUM(G18:G20)</f>
        <v>21000000</v>
      </c>
      <c r="F17" s="33"/>
      <c r="G17" s="33"/>
      <c r="H17" s="1"/>
      <c r="I17" s="1"/>
      <c r="J17" s="1"/>
      <c r="K17" s="1"/>
      <c r="L17" s="1"/>
      <c r="M17" s="1"/>
      <c r="N17" s="1"/>
      <c r="O17" s="1"/>
      <c r="P17" s="1"/>
      <c r="Q17" s="1"/>
      <c r="R17" s="1"/>
      <c r="S17" s="1"/>
      <c r="T17" s="1"/>
      <c r="U17" s="1"/>
      <c r="V17" s="1"/>
      <c r="W17" s="1"/>
      <c r="X17" s="1"/>
      <c r="Y17" s="1"/>
      <c r="Z17" s="1"/>
    </row>
    <row r="18" ht="14.25" customHeight="1">
      <c r="A18" s="17"/>
      <c r="B18" s="18"/>
      <c r="C18" s="34" t="s">
        <v>32</v>
      </c>
      <c r="D18" s="18"/>
      <c r="E18" s="35" t="s">
        <v>33</v>
      </c>
      <c r="F18" s="24" t="s">
        <v>34</v>
      </c>
      <c r="G18" s="24">
        <v>9000000.0</v>
      </c>
      <c r="H18" s="20"/>
      <c r="I18" s="1"/>
      <c r="J18" s="1"/>
      <c r="K18" s="1"/>
      <c r="L18" s="1"/>
      <c r="M18" s="1"/>
      <c r="N18" s="1"/>
      <c r="O18" s="1"/>
      <c r="P18" s="1"/>
      <c r="Q18" s="1"/>
      <c r="R18" s="1"/>
      <c r="S18" s="1"/>
      <c r="T18" s="1"/>
      <c r="U18" s="1"/>
      <c r="V18" s="1"/>
      <c r="W18" s="1"/>
      <c r="X18" s="1"/>
      <c r="Y18" s="1"/>
      <c r="Z18" s="1"/>
    </row>
    <row r="19" ht="14.25" customHeight="1">
      <c r="A19" s="17"/>
      <c r="B19" s="18"/>
      <c r="C19" s="34" t="s">
        <v>35</v>
      </c>
      <c r="D19" s="18"/>
      <c r="E19" s="35" t="s">
        <v>36</v>
      </c>
      <c r="F19" s="24" t="s">
        <v>37</v>
      </c>
      <c r="G19" s="24">
        <v>3000000.0</v>
      </c>
      <c r="H19" s="20"/>
      <c r="I19" s="1"/>
      <c r="J19" s="1"/>
      <c r="K19" s="1"/>
      <c r="L19" s="1"/>
      <c r="M19" s="1"/>
      <c r="N19" s="1"/>
      <c r="O19" s="1"/>
      <c r="P19" s="1"/>
      <c r="Q19" s="1"/>
      <c r="R19" s="1"/>
      <c r="S19" s="1"/>
      <c r="T19" s="1"/>
      <c r="U19" s="1"/>
      <c r="V19" s="1"/>
      <c r="W19" s="1"/>
      <c r="X19" s="1"/>
      <c r="Y19" s="1"/>
      <c r="Z19" s="1"/>
    </row>
    <row r="20" ht="14.25" customHeight="1">
      <c r="A20" s="17"/>
      <c r="B20" s="18"/>
      <c r="C20" s="36" t="s">
        <v>38</v>
      </c>
      <c r="D20" s="18"/>
      <c r="E20" s="35" t="s">
        <v>39</v>
      </c>
      <c r="F20" s="24">
        <v>1500000.0</v>
      </c>
      <c r="G20" s="24">
        <v>9000000.0</v>
      </c>
      <c r="H20" s="20"/>
      <c r="I20" s="1"/>
      <c r="J20" s="1"/>
      <c r="K20" s="1"/>
      <c r="L20" s="1"/>
      <c r="M20" s="1"/>
      <c r="N20" s="1"/>
      <c r="O20" s="1"/>
      <c r="P20" s="1"/>
      <c r="Q20" s="1"/>
      <c r="R20" s="1"/>
      <c r="S20" s="1"/>
      <c r="T20" s="1"/>
      <c r="U20" s="1"/>
      <c r="V20" s="1"/>
      <c r="W20" s="1"/>
      <c r="X20" s="1"/>
      <c r="Y20" s="1"/>
      <c r="Z20" s="1"/>
    </row>
    <row r="21" ht="14.25" customHeight="1">
      <c r="A21" s="1"/>
      <c r="B21" s="37" t="s">
        <v>40</v>
      </c>
      <c r="C21" s="37"/>
      <c r="D21" s="37"/>
      <c r="E21" s="38">
        <f>SUM(G22:G23)</f>
        <v>11000000</v>
      </c>
      <c r="H21" s="1"/>
      <c r="I21" s="1"/>
      <c r="J21" s="1"/>
      <c r="K21" s="1"/>
      <c r="L21" s="1"/>
      <c r="M21" s="1"/>
      <c r="N21" s="1"/>
      <c r="O21" s="1"/>
      <c r="P21" s="1"/>
      <c r="Q21" s="1"/>
      <c r="R21" s="1"/>
      <c r="S21" s="1"/>
      <c r="T21" s="1"/>
      <c r="U21" s="1"/>
      <c r="V21" s="1"/>
      <c r="W21" s="1"/>
      <c r="X21" s="1"/>
      <c r="Y21" s="1"/>
      <c r="Z21" s="1"/>
    </row>
    <row r="22" ht="14.25" customHeight="1">
      <c r="A22" s="17"/>
      <c r="B22" s="18"/>
      <c r="C22" s="36" t="s">
        <v>41</v>
      </c>
      <c r="D22" s="18"/>
      <c r="E22" s="35" t="s">
        <v>42</v>
      </c>
      <c r="F22" s="24" t="s">
        <v>43</v>
      </c>
      <c r="G22" s="24">
        <v>3000000.0</v>
      </c>
      <c r="H22" s="20"/>
      <c r="I22" s="1"/>
      <c r="J22" s="1"/>
      <c r="K22" s="1"/>
      <c r="L22" s="1"/>
      <c r="M22" s="1"/>
      <c r="N22" s="1"/>
      <c r="O22" s="1"/>
      <c r="P22" s="1"/>
      <c r="Q22" s="1"/>
      <c r="R22" s="1"/>
      <c r="S22" s="1"/>
      <c r="T22" s="1"/>
      <c r="U22" s="1"/>
      <c r="V22" s="1"/>
      <c r="W22" s="1"/>
      <c r="X22" s="1"/>
      <c r="Y22" s="1"/>
      <c r="Z22" s="1"/>
    </row>
    <row r="23" ht="14.25" customHeight="1">
      <c r="A23" s="17"/>
      <c r="B23" s="18"/>
      <c r="C23" s="34" t="s">
        <v>44</v>
      </c>
      <c r="D23" s="18"/>
      <c r="E23" s="35" t="s">
        <v>42</v>
      </c>
      <c r="F23" s="24">
        <v>1000000.0</v>
      </c>
      <c r="G23" s="24">
        <v>8000000.0</v>
      </c>
      <c r="H23" s="20"/>
      <c r="I23" s="1"/>
      <c r="J23" s="1"/>
      <c r="K23" s="1"/>
      <c r="L23" s="1"/>
      <c r="M23" s="1"/>
      <c r="N23" s="1"/>
      <c r="O23" s="1"/>
      <c r="P23" s="1"/>
      <c r="Q23" s="1"/>
      <c r="R23" s="1"/>
      <c r="S23" s="1"/>
      <c r="T23" s="1"/>
      <c r="U23" s="1"/>
      <c r="V23" s="1"/>
      <c r="W23" s="1"/>
      <c r="X23" s="1"/>
      <c r="Y23" s="1"/>
      <c r="Z23" s="1"/>
    </row>
    <row r="24" ht="14.25" customHeight="1">
      <c r="A24" s="1"/>
      <c r="B24" s="39" t="s">
        <v>45</v>
      </c>
      <c r="C24" s="39"/>
      <c r="D24" s="39"/>
      <c r="E24" s="38">
        <f>SUM(G25)</f>
        <v>41820000</v>
      </c>
      <c r="H24" s="1"/>
      <c r="I24" s="1"/>
      <c r="J24" s="1"/>
      <c r="K24" s="1"/>
      <c r="L24" s="1"/>
      <c r="M24" s="1"/>
      <c r="N24" s="1"/>
      <c r="O24" s="1"/>
      <c r="P24" s="1"/>
      <c r="Q24" s="1"/>
      <c r="R24" s="1"/>
      <c r="S24" s="1"/>
      <c r="T24" s="1"/>
      <c r="U24" s="1"/>
      <c r="V24" s="1"/>
      <c r="W24" s="1"/>
      <c r="X24" s="1"/>
      <c r="Y24" s="1"/>
      <c r="Z24" s="1"/>
    </row>
    <row r="25" ht="14.25" customHeight="1">
      <c r="A25" s="17"/>
      <c r="B25" s="18"/>
      <c r="C25" s="34" t="s">
        <v>46</v>
      </c>
      <c r="D25" s="18"/>
      <c r="E25" s="35" t="s">
        <v>47</v>
      </c>
      <c r="F25" s="24" t="s">
        <v>48</v>
      </c>
      <c r="G25" s="24">
        <v>4.182E7</v>
      </c>
      <c r="H25" s="20"/>
      <c r="I25" s="1"/>
      <c r="J25" s="1"/>
      <c r="K25" s="1"/>
      <c r="L25" s="1"/>
      <c r="M25" s="1"/>
      <c r="N25" s="1"/>
      <c r="O25" s="1"/>
      <c r="P25" s="1"/>
      <c r="Q25" s="1"/>
      <c r="R25" s="1"/>
      <c r="S25" s="1"/>
      <c r="T25" s="1"/>
      <c r="U25" s="1"/>
      <c r="V25" s="1"/>
      <c r="W25" s="1"/>
      <c r="X25" s="1"/>
      <c r="Y25" s="1"/>
      <c r="Z25" s="1"/>
    </row>
    <row r="26" ht="14.25" customHeight="1">
      <c r="A26" s="1"/>
      <c r="B26" s="40"/>
      <c r="C26" s="40"/>
      <c r="D26" s="40"/>
      <c r="E26" s="40"/>
      <c r="F26" s="40"/>
      <c r="G26" s="40"/>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sheetData>
  <mergeCells count="3">
    <mergeCell ref="E17:G17"/>
    <mergeCell ref="E21:G21"/>
    <mergeCell ref="E24:G24"/>
  </mergeCells>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47.14"/>
    <col customWidth="1" min="4" max="4" width="39.29"/>
    <col customWidth="1" min="5" max="5" width="22.29"/>
    <col customWidth="1" min="6" max="6" width="18.0"/>
    <col customWidth="1" min="7" max="7" width="14.57"/>
    <col customWidth="1" min="8" max="8" width="9.43"/>
    <col customWidth="1" min="9" max="9" width="13.14"/>
    <col customWidth="1" min="10" max="26" width="11.43"/>
  </cols>
  <sheetData>
    <row r="1" ht="14.25" customHeight="1">
      <c r="A1" s="1"/>
      <c r="B1" s="2" t="s">
        <v>0</v>
      </c>
      <c r="C1" s="1"/>
      <c r="D1" s="1"/>
      <c r="E1" s="1"/>
      <c r="F1" s="1"/>
      <c r="G1" s="3" t="s">
        <v>1</v>
      </c>
      <c r="H1" s="1"/>
      <c r="I1" s="1"/>
      <c r="J1" s="1"/>
      <c r="K1" s="1"/>
      <c r="L1" s="1"/>
      <c r="M1" s="1"/>
      <c r="N1" s="1"/>
      <c r="O1" s="1"/>
      <c r="P1" s="1"/>
      <c r="Q1" s="1"/>
      <c r="R1" s="1"/>
      <c r="S1" s="1"/>
      <c r="T1" s="1"/>
      <c r="U1" s="1"/>
      <c r="V1" s="1"/>
      <c r="W1" s="1"/>
      <c r="X1" s="1"/>
      <c r="Y1" s="1"/>
      <c r="Z1" s="1"/>
    </row>
    <row r="2" ht="14.25" customHeight="1">
      <c r="A2" s="1"/>
      <c r="B2" s="4" t="s">
        <v>2</v>
      </c>
      <c r="C2" s="1"/>
      <c r="D2" s="1"/>
      <c r="E2" s="1"/>
      <c r="F2" s="1"/>
      <c r="G2" s="1" t="s">
        <v>3</v>
      </c>
      <c r="H2" s="1"/>
      <c r="I2" s="41">
        <v>0.3</v>
      </c>
      <c r="J2" s="1"/>
      <c r="K2" s="1"/>
      <c r="L2" s="1"/>
      <c r="M2" s="1"/>
      <c r="N2" s="1"/>
      <c r="O2" s="1"/>
      <c r="P2" s="1"/>
      <c r="Q2" s="1"/>
      <c r="R2" s="1"/>
      <c r="S2" s="1"/>
      <c r="T2" s="1"/>
      <c r="U2" s="1"/>
      <c r="V2" s="1"/>
      <c r="W2" s="1"/>
      <c r="X2" s="1"/>
      <c r="Y2" s="1"/>
      <c r="Z2" s="1"/>
    </row>
    <row r="3" ht="15.75" customHeight="1">
      <c r="A3" s="1"/>
      <c r="B3" s="6" t="s">
        <v>4</v>
      </c>
      <c r="C3" s="1"/>
      <c r="D3" s="1"/>
      <c r="E3" s="7"/>
      <c r="F3" s="7"/>
      <c r="G3" s="8" t="s">
        <v>5</v>
      </c>
      <c r="H3" s="8" t="s">
        <v>6</v>
      </c>
      <c r="I3" s="8" t="s">
        <v>7</v>
      </c>
      <c r="J3" s="1"/>
      <c r="K3" s="1"/>
      <c r="L3" s="1"/>
      <c r="M3" s="1"/>
      <c r="N3" s="1"/>
      <c r="O3" s="1"/>
      <c r="P3" s="1"/>
      <c r="Q3" s="1"/>
      <c r="R3" s="1"/>
      <c r="S3" s="1"/>
      <c r="T3" s="1"/>
      <c r="U3" s="1"/>
      <c r="V3" s="1"/>
      <c r="W3" s="1"/>
      <c r="X3" s="1"/>
      <c r="Y3" s="1"/>
      <c r="Z3" s="1"/>
    </row>
    <row r="4" ht="15.0" customHeight="1">
      <c r="A4" s="1"/>
      <c r="B4" s="6" t="s">
        <v>8</v>
      </c>
      <c r="C4" s="1"/>
      <c r="D4" s="1"/>
      <c r="E4" s="9" t="s">
        <v>7</v>
      </c>
      <c r="F4" s="9"/>
      <c r="G4" s="10">
        <f>I7</f>
        <v>139400000</v>
      </c>
      <c r="H4" s="10">
        <f>G4*I2</f>
        <v>41820000</v>
      </c>
      <c r="I4" s="10">
        <f>SUM(G4:H4)</f>
        <v>181220000</v>
      </c>
      <c r="J4" s="1"/>
      <c r="K4" s="1"/>
      <c r="L4" s="1"/>
      <c r="M4" s="1"/>
      <c r="N4" s="1"/>
      <c r="O4" s="1"/>
      <c r="P4" s="1"/>
      <c r="Q4" s="1"/>
      <c r="R4" s="1"/>
      <c r="S4" s="1"/>
      <c r="T4" s="1"/>
      <c r="U4" s="1"/>
      <c r="V4" s="1"/>
      <c r="W4" s="1"/>
      <c r="X4" s="1"/>
      <c r="Y4" s="1"/>
      <c r="Z4" s="1"/>
    </row>
    <row r="5" ht="14.25" customHeight="1">
      <c r="A5" s="1"/>
      <c r="B5" s="1"/>
      <c r="C5" s="1"/>
      <c r="D5" s="1"/>
      <c r="E5" s="1"/>
      <c r="F5" s="1"/>
      <c r="G5" s="11"/>
      <c r="H5" s="11"/>
      <c r="I5" s="11"/>
      <c r="J5" s="1"/>
      <c r="K5" s="1"/>
      <c r="L5" s="1"/>
      <c r="M5" s="1"/>
      <c r="N5" s="1"/>
      <c r="O5" s="1"/>
      <c r="P5" s="1"/>
      <c r="Q5" s="1"/>
      <c r="R5" s="1"/>
      <c r="S5" s="1"/>
      <c r="T5" s="1"/>
      <c r="U5" s="1"/>
      <c r="V5" s="1"/>
      <c r="W5" s="1"/>
      <c r="X5" s="1"/>
      <c r="Y5" s="1"/>
      <c r="Z5" s="1"/>
    </row>
    <row r="6" ht="14.25" customHeight="1">
      <c r="A6" s="1"/>
      <c r="B6" s="42" t="s">
        <v>49</v>
      </c>
      <c r="C6" s="43" t="s">
        <v>50</v>
      </c>
      <c r="D6" s="43" t="s">
        <v>51</v>
      </c>
      <c r="E6" s="43" t="s">
        <v>52</v>
      </c>
      <c r="F6" s="43" t="s">
        <v>11</v>
      </c>
      <c r="G6" s="44" t="s">
        <v>53</v>
      </c>
      <c r="H6" s="44" t="s">
        <v>12</v>
      </c>
      <c r="I6" s="44" t="s">
        <v>5</v>
      </c>
      <c r="J6" s="1"/>
      <c r="K6" s="1"/>
      <c r="L6" s="1"/>
      <c r="M6" s="1"/>
      <c r="N6" s="1"/>
      <c r="O6" s="1"/>
      <c r="P6" s="1"/>
      <c r="Q6" s="1"/>
      <c r="R6" s="1"/>
      <c r="S6" s="1"/>
      <c r="T6" s="1"/>
      <c r="U6" s="1"/>
      <c r="V6" s="1"/>
      <c r="W6" s="1"/>
      <c r="X6" s="1"/>
      <c r="Y6" s="1"/>
      <c r="Z6" s="1"/>
    </row>
    <row r="7" ht="15.0" customHeight="1">
      <c r="A7" s="17"/>
      <c r="B7" s="45">
        <v>1.0</v>
      </c>
      <c r="C7" s="46" t="s">
        <v>54</v>
      </c>
      <c r="D7" s="47"/>
      <c r="E7" s="47"/>
      <c r="F7" s="47"/>
      <c r="G7" s="48"/>
      <c r="H7" s="49"/>
      <c r="I7" s="50">
        <f>SUM(I8:I52)</f>
        <v>139400000</v>
      </c>
      <c r="J7" s="20"/>
      <c r="K7" s="1"/>
      <c r="L7" s="1"/>
      <c r="M7" s="1"/>
      <c r="N7" s="1"/>
      <c r="O7" s="1"/>
      <c r="P7" s="1"/>
      <c r="Q7" s="1"/>
      <c r="R7" s="1"/>
      <c r="S7" s="1"/>
      <c r="T7" s="1"/>
      <c r="U7" s="1"/>
      <c r="V7" s="1"/>
      <c r="W7" s="1"/>
      <c r="X7" s="1"/>
      <c r="Y7" s="1"/>
      <c r="Z7" s="1"/>
    </row>
    <row r="8" ht="14.25" customHeight="1">
      <c r="A8" s="17"/>
      <c r="B8" s="51" t="s">
        <v>55</v>
      </c>
      <c r="C8" s="52" t="s">
        <v>56</v>
      </c>
      <c r="D8" s="53" t="s">
        <v>57</v>
      </c>
      <c r="E8" s="54" t="s">
        <v>16</v>
      </c>
      <c r="F8" s="54" t="s">
        <v>17</v>
      </c>
      <c r="G8" s="54">
        <v>50.0</v>
      </c>
      <c r="H8" s="55">
        <v>100000.0</v>
      </c>
      <c r="I8" s="56">
        <v>5000000.0</v>
      </c>
      <c r="J8" s="20"/>
      <c r="K8" s="1"/>
      <c r="L8" s="1"/>
      <c r="M8" s="1"/>
      <c r="N8" s="1"/>
      <c r="O8" s="1"/>
      <c r="P8" s="1"/>
      <c r="Q8" s="1"/>
      <c r="R8" s="1"/>
      <c r="S8" s="1"/>
      <c r="T8" s="1"/>
      <c r="U8" s="1"/>
      <c r="V8" s="1"/>
      <c r="W8" s="1"/>
      <c r="X8" s="1"/>
      <c r="Y8" s="1"/>
      <c r="Z8" s="1"/>
    </row>
    <row r="9" ht="14.25" customHeight="1">
      <c r="A9" s="17"/>
      <c r="B9" s="51" t="s">
        <v>58</v>
      </c>
      <c r="C9" s="52" t="s">
        <v>59</v>
      </c>
      <c r="D9" s="53" t="s">
        <v>57</v>
      </c>
      <c r="E9" s="54" t="s">
        <v>19</v>
      </c>
      <c r="F9" s="54" t="s">
        <v>17</v>
      </c>
      <c r="G9" s="54">
        <v>40.0</v>
      </c>
      <c r="H9" s="55">
        <v>80000.0</v>
      </c>
      <c r="I9" s="55">
        <v>3200000.0</v>
      </c>
      <c r="J9" s="20"/>
      <c r="K9" s="11">
        <f>SUM(I8:I11)</f>
        <v>13000000</v>
      </c>
      <c r="L9" s="1"/>
      <c r="M9" s="1"/>
      <c r="N9" s="1"/>
      <c r="O9" s="1"/>
      <c r="P9" s="1"/>
      <c r="Q9" s="1"/>
      <c r="R9" s="1"/>
      <c r="S9" s="1"/>
      <c r="T9" s="1"/>
      <c r="U9" s="1"/>
      <c r="V9" s="1"/>
      <c r="W9" s="1"/>
      <c r="X9" s="1"/>
      <c r="Y9" s="1"/>
      <c r="Z9" s="1"/>
    </row>
    <row r="10" ht="14.25" customHeight="1">
      <c r="A10" s="17"/>
      <c r="B10" s="51" t="s">
        <v>60</v>
      </c>
      <c r="C10" s="52" t="s">
        <v>61</v>
      </c>
      <c r="D10" s="53" t="s">
        <v>57</v>
      </c>
      <c r="E10" s="54" t="s">
        <v>27</v>
      </c>
      <c r="F10" s="54" t="s">
        <v>17</v>
      </c>
      <c r="G10" s="57">
        <v>30.0</v>
      </c>
      <c r="H10" s="58">
        <v>60000.0</v>
      </c>
      <c r="I10" s="55">
        <v>1800000.0</v>
      </c>
      <c r="K10" s="1"/>
      <c r="L10" s="1"/>
      <c r="M10" s="1"/>
      <c r="N10" s="1"/>
      <c r="O10" s="1"/>
      <c r="P10" s="1"/>
      <c r="Q10" s="1"/>
      <c r="R10" s="1"/>
      <c r="S10" s="1"/>
      <c r="T10" s="1"/>
      <c r="U10" s="1"/>
      <c r="V10" s="1"/>
      <c r="W10" s="1"/>
      <c r="X10" s="1"/>
      <c r="Y10" s="1"/>
      <c r="Z10" s="1"/>
    </row>
    <row r="11" ht="14.25" customHeight="1">
      <c r="A11" s="17"/>
      <c r="B11" s="51" t="s">
        <v>62</v>
      </c>
      <c r="C11" s="59" t="s">
        <v>63</v>
      </c>
      <c r="D11" s="53" t="s">
        <v>57</v>
      </c>
      <c r="E11" s="57" t="s">
        <v>16</v>
      </c>
      <c r="F11" s="54" t="s">
        <v>17</v>
      </c>
      <c r="G11" s="57">
        <v>30.0</v>
      </c>
      <c r="H11" s="58">
        <v>100000.0</v>
      </c>
      <c r="I11" s="55">
        <v>3000000.0</v>
      </c>
      <c r="K11" s="1"/>
      <c r="L11" s="1"/>
      <c r="M11" s="1"/>
      <c r="N11" s="1"/>
      <c r="O11" s="1"/>
      <c r="P11" s="1"/>
      <c r="Q11" s="1"/>
      <c r="R11" s="1"/>
      <c r="S11" s="1"/>
      <c r="T11" s="1"/>
      <c r="U11" s="1"/>
      <c r="V11" s="1"/>
      <c r="W11" s="1"/>
      <c r="X11" s="1"/>
      <c r="Y11" s="1"/>
      <c r="Z11" s="1"/>
    </row>
    <row r="12" ht="14.25" customHeight="1">
      <c r="A12" s="17"/>
      <c r="B12" s="60" t="s">
        <v>64</v>
      </c>
      <c r="C12" s="61" t="s">
        <v>65</v>
      </c>
      <c r="D12" s="62"/>
      <c r="E12" s="63"/>
      <c r="F12" s="63"/>
      <c r="G12" s="63"/>
      <c r="H12" s="64"/>
      <c r="I12" s="65"/>
      <c r="K12" s="1"/>
      <c r="L12" s="1"/>
      <c r="M12" s="1"/>
      <c r="N12" s="1"/>
      <c r="O12" s="1"/>
      <c r="P12" s="1"/>
      <c r="Q12" s="1"/>
      <c r="R12" s="1"/>
      <c r="S12" s="1"/>
      <c r="T12" s="1"/>
      <c r="U12" s="1"/>
      <c r="V12" s="1"/>
      <c r="W12" s="1"/>
      <c r="X12" s="1"/>
      <c r="Y12" s="1"/>
      <c r="Z12" s="1"/>
    </row>
    <row r="13" ht="14.25" customHeight="1">
      <c r="A13" s="17"/>
      <c r="B13" s="51" t="s">
        <v>66</v>
      </c>
      <c r="C13" s="66" t="s">
        <v>67</v>
      </c>
      <c r="D13" s="67" t="s">
        <v>57</v>
      </c>
      <c r="E13" s="67" t="s">
        <v>21</v>
      </c>
      <c r="F13" s="67" t="s">
        <v>17</v>
      </c>
      <c r="G13" s="67">
        <v>40.0</v>
      </c>
      <c r="H13" s="68">
        <v>75000.0</v>
      </c>
      <c r="I13" s="69">
        <v>3000000.0</v>
      </c>
      <c r="J13" s="20"/>
      <c r="K13" s="70">
        <f>SUM(I13:I14)</f>
        <v>5400000</v>
      </c>
      <c r="L13" s="1"/>
      <c r="M13" s="1"/>
      <c r="N13" s="1"/>
      <c r="O13" s="1"/>
      <c r="P13" s="1"/>
      <c r="Q13" s="1"/>
      <c r="R13" s="1"/>
      <c r="S13" s="1"/>
      <c r="T13" s="1"/>
      <c r="U13" s="1"/>
      <c r="V13" s="1"/>
      <c r="W13" s="1"/>
      <c r="X13" s="1"/>
      <c r="Y13" s="1"/>
      <c r="Z13" s="1"/>
    </row>
    <row r="14" ht="14.25" customHeight="1">
      <c r="A14" s="17"/>
      <c r="B14" s="51" t="s">
        <v>68</v>
      </c>
      <c r="C14" s="66" t="s">
        <v>69</v>
      </c>
      <c r="D14" s="67" t="s">
        <v>57</v>
      </c>
      <c r="E14" s="67" t="s">
        <v>19</v>
      </c>
      <c r="F14" s="67" t="s">
        <v>17</v>
      </c>
      <c r="G14" s="67">
        <v>30.0</v>
      </c>
      <c r="H14" s="68">
        <v>80000.0</v>
      </c>
      <c r="I14" s="68">
        <v>2400000.0</v>
      </c>
      <c r="J14" s="20"/>
      <c r="K14" s="1"/>
      <c r="L14" s="1"/>
      <c r="M14" s="1"/>
      <c r="N14" s="1"/>
      <c r="O14" s="1"/>
      <c r="P14" s="1"/>
      <c r="Q14" s="1"/>
      <c r="R14" s="1"/>
      <c r="S14" s="1"/>
      <c r="T14" s="1"/>
      <c r="U14" s="1"/>
      <c r="V14" s="1"/>
      <c r="W14" s="1"/>
      <c r="X14" s="1"/>
      <c r="Y14" s="1"/>
      <c r="Z14" s="1"/>
    </row>
    <row r="15" ht="14.25" customHeight="1">
      <c r="A15" s="17"/>
      <c r="B15" s="71" t="s">
        <v>70</v>
      </c>
      <c r="C15" s="72" t="s">
        <v>71</v>
      </c>
      <c r="D15" s="73"/>
      <c r="E15" s="73"/>
      <c r="F15" s="73"/>
      <c r="G15" s="73"/>
      <c r="H15" s="74"/>
      <c r="I15" s="74"/>
      <c r="J15" s="20"/>
      <c r="K15" s="1"/>
      <c r="L15" s="1"/>
      <c r="M15" s="1"/>
      <c r="N15" s="1"/>
      <c r="O15" s="1"/>
      <c r="P15" s="1"/>
      <c r="Q15" s="1"/>
      <c r="R15" s="1"/>
      <c r="S15" s="1"/>
      <c r="T15" s="1"/>
      <c r="U15" s="1"/>
      <c r="V15" s="1"/>
      <c r="W15" s="1"/>
      <c r="X15" s="1"/>
      <c r="Y15" s="1"/>
      <c r="Z15" s="1"/>
    </row>
    <row r="16" ht="14.25" customHeight="1">
      <c r="A16" s="17"/>
      <c r="B16" s="51" t="s">
        <v>72</v>
      </c>
      <c r="C16" s="66" t="s">
        <v>73</v>
      </c>
      <c r="D16" s="67" t="s">
        <v>57</v>
      </c>
      <c r="E16" s="67" t="s">
        <v>19</v>
      </c>
      <c r="F16" s="67" t="s">
        <v>17</v>
      </c>
      <c r="G16" s="67">
        <v>50.0</v>
      </c>
      <c r="H16" s="68">
        <v>80000.0</v>
      </c>
      <c r="I16" s="68">
        <v>4000000.0</v>
      </c>
      <c r="J16" s="20"/>
      <c r="K16" s="1"/>
      <c r="L16" s="1"/>
      <c r="M16" s="1"/>
      <c r="N16" s="1"/>
      <c r="O16" s="1"/>
      <c r="P16" s="1"/>
      <c r="Q16" s="1"/>
      <c r="R16" s="1"/>
      <c r="S16" s="1"/>
      <c r="T16" s="1"/>
      <c r="U16" s="1"/>
      <c r="V16" s="1"/>
      <c r="W16" s="1"/>
      <c r="X16" s="1"/>
      <c r="Y16" s="1"/>
      <c r="Z16" s="1"/>
    </row>
    <row r="17" ht="14.25" customHeight="1">
      <c r="A17" s="17"/>
      <c r="B17" s="51" t="s">
        <v>74</v>
      </c>
      <c r="C17" s="66" t="s">
        <v>75</v>
      </c>
      <c r="D17" s="67" t="s">
        <v>57</v>
      </c>
      <c r="E17" s="67" t="s">
        <v>19</v>
      </c>
      <c r="F17" s="67" t="s">
        <v>17</v>
      </c>
      <c r="G17" s="67">
        <v>50.0</v>
      </c>
      <c r="H17" s="68">
        <v>80000.0</v>
      </c>
      <c r="I17" s="68">
        <v>4000000.0</v>
      </c>
      <c r="K17" s="1"/>
      <c r="L17" s="1"/>
      <c r="M17" s="1"/>
      <c r="N17" s="1"/>
      <c r="O17" s="1"/>
      <c r="P17" s="1"/>
      <c r="Q17" s="1"/>
      <c r="R17" s="1"/>
      <c r="S17" s="1"/>
      <c r="T17" s="1"/>
      <c r="U17" s="1"/>
      <c r="V17" s="1"/>
      <c r="W17" s="1"/>
      <c r="X17" s="1"/>
      <c r="Y17" s="1"/>
      <c r="Z17" s="1"/>
    </row>
    <row r="18" ht="14.25" customHeight="1">
      <c r="A18" s="17"/>
      <c r="B18" s="51" t="s">
        <v>76</v>
      </c>
      <c r="C18" s="66" t="s">
        <v>77</v>
      </c>
      <c r="D18" s="67" t="s">
        <v>57</v>
      </c>
      <c r="E18" s="75" t="s">
        <v>21</v>
      </c>
      <c r="F18" s="67" t="s">
        <v>17</v>
      </c>
      <c r="G18" s="67">
        <v>50.0</v>
      </c>
      <c r="H18" s="76">
        <v>75000.0</v>
      </c>
      <c r="I18" s="76">
        <v>3750000.0</v>
      </c>
      <c r="K18" s="70">
        <f>SUM(I16:I19)</f>
        <v>14550000</v>
      </c>
      <c r="L18" s="1"/>
      <c r="M18" s="1"/>
      <c r="N18" s="1"/>
      <c r="O18" s="1"/>
      <c r="P18" s="1"/>
      <c r="Q18" s="1"/>
      <c r="R18" s="1"/>
      <c r="S18" s="1"/>
      <c r="T18" s="1"/>
      <c r="U18" s="1"/>
      <c r="V18" s="1"/>
      <c r="W18" s="1"/>
      <c r="X18" s="1"/>
      <c r="Y18" s="1"/>
      <c r="Z18" s="1"/>
    </row>
    <row r="19" ht="14.25" customHeight="1">
      <c r="A19" s="17"/>
      <c r="B19" s="51" t="s">
        <v>78</v>
      </c>
      <c r="C19" s="66" t="s">
        <v>79</v>
      </c>
      <c r="D19" s="67" t="s">
        <v>57</v>
      </c>
      <c r="E19" s="66" t="s">
        <v>23</v>
      </c>
      <c r="F19" s="67" t="s">
        <v>17</v>
      </c>
      <c r="G19" s="67">
        <v>40.0</v>
      </c>
      <c r="H19" s="68">
        <v>70000.0</v>
      </c>
      <c r="I19" s="68">
        <v>2800000.0</v>
      </c>
      <c r="K19" s="1"/>
      <c r="L19" s="1"/>
      <c r="M19" s="1"/>
      <c r="N19" s="1"/>
      <c r="O19" s="1"/>
      <c r="P19" s="1"/>
      <c r="Q19" s="1"/>
      <c r="R19" s="1"/>
      <c r="S19" s="1"/>
      <c r="T19" s="1"/>
      <c r="U19" s="1"/>
      <c r="V19" s="1"/>
      <c r="W19" s="1"/>
      <c r="X19" s="1"/>
      <c r="Y19" s="1"/>
      <c r="Z19" s="1"/>
    </row>
    <row r="20" ht="14.25" customHeight="1">
      <c r="A20" s="17"/>
      <c r="B20" s="77" t="s">
        <v>80</v>
      </c>
      <c r="C20" s="78" t="s">
        <v>81</v>
      </c>
      <c r="D20" s="79"/>
      <c r="E20" s="80"/>
      <c r="F20" s="80"/>
      <c r="G20" s="81"/>
      <c r="H20" s="80"/>
      <c r="I20" s="82"/>
      <c r="J20" s="20"/>
      <c r="K20" s="1"/>
      <c r="L20" s="1"/>
      <c r="M20" s="1"/>
      <c r="N20" s="1"/>
      <c r="O20" s="1"/>
      <c r="P20" s="1"/>
      <c r="Q20" s="1"/>
      <c r="R20" s="1"/>
      <c r="S20" s="1"/>
      <c r="T20" s="1"/>
      <c r="U20" s="1"/>
      <c r="V20" s="1"/>
      <c r="W20" s="1"/>
      <c r="X20" s="1"/>
      <c r="Y20" s="1"/>
      <c r="Z20" s="1"/>
    </row>
    <row r="21" ht="14.25" customHeight="1">
      <c r="A21" s="17"/>
      <c r="B21" s="51" t="s">
        <v>82</v>
      </c>
      <c r="C21" s="83" t="s">
        <v>83</v>
      </c>
      <c r="D21" s="84" t="s">
        <v>57</v>
      </c>
      <c r="E21" s="85" t="s">
        <v>19</v>
      </c>
      <c r="F21" s="84" t="s">
        <v>17</v>
      </c>
      <c r="G21" s="84">
        <v>40.0</v>
      </c>
      <c r="H21" s="86">
        <v>80000.0</v>
      </c>
      <c r="I21" s="86">
        <v>3200000.0</v>
      </c>
      <c r="J21" s="20"/>
      <c r="K21" s="1"/>
      <c r="L21" s="1"/>
      <c r="M21" s="1"/>
      <c r="N21" s="1"/>
      <c r="O21" s="1"/>
      <c r="P21" s="1"/>
      <c r="Q21" s="1"/>
      <c r="R21" s="1"/>
      <c r="S21" s="1"/>
      <c r="T21" s="1"/>
      <c r="U21" s="1"/>
      <c r="V21" s="1"/>
      <c r="W21" s="1"/>
      <c r="X21" s="1"/>
      <c r="Y21" s="1"/>
      <c r="Z21" s="1"/>
    </row>
    <row r="22" ht="14.25" customHeight="1">
      <c r="A22" s="17"/>
      <c r="B22" s="87" t="s">
        <v>84</v>
      </c>
      <c r="C22" s="85" t="s">
        <v>85</v>
      </c>
      <c r="D22" s="84" t="s">
        <v>57</v>
      </c>
      <c r="E22" s="85" t="s">
        <v>19</v>
      </c>
      <c r="F22" s="84" t="s">
        <v>17</v>
      </c>
      <c r="G22" s="84">
        <v>35.0</v>
      </c>
      <c r="H22" s="86">
        <v>80000.0</v>
      </c>
      <c r="I22" s="86">
        <v>2800000.0</v>
      </c>
      <c r="J22" s="20"/>
      <c r="K22" s="1"/>
      <c r="L22" s="1"/>
      <c r="M22" s="1"/>
      <c r="N22" s="1"/>
      <c r="O22" s="1"/>
      <c r="P22" s="1"/>
      <c r="Q22" s="1"/>
      <c r="R22" s="1"/>
      <c r="S22" s="1"/>
      <c r="T22" s="1"/>
      <c r="U22" s="1"/>
      <c r="V22" s="1"/>
      <c r="W22" s="1"/>
      <c r="X22" s="1"/>
      <c r="Y22" s="1"/>
      <c r="Z22" s="1"/>
    </row>
    <row r="23" ht="14.25" customHeight="1">
      <c r="A23" s="17"/>
      <c r="B23" s="87" t="s">
        <v>86</v>
      </c>
      <c r="C23" s="88" t="s">
        <v>87</v>
      </c>
      <c r="D23" s="84" t="s">
        <v>57</v>
      </c>
      <c r="E23" s="85" t="s">
        <v>21</v>
      </c>
      <c r="F23" s="84" t="s">
        <v>17</v>
      </c>
      <c r="G23" s="84">
        <v>35.0</v>
      </c>
      <c r="H23" s="86">
        <v>75000.0</v>
      </c>
      <c r="I23" s="86">
        <v>2650000.0</v>
      </c>
      <c r="J23" s="20"/>
      <c r="K23" s="70">
        <f>SUM(I21:I26)</f>
        <v>16250000</v>
      </c>
      <c r="L23" s="1"/>
      <c r="M23" s="1"/>
      <c r="N23" s="1"/>
      <c r="O23" s="1"/>
      <c r="P23" s="1"/>
      <c r="Q23" s="1"/>
      <c r="R23" s="1"/>
      <c r="S23" s="1"/>
      <c r="T23" s="1"/>
      <c r="U23" s="1"/>
      <c r="V23" s="1"/>
      <c r="W23" s="1"/>
      <c r="X23" s="1"/>
      <c r="Y23" s="1"/>
      <c r="Z23" s="1"/>
    </row>
    <row r="24" ht="14.25" customHeight="1">
      <c r="A24" s="17"/>
      <c r="B24" s="87" t="s">
        <v>88</v>
      </c>
      <c r="C24" s="89" t="s">
        <v>89</v>
      </c>
      <c r="D24" s="84" t="s">
        <v>57</v>
      </c>
      <c r="E24" s="90" t="s">
        <v>19</v>
      </c>
      <c r="F24" s="84" t="s">
        <v>17</v>
      </c>
      <c r="G24" s="84">
        <v>30.0</v>
      </c>
      <c r="H24" s="86">
        <v>80000.0</v>
      </c>
      <c r="I24" s="86">
        <v>2400000.0</v>
      </c>
      <c r="J24" s="20"/>
      <c r="K24" s="1"/>
      <c r="L24" s="1"/>
      <c r="M24" s="1"/>
      <c r="N24" s="1"/>
      <c r="O24" s="1"/>
      <c r="P24" s="1"/>
      <c r="Q24" s="1"/>
      <c r="R24" s="1"/>
      <c r="S24" s="1"/>
      <c r="T24" s="1"/>
      <c r="U24" s="1"/>
      <c r="V24" s="1"/>
      <c r="W24" s="1"/>
      <c r="X24" s="1"/>
      <c r="Y24" s="1"/>
      <c r="Z24" s="1"/>
    </row>
    <row r="25" ht="14.25" customHeight="1">
      <c r="A25" s="17"/>
      <c r="B25" s="87" t="s">
        <v>90</v>
      </c>
      <c r="C25" s="89" t="s">
        <v>91</v>
      </c>
      <c r="D25" s="84" t="s">
        <v>57</v>
      </c>
      <c r="E25" s="90" t="s">
        <v>19</v>
      </c>
      <c r="F25" s="84" t="s">
        <v>17</v>
      </c>
      <c r="G25" s="67">
        <v>35.0</v>
      </c>
      <c r="H25" s="68">
        <v>80000.0</v>
      </c>
      <c r="I25" s="68">
        <v>2800000.0</v>
      </c>
      <c r="L25" s="1"/>
      <c r="M25" s="1"/>
      <c r="N25" s="1"/>
      <c r="O25" s="1"/>
      <c r="P25" s="1"/>
      <c r="Q25" s="1"/>
      <c r="R25" s="1"/>
      <c r="S25" s="1"/>
      <c r="T25" s="1"/>
      <c r="U25" s="1"/>
      <c r="V25" s="1"/>
      <c r="W25" s="1"/>
      <c r="X25" s="1"/>
      <c r="Y25" s="1"/>
      <c r="Z25" s="1"/>
    </row>
    <row r="26" ht="14.25" customHeight="1">
      <c r="A26" s="17"/>
      <c r="B26" s="87" t="s">
        <v>92</v>
      </c>
      <c r="C26" s="89" t="s">
        <v>93</v>
      </c>
      <c r="D26" s="84" t="s">
        <v>57</v>
      </c>
      <c r="E26" s="90" t="s">
        <v>19</v>
      </c>
      <c r="F26" s="84" t="s">
        <v>17</v>
      </c>
      <c r="G26" s="84">
        <v>30.0</v>
      </c>
      <c r="H26" s="86">
        <v>80000.0</v>
      </c>
      <c r="I26" s="86">
        <v>2400000.0</v>
      </c>
      <c r="J26" s="20"/>
      <c r="K26" s="1"/>
      <c r="L26" s="1"/>
      <c r="M26" s="1"/>
      <c r="N26" s="11">
        <f>SUM(K9:K50)</f>
        <v>139400000</v>
      </c>
      <c r="O26" s="1"/>
      <c r="P26" s="1"/>
      <c r="Q26" s="1"/>
      <c r="R26" s="1"/>
      <c r="S26" s="1"/>
      <c r="T26" s="1"/>
      <c r="U26" s="1"/>
      <c r="V26" s="1"/>
      <c r="W26" s="1"/>
      <c r="X26" s="1"/>
      <c r="Y26" s="1"/>
      <c r="Z26" s="1"/>
    </row>
    <row r="27" ht="14.25" customHeight="1">
      <c r="A27" s="17"/>
      <c r="B27" s="91" t="s">
        <v>94</v>
      </c>
      <c r="C27" s="92" t="s">
        <v>95</v>
      </c>
      <c r="D27" s="93"/>
      <c r="E27" s="93"/>
      <c r="F27" s="93"/>
      <c r="G27" s="93"/>
      <c r="H27" s="94"/>
      <c r="I27" s="94"/>
      <c r="J27" s="20"/>
      <c r="K27" s="1"/>
      <c r="L27" s="1"/>
      <c r="M27" s="1"/>
      <c r="N27" s="1"/>
      <c r="O27" s="1"/>
      <c r="P27" s="1"/>
      <c r="Q27" s="1"/>
      <c r="R27" s="1"/>
      <c r="S27" s="1"/>
      <c r="T27" s="1"/>
      <c r="U27" s="1"/>
      <c r="V27" s="1"/>
      <c r="W27" s="1"/>
      <c r="X27" s="1"/>
      <c r="Y27" s="1"/>
      <c r="Z27" s="1"/>
    </row>
    <row r="28" ht="14.25" customHeight="1">
      <c r="A28" s="17"/>
      <c r="B28" s="87" t="s">
        <v>96</v>
      </c>
      <c r="C28" s="89" t="s">
        <v>97</v>
      </c>
      <c r="D28" s="84" t="s">
        <v>57</v>
      </c>
      <c r="E28" s="67" t="s">
        <v>19</v>
      </c>
      <c r="F28" s="84" t="s">
        <v>17</v>
      </c>
      <c r="G28" s="84">
        <v>30.0</v>
      </c>
      <c r="H28" s="86">
        <v>80000.0</v>
      </c>
      <c r="I28" s="86">
        <v>2400000.0</v>
      </c>
      <c r="J28" s="20"/>
      <c r="K28" s="1"/>
      <c r="L28" s="1"/>
      <c r="M28" s="1"/>
      <c r="N28" s="1"/>
      <c r="O28" s="1"/>
      <c r="P28" s="1"/>
      <c r="Q28" s="1"/>
      <c r="R28" s="1"/>
      <c r="S28" s="1"/>
      <c r="T28" s="1"/>
      <c r="U28" s="1"/>
      <c r="V28" s="1"/>
      <c r="W28" s="1"/>
      <c r="X28" s="1"/>
      <c r="Y28" s="1"/>
      <c r="Z28" s="1"/>
    </row>
    <row r="29" ht="14.25" customHeight="1">
      <c r="A29" s="17"/>
      <c r="B29" s="87" t="s">
        <v>98</v>
      </c>
      <c r="C29" s="89" t="s">
        <v>99</v>
      </c>
      <c r="D29" s="84" t="s">
        <v>57</v>
      </c>
      <c r="E29" s="67" t="s">
        <v>19</v>
      </c>
      <c r="F29" s="84" t="s">
        <v>17</v>
      </c>
      <c r="G29" s="84">
        <v>35.0</v>
      </c>
      <c r="H29" s="86">
        <v>80000.0</v>
      </c>
      <c r="I29" s="86">
        <v>2800000.0</v>
      </c>
      <c r="J29" s="20"/>
      <c r="K29" s="1"/>
      <c r="L29" s="1"/>
      <c r="M29" s="1"/>
      <c r="N29" s="1"/>
      <c r="O29" s="1"/>
      <c r="P29" s="1"/>
      <c r="Q29" s="1"/>
      <c r="R29" s="1"/>
      <c r="S29" s="1"/>
      <c r="T29" s="1"/>
      <c r="U29" s="1"/>
      <c r="V29" s="1"/>
      <c r="W29" s="1"/>
      <c r="X29" s="1"/>
      <c r="Y29" s="1"/>
      <c r="Z29" s="1"/>
    </row>
    <row r="30" ht="14.25" customHeight="1">
      <c r="A30" s="17"/>
      <c r="B30" s="87" t="s">
        <v>100</v>
      </c>
      <c r="C30" s="89" t="s">
        <v>101</v>
      </c>
      <c r="D30" s="84" t="s">
        <v>57</v>
      </c>
      <c r="E30" s="67" t="s">
        <v>19</v>
      </c>
      <c r="F30" s="84" t="s">
        <v>17</v>
      </c>
      <c r="G30" s="84">
        <v>50.0</v>
      </c>
      <c r="H30" s="86">
        <v>80000.0</v>
      </c>
      <c r="I30" s="86">
        <v>4000000.0</v>
      </c>
      <c r="J30" s="20"/>
      <c r="K30" s="70">
        <f>SUM(I28:I32)</f>
        <v>15050000</v>
      </c>
      <c r="L30" s="1"/>
      <c r="M30" s="1"/>
      <c r="N30" s="1"/>
      <c r="O30" s="1"/>
      <c r="P30" s="1"/>
      <c r="Q30" s="1"/>
      <c r="R30" s="1"/>
      <c r="S30" s="1"/>
      <c r="T30" s="1"/>
      <c r="U30" s="1"/>
      <c r="V30" s="1"/>
      <c r="W30" s="1"/>
      <c r="X30" s="1"/>
      <c r="Y30" s="1"/>
      <c r="Z30" s="1"/>
    </row>
    <row r="31" ht="14.25" customHeight="1">
      <c r="A31" s="17"/>
      <c r="B31" s="87" t="s">
        <v>102</v>
      </c>
      <c r="C31" s="89" t="s">
        <v>103</v>
      </c>
      <c r="D31" s="84" t="s">
        <v>57</v>
      </c>
      <c r="E31" s="67" t="s">
        <v>19</v>
      </c>
      <c r="F31" s="84" t="s">
        <v>17</v>
      </c>
      <c r="G31" s="84">
        <v>45.0</v>
      </c>
      <c r="H31" s="86">
        <v>80000.0</v>
      </c>
      <c r="I31" s="86">
        <v>3600000.0</v>
      </c>
      <c r="J31" s="20"/>
      <c r="K31" s="1"/>
      <c r="L31" s="1"/>
      <c r="M31" s="1"/>
      <c r="N31" s="1"/>
      <c r="O31" s="1"/>
      <c r="P31" s="1"/>
      <c r="Q31" s="1"/>
      <c r="R31" s="1"/>
      <c r="S31" s="1"/>
      <c r="T31" s="1"/>
      <c r="U31" s="1"/>
      <c r="V31" s="1"/>
      <c r="W31" s="1"/>
      <c r="X31" s="1"/>
      <c r="Y31" s="1"/>
      <c r="Z31" s="1"/>
    </row>
    <row r="32" ht="14.25" customHeight="1">
      <c r="A32" s="17"/>
      <c r="B32" s="87" t="s">
        <v>104</v>
      </c>
      <c r="C32" s="89" t="s">
        <v>105</v>
      </c>
      <c r="D32" s="84" t="s">
        <v>57</v>
      </c>
      <c r="E32" s="67" t="s">
        <v>21</v>
      </c>
      <c r="F32" s="84" t="s">
        <v>17</v>
      </c>
      <c r="G32" s="84">
        <v>30.0</v>
      </c>
      <c r="H32" s="86">
        <v>75000.0</v>
      </c>
      <c r="I32" s="86">
        <v>2250000.0</v>
      </c>
      <c r="J32" s="20"/>
      <c r="K32" s="1"/>
      <c r="L32" s="1"/>
      <c r="M32" s="1"/>
      <c r="N32" s="1"/>
      <c r="O32" s="1"/>
      <c r="P32" s="1"/>
      <c r="Q32" s="1"/>
      <c r="R32" s="1"/>
      <c r="S32" s="1"/>
      <c r="T32" s="1"/>
      <c r="U32" s="1"/>
      <c r="V32" s="1"/>
      <c r="W32" s="1"/>
      <c r="X32" s="1"/>
      <c r="Y32" s="1"/>
      <c r="Z32" s="1"/>
    </row>
    <row r="33" ht="14.25" customHeight="1">
      <c r="A33" s="17"/>
      <c r="B33" s="95" t="s">
        <v>106</v>
      </c>
      <c r="C33" s="96" t="s">
        <v>107</v>
      </c>
      <c r="D33" s="97"/>
      <c r="E33" s="97"/>
      <c r="F33" s="97"/>
      <c r="G33" s="97"/>
      <c r="H33" s="98"/>
      <c r="I33" s="98"/>
      <c r="J33" s="20"/>
      <c r="K33" s="1"/>
      <c r="L33" s="1"/>
      <c r="M33" s="1"/>
      <c r="N33" s="1"/>
      <c r="O33" s="1"/>
      <c r="P33" s="1"/>
      <c r="Q33" s="1"/>
      <c r="R33" s="1"/>
      <c r="S33" s="1"/>
      <c r="T33" s="1"/>
      <c r="U33" s="1"/>
      <c r="V33" s="1"/>
      <c r="W33" s="1"/>
      <c r="X33" s="1"/>
      <c r="Y33" s="1"/>
      <c r="Z33" s="1"/>
    </row>
    <row r="34" ht="14.25" customHeight="1">
      <c r="A34" s="17"/>
      <c r="B34" s="87" t="s">
        <v>108</v>
      </c>
      <c r="C34" s="89" t="s">
        <v>109</v>
      </c>
      <c r="D34" s="84" t="s">
        <v>57</v>
      </c>
      <c r="E34" s="84" t="s">
        <v>29</v>
      </c>
      <c r="F34" s="84" t="s">
        <v>17</v>
      </c>
      <c r="G34" s="84">
        <v>30.0</v>
      </c>
      <c r="H34" s="86">
        <v>85000.0</v>
      </c>
      <c r="I34" s="86">
        <v>2550000.0</v>
      </c>
      <c r="J34" s="20"/>
      <c r="K34" s="1"/>
      <c r="L34" s="1"/>
      <c r="M34" s="1"/>
      <c r="N34" s="1"/>
      <c r="O34" s="1"/>
      <c r="P34" s="1"/>
      <c r="Q34" s="1"/>
      <c r="R34" s="1"/>
      <c r="S34" s="1"/>
      <c r="T34" s="1"/>
      <c r="U34" s="1"/>
      <c r="V34" s="1"/>
      <c r="W34" s="1"/>
      <c r="X34" s="1"/>
      <c r="Y34" s="1"/>
      <c r="Z34" s="1"/>
    </row>
    <row r="35" ht="14.25" customHeight="1">
      <c r="A35" s="17"/>
      <c r="B35" s="87" t="s">
        <v>110</v>
      </c>
      <c r="C35" s="89" t="s">
        <v>111</v>
      </c>
      <c r="D35" s="84" t="s">
        <v>57</v>
      </c>
      <c r="E35" s="84" t="s">
        <v>16</v>
      </c>
      <c r="F35" s="84" t="s">
        <v>17</v>
      </c>
      <c r="G35" s="84">
        <v>30.0</v>
      </c>
      <c r="H35" s="86">
        <v>100000.0</v>
      </c>
      <c r="I35" s="86">
        <v>3000000.0</v>
      </c>
      <c r="J35" s="20"/>
      <c r="K35" s="1"/>
      <c r="L35" s="1"/>
      <c r="M35" s="1"/>
      <c r="N35" s="1"/>
      <c r="O35" s="1"/>
      <c r="P35" s="1"/>
      <c r="Q35" s="1"/>
      <c r="R35" s="1"/>
      <c r="S35" s="1"/>
      <c r="T35" s="1"/>
      <c r="U35" s="1"/>
      <c r="V35" s="1"/>
      <c r="W35" s="1"/>
      <c r="X35" s="1"/>
      <c r="Y35" s="1"/>
      <c r="Z35" s="1"/>
    </row>
    <row r="36" ht="14.25" customHeight="1">
      <c r="A36" s="17"/>
      <c r="B36" s="87" t="s">
        <v>112</v>
      </c>
      <c r="C36" s="89" t="s">
        <v>113</v>
      </c>
      <c r="D36" s="84" t="s">
        <v>57</v>
      </c>
      <c r="E36" s="84" t="s">
        <v>16</v>
      </c>
      <c r="F36" s="84" t="s">
        <v>17</v>
      </c>
      <c r="G36" s="84">
        <v>20.0</v>
      </c>
      <c r="H36" s="86">
        <v>100000.0</v>
      </c>
      <c r="I36" s="86">
        <v>2000000.0</v>
      </c>
      <c r="J36" s="20"/>
      <c r="K36" s="70">
        <f>SUM(I34:I37)</f>
        <v>9050000</v>
      </c>
      <c r="L36" s="1"/>
      <c r="M36" s="1"/>
      <c r="N36" s="1"/>
      <c r="O36" s="1"/>
      <c r="P36" s="1"/>
      <c r="Q36" s="1"/>
      <c r="R36" s="1"/>
      <c r="S36" s="1"/>
      <c r="T36" s="1"/>
      <c r="U36" s="1"/>
      <c r="V36" s="1"/>
      <c r="W36" s="1"/>
      <c r="X36" s="1"/>
      <c r="Y36" s="1"/>
      <c r="Z36" s="1"/>
    </row>
    <row r="37" ht="14.25" customHeight="1">
      <c r="A37" s="17"/>
      <c r="B37" s="87" t="s">
        <v>114</v>
      </c>
      <c r="C37" s="89" t="s">
        <v>115</v>
      </c>
      <c r="D37" s="84" t="s">
        <v>57</v>
      </c>
      <c r="E37" s="84" t="s">
        <v>27</v>
      </c>
      <c r="F37" s="84" t="s">
        <v>17</v>
      </c>
      <c r="G37" s="84">
        <v>25.0</v>
      </c>
      <c r="H37" s="86">
        <v>60000.0</v>
      </c>
      <c r="I37" s="86">
        <v>1500000.0</v>
      </c>
      <c r="J37" s="20"/>
      <c r="K37" s="1"/>
      <c r="L37" s="1"/>
      <c r="M37" s="1"/>
      <c r="N37" s="1"/>
      <c r="O37" s="1"/>
      <c r="P37" s="1"/>
      <c r="Q37" s="1"/>
      <c r="R37" s="1"/>
      <c r="S37" s="1"/>
      <c r="T37" s="1"/>
      <c r="U37" s="1"/>
      <c r="V37" s="1"/>
      <c r="W37" s="1"/>
      <c r="X37" s="1"/>
      <c r="Y37" s="1"/>
      <c r="Z37" s="1"/>
    </row>
    <row r="38" ht="14.25" customHeight="1">
      <c r="A38" s="17"/>
      <c r="B38" s="99" t="s">
        <v>116</v>
      </c>
      <c r="C38" s="100" t="s">
        <v>117</v>
      </c>
      <c r="D38" s="101"/>
      <c r="E38" s="101"/>
      <c r="F38" s="101"/>
      <c r="G38" s="101"/>
      <c r="H38" s="102"/>
      <c r="I38" s="102"/>
      <c r="J38" s="20"/>
      <c r="K38" s="1"/>
      <c r="L38" s="1"/>
      <c r="M38" s="1"/>
      <c r="N38" s="1"/>
      <c r="O38" s="1"/>
      <c r="P38" s="1"/>
      <c r="Q38" s="1"/>
      <c r="R38" s="1"/>
      <c r="S38" s="1"/>
      <c r="T38" s="1"/>
      <c r="U38" s="1"/>
      <c r="V38" s="1"/>
      <c r="W38" s="1"/>
      <c r="X38" s="1"/>
      <c r="Y38" s="1"/>
      <c r="Z38" s="1"/>
    </row>
    <row r="39" ht="14.25" customHeight="1">
      <c r="A39" s="17"/>
      <c r="B39" s="87" t="s">
        <v>118</v>
      </c>
      <c r="C39" s="89" t="s">
        <v>119</v>
      </c>
      <c r="D39" s="84" t="s">
        <v>57</v>
      </c>
      <c r="E39" s="84" t="s">
        <v>19</v>
      </c>
      <c r="F39" s="84" t="s">
        <v>17</v>
      </c>
      <c r="G39" s="84">
        <v>45.0</v>
      </c>
      <c r="H39" s="86">
        <v>80000.0</v>
      </c>
      <c r="I39" s="86">
        <v>3600000.0</v>
      </c>
      <c r="J39" s="20"/>
      <c r="K39" s="1"/>
      <c r="L39" s="1"/>
      <c r="M39" s="1"/>
      <c r="N39" s="1"/>
      <c r="O39" s="1"/>
      <c r="P39" s="1"/>
      <c r="Q39" s="1"/>
      <c r="R39" s="1"/>
      <c r="S39" s="1"/>
      <c r="T39" s="1"/>
      <c r="U39" s="1"/>
      <c r="V39" s="1"/>
      <c r="W39" s="1"/>
      <c r="X39" s="1"/>
      <c r="Y39" s="1"/>
      <c r="Z39" s="1"/>
    </row>
    <row r="40" ht="14.25" customHeight="1">
      <c r="A40" s="17"/>
      <c r="B40" s="87" t="s">
        <v>120</v>
      </c>
      <c r="C40" s="89" t="s">
        <v>121</v>
      </c>
      <c r="D40" s="84" t="s">
        <v>57</v>
      </c>
      <c r="E40" s="84" t="s">
        <v>19</v>
      </c>
      <c r="F40" s="84" t="s">
        <v>17</v>
      </c>
      <c r="G40" s="84">
        <v>40.0</v>
      </c>
      <c r="H40" s="86">
        <v>80000.0</v>
      </c>
      <c r="I40" s="86">
        <v>3200000.0</v>
      </c>
      <c r="J40" s="20"/>
      <c r="K40" s="70">
        <f>SUM(I39:I42)</f>
        <v>28200000</v>
      </c>
      <c r="L40" s="1"/>
      <c r="M40" s="1"/>
      <c r="N40" s="1"/>
      <c r="O40" s="1"/>
      <c r="P40" s="1"/>
      <c r="Q40" s="1"/>
      <c r="R40" s="1"/>
      <c r="S40" s="1"/>
      <c r="T40" s="1"/>
      <c r="U40" s="1"/>
      <c r="V40" s="1"/>
      <c r="W40" s="1"/>
      <c r="X40" s="1"/>
      <c r="Y40" s="1"/>
      <c r="Z40" s="1"/>
    </row>
    <row r="41" ht="14.25" customHeight="1">
      <c r="A41" s="17"/>
      <c r="B41" s="87" t="s">
        <v>122</v>
      </c>
      <c r="C41" s="89" t="s">
        <v>123</v>
      </c>
      <c r="D41" s="84" t="s">
        <v>44</v>
      </c>
      <c r="E41" s="84" t="s">
        <v>124</v>
      </c>
      <c r="F41" s="84" t="s">
        <v>17</v>
      </c>
      <c r="G41" s="84">
        <v>25.0</v>
      </c>
      <c r="H41" s="86">
        <v>1000000.0</v>
      </c>
      <c r="I41" s="86">
        <v>9700000.0</v>
      </c>
      <c r="J41" s="20"/>
      <c r="K41" s="1"/>
      <c r="L41" s="1"/>
      <c r="M41" s="1"/>
      <c r="N41" s="1"/>
      <c r="O41" s="1"/>
      <c r="P41" s="1"/>
      <c r="Q41" s="1"/>
      <c r="R41" s="1"/>
      <c r="S41" s="1"/>
      <c r="T41" s="1"/>
      <c r="U41" s="1"/>
      <c r="V41" s="1"/>
      <c r="W41" s="1"/>
      <c r="X41" s="1"/>
      <c r="Y41" s="1"/>
      <c r="Z41" s="1"/>
    </row>
    <row r="42" ht="14.25" customHeight="1">
      <c r="A42" s="17"/>
      <c r="B42" s="87" t="s">
        <v>125</v>
      </c>
      <c r="C42" s="89" t="s">
        <v>126</v>
      </c>
      <c r="D42" s="84" t="s">
        <v>44</v>
      </c>
      <c r="E42" s="84" t="s">
        <v>19</v>
      </c>
      <c r="F42" s="84" t="s">
        <v>17</v>
      </c>
      <c r="G42" s="84">
        <v>20.0</v>
      </c>
      <c r="H42" s="86">
        <v>1000000.0</v>
      </c>
      <c r="I42" s="86">
        <v>1.17E7</v>
      </c>
      <c r="J42" s="20"/>
      <c r="K42" s="1"/>
      <c r="L42" s="1"/>
      <c r="M42" s="1"/>
      <c r="N42" s="1"/>
      <c r="O42" s="1"/>
      <c r="P42" s="1"/>
      <c r="Q42" s="1"/>
      <c r="R42" s="1"/>
      <c r="S42" s="1"/>
      <c r="T42" s="1"/>
      <c r="U42" s="1"/>
      <c r="V42" s="1"/>
      <c r="W42" s="1"/>
      <c r="X42" s="1"/>
      <c r="Y42" s="1"/>
      <c r="Z42" s="1"/>
    </row>
    <row r="43" ht="14.25" customHeight="1">
      <c r="A43" s="17"/>
      <c r="B43" s="103" t="s">
        <v>127</v>
      </c>
      <c r="C43" s="104" t="s">
        <v>128</v>
      </c>
      <c r="D43" s="105"/>
      <c r="E43" s="105"/>
      <c r="F43" s="105"/>
      <c r="G43" s="105"/>
      <c r="H43" s="106"/>
      <c r="I43" s="106"/>
      <c r="J43" s="20"/>
      <c r="K43" s="1"/>
      <c r="L43" s="1"/>
      <c r="M43" s="1"/>
      <c r="N43" s="1"/>
      <c r="O43" s="1"/>
      <c r="P43" s="1"/>
      <c r="Q43" s="1"/>
      <c r="R43" s="1"/>
      <c r="S43" s="1"/>
      <c r="T43" s="1"/>
      <c r="U43" s="1"/>
      <c r="V43" s="1"/>
      <c r="W43" s="1"/>
      <c r="X43" s="1"/>
      <c r="Y43" s="1"/>
      <c r="Z43" s="1"/>
    </row>
    <row r="44" ht="14.25" customHeight="1">
      <c r="A44" s="17"/>
      <c r="B44" s="87" t="s">
        <v>129</v>
      </c>
      <c r="C44" s="89" t="s">
        <v>130</v>
      </c>
      <c r="D44" s="84" t="s">
        <v>57</v>
      </c>
      <c r="E44" s="84" t="s">
        <v>19</v>
      </c>
      <c r="F44" s="84" t="s">
        <v>17</v>
      </c>
      <c r="G44" s="84">
        <v>30.0</v>
      </c>
      <c r="H44" s="86">
        <v>80000.0</v>
      </c>
      <c r="I44" s="86">
        <v>2400000.0</v>
      </c>
      <c r="J44" s="20"/>
      <c r="K44" s="1"/>
      <c r="L44" s="1"/>
      <c r="M44" s="1"/>
      <c r="N44" s="1"/>
      <c r="O44" s="1"/>
      <c r="P44" s="1"/>
      <c r="Q44" s="1"/>
      <c r="R44" s="1"/>
      <c r="S44" s="1"/>
      <c r="T44" s="1"/>
      <c r="U44" s="1"/>
      <c r="V44" s="1"/>
      <c r="W44" s="1"/>
      <c r="X44" s="1"/>
      <c r="Y44" s="1"/>
      <c r="Z44" s="1"/>
    </row>
    <row r="45" ht="14.25" customHeight="1">
      <c r="A45" s="17"/>
      <c r="B45" s="107">
        <v>45330.0</v>
      </c>
      <c r="C45" s="89" t="s">
        <v>131</v>
      </c>
      <c r="D45" s="84" t="s">
        <v>57</v>
      </c>
      <c r="E45" s="84" t="s">
        <v>19</v>
      </c>
      <c r="F45" s="84" t="s">
        <v>17</v>
      </c>
      <c r="G45" s="84">
        <v>25.0</v>
      </c>
      <c r="H45" s="86">
        <v>80000.0</v>
      </c>
      <c r="I45" s="86">
        <v>2000000.0</v>
      </c>
      <c r="J45" s="20"/>
      <c r="K45" s="70">
        <f>SUM(I44:I46)</f>
        <v>5900000</v>
      </c>
      <c r="L45" s="1"/>
      <c r="M45" s="1"/>
      <c r="N45" s="1"/>
      <c r="O45" s="1"/>
      <c r="P45" s="1"/>
      <c r="Q45" s="1"/>
      <c r="R45" s="1"/>
      <c r="S45" s="1"/>
      <c r="T45" s="1"/>
      <c r="U45" s="1"/>
      <c r="V45" s="1"/>
      <c r="W45" s="1"/>
      <c r="X45" s="1"/>
      <c r="Y45" s="1"/>
      <c r="Z45" s="1"/>
    </row>
    <row r="46" ht="14.25" customHeight="1">
      <c r="A46" s="17"/>
      <c r="B46" s="107">
        <v>45359.0</v>
      </c>
      <c r="C46" s="89" t="s">
        <v>132</v>
      </c>
      <c r="D46" s="84" t="s">
        <v>57</v>
      </c>
      <c r="E46" s="108" t="s">
        <v>27</v>
      </c>
      <c r="F46" s="84" t="s">
        <v>17</v>
      </c>
      <c r="G46" s="84">
        <v>25.0</v>
      </c>
      <c r="H46" s="86">
        <v>60000.0</v>
      </c>
      <c r="I46" s="86">
        <v>1500000.0</v>
      </c>
      <c r="J46" s="20"/>
      <c r="K46" s="1"/>
      <c r="L46" s="1"/>
      <c r="M46" s="1"/>
      <c r="N46" s="1"/>
      <c r="O46" s="1"/>
      <c r="P46" s="1"/>
      <c r="Q46" s="1"/>
      <c r="R46" s="1"/>
      <c r="S46" s="1"/>
      <c r="T46" s="1"/>
      <c r="U46" s="1"/>
      <c r="V46" s="1"/>
      <c r="W46" s="1"/>
      <c r="X46" s="1"/>
      <c r="Y46" s="1"/>
      <c r="Z46" s="1"/>
    </row>
    <row r="47" ht="14.25" customHeight="1">
      <c r="A47" s="17"/>
      <c r="B47" s="109"/>
      <c r="C47" s="110" t="s">
        <v>133</v>
      </c>
      <c r="D47" s="109"/>
      <c r="E47" s="109"/>
      <c r="F47" s="109"/>
      <c r="G47" s="111"/>
      <c r="H47" s="111"/>
      <c r="I47" s="111"/>
      <c r="J47" s="20"/>
      <c r="K47" s="1"/>
      <c r="L47" s="1"/>
      <c r="M47" s="1"/>
      <c r="N47" s="1"/>
      <c r="O47" s="1"/>
      <c r="P47" s="1"/>
      <c r="Q47" s="1"/>
      <c r="R47" s="1"/>
      <c r="S47" s="1"/>
      <c r="T47" s="1"/>
      <c r="U47" s="1"/>
      <c r="V47" s="1"/>
      <c r="W47" s="1"/>
      <c r="X47" s="1"/>
      <c r="Y47" s="1"/>
      <c r="Z47" s="1"/>
    </row>
    <row r="48" ht="14.25" customHeight="1">
      <c r="A48" s="17"/>
      <c r="B48" s="85" t="s">
        <v>47</v>
      </c>
      <c r="C48" s="85" t="s">
        <v>32</v>
      </c>
      <c r="D48" s="85" t="s">
        <v>32</v>
      </c>
      <c r="E48" s="84" t="s">
        <v>19</v>
      </c>
      <c r="F48" s="84" t="s">
        <v>134</v>
      </c>
      <c r="G48" s="84">
        <v>6.0</v>
      </c>
      <c r="H48" s="86">
        <v>1500000.0</v>
      </c>
      <c r="I48" s="86">
        <v>9000000.0</v>
      </c>
      <c r="J48" s="20"/>
      <c r="K48" s="1"/>
      <c r="L48" s="1"/>
      <c r="M48" s="1"/>
      <c r="N48" s="1"/>
      <c r="O48" s="1"/>
      <c r="P48" s="1"/>
      <c r="Q48" s="1"/>
      <c r="R48" s="1"/>
      <c r="S48" s="1"/>
      <c r="T48" s="1"/>
      <c r="U48" s="1"/>
      <c r="V48" s="1"/>
      <c r="W48" s="1"/>
      <c r="X48" s="1"/>
      <c r="Y48" s="1"/>
      <c r="Z48" s="1"/>
    </row>
    <row r="49" ht="14.25" customHeight="1">
      <c r="A49" s="17"/>
      <c r="B49" s="85" t="s">
        <v>47</v>
      </c>
      <c r="C49" s="85" t="s">
        <v>35</v>
      </c>
      <c r="D49" s="85" t="s">
        <v>35</v>
      </c>
      <c r="E49" s="84" t="s">
        <v>19</v>
      </c>
      <c r="F49" s="84" t="s">
        <v>134</v>
      </c>
      <c r="G49" s="84">
        <v>6.0</v>
      </c>
      <c r="H49" s="86">
        <v>500000.0</v>
      </c>
      <c r="I49" s="86">
        <v>3000000.0</v>
      </c>
      <c r="J49" s="20"/>
      <c r="K49" s="1"/>
      <c r="L49" s="1"/>
      <c r="M49" s="1"/>
      <c r="N49" s="1"/>
      <c r="O49" s="1"/>
      <c r="P49" s="1"/>
      <c r="Q49" s="1"/>
      <c r="R49" s="1"/>
      <c r="S49" s="1"/>
      <c r="T49" s="1"/>
      <c r="U49" s="1"/>
      <c r="V49" s="1"/>
      <c r="W49" s="1"/>
      <c r="X49" s="1"/>
      <c r="Y49" s="1"/>
      <c r="Z49" s="1"/>
    </row>
    <row r="50" ht="14.25" customHeight="1">
      <c r="A50" s="17"/>
      <c r="B50" s="85" t="s">
        <v>47</v>
      </c>
      <c r="C50" s="85" t="s">
        <v>38</v>
      </c>
      <c r="D50" s="85" t="s">
        <v>38</v>
      </c>
      <c r="E50" s="84" t="s">
        <v>27</v>
      </c>
      <c r="F50" s="84" t="s">
        <v>134</v>
      </c>
      <c r="G50" s="84">
        <v>6.0</v>
      </c>
      <c r="H50" s="86">
        <v>1500000.0</v>
      </c>
      <c r="I50" s="86">
        <v>9000000.0</v>
      </c>
      <c r="J50" s="20"/>
      <c r="K50" s="70">
        <f>SUM(I48:I52)</f>
        <v>32000000</v>
      </c>
      <c r="L50" s="1"/>
      <c r="M50" s="1"/>
      <c r="N50" s="1"/>
      <c r="O50" s="1"/>
      <c r="P50" s="1"/>
      <c r="Q50" s="1"/>
      <c r="R50" s="1"/>
      <c r="S50" s="1"/>
      <c r="T50" s="1"/>
      <c r="U50" s="1"/>
      <c r="V50" s="1"/>
      <c r="W50" s="1"/>
      <c r="X50" s="1"/>
      <c r="Y50" s="1"/>
      <c r="Z50" s="1"/>
    </row>
    <row r="51" ht="14.25" customHeight="1">
      <c r="A51" s="17"/>
      <c r="B51" s="85" t="s">
        <v>47</v>
      </c>
      <c r="C51" s="85" t="s">
        <v>41</v>
      </c>
      <c r="D51" s="85" t="s">
        <v>41</v>
      </c>
      <c r="E51" s="84" t="s">
        <v>19</v>
      </c>
      <c r="F51" s="84" t="s">
        <v>17</v>
      </c>
      <c r="G51" s="84">
        <v>30.0</v>
      </c>
      <c r="H51" s="86">
        <v>200000.0</v>
      </c>
      <c r="I51" s="86">
        <v>3000000.0</v>
      </c>
      <c r="J51" s="20"/>
      <c r="K51" s="1"/>
      <c r="L51" s="1"/>
      <c r="M51" s="1"/>
      <c r="N51" s="1"/>
      <c r="O51" s="1"/>
      <c r="P51" s="1"/>
      <c r="Q51" s="1"/>
      <c r="R51" s="1"/>
      <c r="S51" s="1"/>
      <c r="T51" s="1"/>
      <c r="U51" s="1"/>
      <c r="V51" s="1"/>
      <c r="W51" s="1"/>
      <c r="X51" s="1"/>
      <c r="Y51" s="1"/>
      <c r="Z51" s="1"/>
    </row>
    <row r="52" ht="14.25" customHeight="1">
      <c r="A52" s="17"/>
      <c r="B52" s="85" t="s">
        <v>47</v>
      </c>
      <c r="C52" s="85" t="s">
        <v>44</v>
      </c>
      <c r="D52" s="85" t="s">
        <v>44</v>
      </c>
      <c r="E52" s="84" t="s">
        <v>19</v>
      </c>
      <c r="F52" s="84" t="s">
        <v>17</v>
      </c>
      <c r="G52" s="84">
        <v>15.0</v>
      </c>
      <c r="H52" s="86">
        <v>1000000.0</v>
      </c>
      <c r="I52" s="86">
        <v>8000000.0</v>
      </c>
      <c r="J52" s="20"/>
      <c r="K52" s="1"/>
      <c r="L52" s="1"/>
      <c r="M52" s="1"/>
      <c r="N52" s="1"/>
      <c r="O52" s="1"/>
      <c r="P52" s="1"/>
      <c r="Q52" s="1"/>
      <c r="R52" s="1"/>
      <c r="S52" s="1"/>
      <c r="T52" s="1"/>
      <c r="U52" s="1"/>
      <c r="V52" s="1"/>
      <c r="W52" s="1"/>
      <c r="X52" s="1"/>
      <c r="Y52" s="1"/>
      <c r="Z52" s="1"/>
    </row>
    <row r="53" ht="14.25" customHeight="1">
      <c r="A53" s="1"/>
      <c r="B53" s="40"/>
      <c r="C53" s="40"/>
      <c r="D53" s="40"/>
      <c r="E53" s="40"/>
      <c r="F53" s="40"/>
      <c r="G53" s="40"/>
      <c r="H53" s="40"/>
      <c r="I53" s="40"/>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12"/>
      <c r="B945" s="112"/>
      <c r="C945" s="1"/>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row>
  </sheetData>
  <printOptions/>
  <pageMargins bottom="0.7480314960629921" footer="0.0" header="0.0" left="0.2362204724409449" right="0.2362204724409449" top="0.7480314960629921"/>
  <pageSetup fitToHeight="0"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41.43"/>
    <col customWidth="1" min="3" max="3" width="22.57"/>
    <col customWidth="1" min="4" max="4" width="25.14"/>
    <col customWidth="1" min="5" max="5" width="16.86"/>
    <col customWidth="1" min="6" max="6" width="5.43"/>
    <col customWidth="1" min="7" max="26" width="11.43"/>
  </cols>
  <sheetData>
    <row r="1" ht="14.25" customHeight="1">
      <c r="A1" s="1"/>
      <c r="B1" s="2" t="s">
        <v>0</v>
      </c>
      <c r="C1" s="1"/>
      <c r="D1" s="3" t="s">
        <v>1</v>
      </c>
      <c r="E1" s="1"/>
      <c r="F1" s="1"/>
      <c r="G1" s="1"/>
      <c r="H1" s="1"/>
      <c r="I1" s="1"/>
      <c r="J1" s="1"/>
      <c r="K1" s="1"/>
      <c r="L1" s="1"/>
      <c r="M1" s="1"/>
      <c r="N1" s="1"/>
      <c r="O1" s="1"/>
      <c r="P1" s="1"/>
      <c r="Q1" s="1"/>
      <c r="R1" s="1"/>
      <c r="S1" s="1"/>
      <c r="T1" s="1"/>
      <c r="U1" s="1"/>
      <c r="V1" s="1"/>
      <c r="W1" s="1"/>
      <c r="X1" s="1"/>
      <c r="Y1" s="1"/>
      <c r="Z1" s="1"/>
    </row>
    <row r="2" ht="14.25" customHeight="1">
      <c r="A2" s="1"/>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6" t="s">
        <v>4</v>
      </c>
      <c r="C3" s="1"/>
      <c r="D3" s="1"/>
      <c r="E3" s="7"/>
      <c r="F3" s="7"/>
      <c r="G3" s="1"/>
      <c r="H3" s="1"/>
      <c r="I3" s="1"/>
      <c r="J3" s="1"/>
      <c r="K3" s="1"/>
      <c r="L3" s="1"/>
      <c r="M3" s="1"/>
      <c r="N3" s="1"/>
      <c r="O3" s="1"/>
      <c r="P3" s="1"/>
      <c r="Q3" s="1"/>
      <c r="R3" s="1"/>
      <c r="S3" s="1"/>
      <c r="T3" s="1"/>
      <c r="U3" s="1"/>
      <c r="V3" s="1"/>
      <c r="W3" s="1"/>
      <c r="X3" s="1"/>
      <c r="Y3" s="1"/>
      <c r="Z3" s="1"/>
    </row>
    <row r="4" ht="14.25" customHeight="1">
      <c r="A4" s="1"/>
      <c r="B4" s="6" t="s">
        <v>8</v>
      </c>
      <c r="C4" s="1"/>
      <c r="D4" s="1"/>
      <c r="E4" s="7"/>
      <c r="F4" s="9"/>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8" t="s">
        <v>51</v>
      </c>
      <c r="C6" s="8" t="s">
        <v>52</v>
      </c>
      <c r="D6" s="8" t="s">
        <v>11</v>
      </c>
      <c r="E6" s="8" t="s">
        <v>12</v>
      </c>
      <c r="F6" s="1"/>
      <c r="G6" s="1"/>
      <c r="H6" s="1"/>
      <c r="I6" s="1"/>
      <c r="J6" s="1"/>
      <c r="K6" s="1"/>
      <c r="L6" s="1"/>
      <c r="M6" s="1"/>
      <c r="N6" s="1"/>
      <c r="O6" s="1"/>
      <c r="P6" s="1"/>
      <c r="Q6" s="1"/>
      <c r="R6" s="1"/>
      <c r="S6" s="1"/>
      <c r="T6" s="1"/>
      <c r="U6" s="1"/>
      <c r="V6" s="1"/>
      <c r="W6" s="1"/>
      <c r="X6" s="1"/>
      <c r="Y6" s="1"/>
      <c r="Z6" s="1"/>
    </row>
    <row r="7" ht="14.25" customHeight="1">
      <c r="A7" s="1"/>
      <c r="B7" s="113"/>
      <c r="C7" s="113"/>
      <c r="D7" s="113"/>
      <c r="E7" s="113"/>
      <c r="F7" s="1"/>
      <c r="G7" s="1"/>
      <c r="H7" s="1"/>
      <c r="I7" s="1"/>
      <c r="J7" s="1"/>
      <c r="K7" s="1"/>
      <c r="L7" s="1"/>
      <c r="M7" s="1"/>
      <c r="N7" s="1"/>
      <c r="O7" s="1"/>
      <c r="P7" s="1"/>
      <c r="Q7" s="1"/>
      <c r="R7" s="1"/>
      <c r="S7" s="1"/>
      <c r="T7" s="1"/>
      <c r="U7" s="1"/>
      <c r="V7" s="1"/>
      <c r="W7" s="1"/>
      <c r="X7" s="1"/>
      <c r="Y7" s="1"/>
      <c r="Z7" s="1"/>
    </row>
    <row r="8" ht="14.25" customHeight="1">
      <c r="A8" s="17"/>
      <c r="B8" s="21" t="s">
        <v>16</v>
      </c>
      <c r="C8" s="114" t="s">
        <v>15</v>
      </c>
      <c r="D8" s="22" t="s">
        <v>17</v>
      </c>
      <c r="E8" s="23" t="s">
        <v>18</v>
      </c>
      <c r="F8" s="20"/>
      <c r="G8" s="1"/>
      <c r="H8" s="1"/>
      <c r="I8" s="1"/>
      <c r="J8" s="1"/>
      <c r="K8" s="1"/>
      <c r="L8" s="1"/>
      <c r="M8" s="1"/>
      <c r="N8" s="1"/>
      <c r="O8" s="1"/>
      <c r="P8" s="1"/>
      <c r="Q8" s="1"/>
      <c r="R8" s="1"/>
      <c r="S8" s="1"/>
      <c r="T8" s="1"/>
      <c r="U8" s="1"/>
      <c r="V8" s="1"/>
      <c r="W8" s="1"/>
      <c r="X8" s="1"/>
      <c r="Y8" s="1"/>
      <c r="Z8" s="1"/>
    </row>
    <row r="9" ht="14.25" customHeight="1">
      <c r="A9" s="17"/>
      <c r="B9" s="21" t="s">
        <v>19</v>
      </c>
      <c r="C9" s="114" t="s">
        <v>15</v>
      </c>
      <c r="D9" s="22" t="s">
        <v>17</v>
      </c>
      <c r="E9" s="23" t="s">
        <v>20</v>
      </c>
      <c r="F9" s="20"/>
      <c r="G9" s="1"/>
      <c r="H9" s="1"/>
      <c r="I9" s="1"/>
      <c r="J9" s="1"/>
      <c r="K9" s="1"/>
      <c r="L9" s="1"/>
      <c r="M9" s="1"/>
      <c r="N9" s="1"/>
      <c r="O9" s="1"/>
      <c r="P9" s="1"/>
      <c r="Q9" s="1"/>
      <c r="R9" s="1"/>
      <c r="S9" s="1"/>
      <c r="T9" s="1"/>
      <c r="U9" s="1"/>
      <c r="V9" s="1"/>
      <c r="W9" s="1"/>
      <c r="X9" s="1"/>
      <c r="Y9" s="1"/>
      <c r="Z9" s="1"/>
    </row>
    <row r="10" ht="14.25" customHeight="1">
      <c r="A10" s="17"/>
      <c r="B10" s="21" t="s">
        <v>21</v>
      </c>
      <c r="C10" s="114" t="s">
        <v>15</v>
      </c>
      <c r="D10" s="22" t="s">
        <v>17</v>
      </c>
      <c r="E10" s="23" t="s">
        <v>22</v>
      </c>
      <c r="F10" s="20"/>
      <c r="G10" s="1"/>
      <c r="H10" s="1"/>
      <c r="I10" s="1"/>
      <c r="J10" s="1"/>
      <c r="K10" s="1"/>
      <c r="L10" s="1"/>
      <c r="M10" s="1"/>
      <c r="N10" s="1"/>
      <c r="O10" s="1"/>
      <c r="P10" s="1"/>
      <c r="Q10" s="1"/>
      <c r="R10" s="1"/>
      <c r="S10" s="1"/>
      <c r="T10" s="1"/>
      <c r="U10" s="1"/>
      <c r="V10" s="1"/>
      <c r="W10" s="1"/>
      <c r="X10" s="1"/>
      <c r="Y10" s="1"/>
      <c r="Z10" s="1"/>
    </row>
    <row r="11" ht="14.25" customHeight="1">
      <c r="A11" s="17"/>
      <c r="B11" s="26" t="s">
        <v>23</v>
      </c>
      <c r="C11" s="114" t="s">
        <v>15</v>
      </c>
      <c r="D11" s="22" t="s">
        <v>17</v>
      </c>
      <c r="E11" s="23" t="s">
        <v>24</v>
      </c>
      <c r="F11" s="20"/>
      <c r="G11" s="1"/>
      <c r="H11" s="1"/>
      <c r="I11" s="1"/>
      <c r="J11" s="1"/>
      <c r="K11" s="1"/>
      <c r="L11" s="1"/>
      <c r="M11" s="1"/>
      <c r="N11" s="1"/>
      <c r="O11" s="1"/>
      <c r="P11" s="1"/>
      <c r="Q11" s="1"/>
      <c r="R11" s="1"/>
      <c r="S11" s="1"/>
      <c r="T11" s="1"/>
      <c r="U11" s="1"/>
      <c r="V11" s="1"/>
      <c r="W11" s="1"/>
      <c r="X11" s="1"/>
      <c r="Y11" s="1"/>
      <c r="Z11" s="1"/>
    </row>
    <row r="12" ht="14.25" customHeight="1">
      <c r="A12" s="17"/>
      <c r="B12" s="21" t="s">
        <v>25</v>
      </c>
      <c r="C12" s="114" t="s">
        <v>15</v>
      </c>
      <c r="D12" s="22" t="s">
        <v>17</v>
      </c>
      <c r="E12" s="23" t="s">
        <v>26</v>
      </c>
      <c r="F12" s="20"/>
      <c r="G12" s="1"/>
      <c r="H12" s="1"/>
      <c r="I12" s="1"/>
      <c r="J12" s="1"/>
      <c r="K12" s="1"/>
      <c r="L12" s="1"/>
      <c r="M12" s="1"/>
      <c r="N12" s="1"/>
      <c r="O12" s="1"/>
      <c r="P12" s="1"/>
      <c r="Q12" s="1"/>
      <c r="R12" s="1"/>
      <c r="S12" s="1"/>
      <c r="T12" s="1"/>
      <c r="U12" s="1"/>
      <c r="V12" s="1"/>
      <c r="W12" s="1"/>
      <c r="X12" s="1"/>
      <c r="Y12" s="1"/>
      <c r="Z12" s="1"/>
    </row>
    <row r="13" ht="14.25" customHeight="1">
      <c r="A13" s="17"/>
      <c r="B13" s="26" t="s">
        <v>27</v>
      </c>
      <c r="C13" s="114" t="s">
        <v>15</v>
      </c>
      <c r="D13" s="22" t="s">
        <v>17</v>
      </c>
      <c r="E13" s="23" t="s">
        <v>28</v>
      </c>
      <c r="F13" s="20"/>
      <c r="G13" s="1"/>
      <c r="H13" s="1"/>
      <c r="I13" s="1"/>
      <c r="J13" s="1"/>
      <c r="K13" s="1"/>
      <c r="L13" s="1"/>
      <c r="M13" s="1"/>
      <c r="N13" s="1"/>
      <c r="O13" s="1"/>
      <c r="P13" s="1"/>
      <c r="Q13" s="1"/>
      <c r="R13" s="1"/>
      <c r="S13" s="1"/>
      <c r="T13" s="1"/>
      <c r="U13" s="1"/>
      <c r="V13" s="1"/>
      <c r="W13" s="1"/>
      <c r="X13" s="1"/>
      <c r="Y13" s="1"/>
      <c r="Z13" s="1"/>
    </row>
    <row r="14" ht="14.25" customHeight="1">
      <c r="A14" s="17"/>
      <c r="B14" s="21" t="s">
        <v>29</v>
      </c>
      <c r="C14" s="114" t="s">
        <v>15</v>
      </c>
      <c r="D14" s="22" t="s">
        <v>17</v>
      </c>
      <c r="E14" s="23" t="s">
        <v>30</v>
      </c>
      <c r="F14" s="20"/>
      <c r="G14" s="1"/>
      <c r="H14" s="1"/>
      <c r="I14" s="1"/>
      <c r="J14" s="1"/>
      <c r="K14" s="1"/>
      <c r="L14" s="1"/>
      <c r="M14" s="1"/>
      <c r="N14" s="1"/>
      <c r="O14" s="1"/>
      <c r="P14" s="1"/>
      <c r="Q14" s="1"/>
      <c r="R14" s="1"/>
      <c r="S14" s="1"/>
      <c r="T14" s="1"/>
      <c r="U14" s="1"/>
      <c r="V14" s="1"/>
      <c r="W14" s="1"/>
      <c r="X14" s="1"/>
      <c r="Y14" s="1"/>
      <c r="Z14" s="1"/>
    </row>
    <row r="15" ht="14.25" customHeight="1">
      <c r="A15" s="17"/>
      <c r="B15" s="34" t="s">
        <v>32</v>
      </c>
      <c r="C15" s="35" t="s">
        <v>33</v>
      </c>
      <c r="D15" s="115" t="s">
        <v>134</v>
      </c>
      <c r="E15" s="115">
        <v>1500000.0</v>
      </c>
      <c r="F15" s="20"/>
      <c r="G15" s="1"/>
      <c r="H15" s="1"/>
      <c r="I15" s="1"/>
      <c r="J15" s="1"/>
      <c r="K15" s="1"/>
      <c r="L15" s="1"/>
      <c r="M15" s="1"/>
      <c r="N15" s="1"/>
      <c r="O15" s="1"/>
      <c r="P15" s="1"/>
      <c r="Q15" s="1"/>
      <c r="R15" s="1"/>
      <c r="S15" s="1"/>
      <c r="T15" s="1"/>
      <c r="U15" s="1"/>
      <c r="V15" s="1"/>
      <c r="W15" s="1"/>
      <c r="X15" s="1"/>
      <c r="Y15" s="1"/>
      <c r="Z15" s="1"/>
    </row>
    <row r="16" ht="14.25" customHeight="1">
      <c r="A16" s="17"/>
      <c r="B16" s="34" t="s">
        <v>35</v>
      </c>
      <c r="C16" s="35" t="s">
        <v>36</v>
      </c>
      <c r="D16" s="115" t="s">
        <v>134</v>
      </c>
      <c r="E16" s="115">
        <v>500000.0</v>
      </c>
      <c r="F16" s="20"/>
      <c r="G16" s="1"/>
      <c r="H16" s="1"/>
      <c r="I16" s="1"/>
      <c r="J16" s="1"/>
      <c r="K16" s="1"/>
      <c r="L16" s="1"/>
      <c r="M16" s="1"/>
      <c r="N16" s="1"/>
      <c r="O16" s="1"/>
      <c r="P16" s="1"/>
      <c r="Q16" s="1"/>
      <c r="R16" s="1"/>
      <c r="S16" s="1"/>
      <c r="T16" s="1"/>
      <c r="U16" s="1"/>
      <c r="V16" s="1"/>
      <c r="W16" s="1"/>
      <c r="X16" s="1"/>
      <c r="Y16" s="1"/>
      <c r="Z16" s="1"/>
    </row>
    <row r="17" ht="14.25" customHeight="1">
      <c r="A17" s="17"/>
      <c r="B17" s="36" t="s">
        <v>38</v>
      </c>
      <c r="C17" s="35" t="s">
        <v>39</v>
      </c>
      <c r="D17" s="115" t="s">
        <v>134</v>
      </c>
      <c r="E17" s="115">
        <v>1500000.0</v>
      </c>
      <c r="F17" s="20"/>
      <c r="G17" s="1"/>
      <c r="H17" s="1"/>
      <c r="I17" s="1"/>
      <c r="J17" s="1"/>
      <c r="K17" s="1"/>
      <c r="L17" s="1"/>
      <c r="M17" s="1"/>
      <c r="N17" s="1"/>
      <c r="O17" s="1"/>
      <c r="P17" s="1"/>
      <c r="Q17" s="1"/>
      <c r="R17" s="1"/>
      <c r="S17" s="1"/>
      <c r="T17" s="1"/>
      <c r="U17" s="1"/>
      <c r="V17" s="1"/>
      <c r="W17" s="1"/>
      <c r="X17" s="1"/>
      <c r="Y17" s="1"/>
      <c r="Z17" s="1"/>
    </row>
    <row r="18" ht="14.25" customHeight="1">
      <c r="A18" s="17"/>
      <c r="B18" s="36" t="s">
        <v>41</v>
      </c>
      <c r="C18" s="35" t="s">
        <v>42</v>
      </c>
      <c r="D18" s="22" t="s">
        <v>17</v>
      </c>
      <c r="E18" s="115">
        <v>200000.0</v>
      </c>
      <c r="F18" s="20"/>
      <c r="G18" s="1"/>
      <c r="H18" s="1"/>
      <c r="I18" s="1"/>
      <c r="J18" s="1"/>
      <c r="K18" s="1"/>
      <c r="L18" s="1"/>
      <c r="M18" s="1"/>
      <c r="N18" s="1"/>
      <c r="O18" s="1"/>
      <c r="P18" s="1"/>
      <c r="Q18" s="1"/>
      <c r="R18" s="1"/>
      <c r="S18" s="1"/>
      <c r="T18" s="1"/>
      <c r="U18" s="1"/>
      <c r="V18" s="1"/>
      <c r="W18" s="1"/>
      <c r="X18" s="1"/>
      <c r="Y18" s="1"/>
      <c r="Z18" s="1"/>
    </row>
    <row r="19" ht="14.25" customHeight="1">
      <c r="A19" s="17"/>
      <c r="B19" s="34" t="s">
        <v>44</v>
      </c>
      <c r="C19" s="35" t="s">
        <v>42</v>
      </c>
      <c r="D19" s="22" t="s">
        <v>17</v>
      </c>
      <c r="E19" s="115">
        <v>1000000.0</v>
      </c>
      <c r="F19" s="20"/>
      <c r="G19" s="1"/>
      <c r="H19" s="1"/>
      <c r="I19" s="1"/>
      <c r="J19" s="1"/>
      <c r="K19" s="1"/>
      <c r="L19" s="1"/>
      <c r="M19" s="1"/>
      <c r="N19" s="1"/>
      <c r="O19" s="1"/>
      <c r="P19" s="1"/>
      <c r="Q19" s="1"/>
      <c r="R19" s="1"/>
      <c r="S19" s="1"/>
      <c r="T19" s="1"/>
      <c r="U19" s="1"/>
      <c r="V19" s="1"/>
      <c r="W19" s="1"/>
      <c r="X19" s="1"/>
      <c r="Y19" s="1"/>
      <c r="Z19" s="1"/>
    </row>
    <row r="20" ht="14.25" customHeight="1">
      <c r="A20" s="17"/>
      <c r="B20" s="34" t="s">
        <v>46</v>
      </c>
      <c r="C20" s="34" t="s">
        <v>47</v>
      </c>
      <c r="D20" s="115" t="s">
        <v>48</v>
      </c>
      <c r="E20" s="115">
        <v>4.182E7</v>
      </c>
      <c r="F20" s="20"/>
      <c r="G20" s="1"/>
      <c r="H20" s="1"/>
      <c r="I20" s="1"/>
      <c r="J20" s="1"/>
      <c r="K20" s="1"/>
      <c r="L20" s="1"/>
      <c r="M20" s="1"/>
      <c r="N20" s="1"/>
      <c r="O20" s="1"/>
      <c r="P20" s="1"/>
      <c r="Q20" s="1"/>
      <c r="R20" s="1"/>
      <c r="S20" s="1"/>
      <c r="T20" s="1"/>
      <c r="U20" s="1"/>
      <c r="V20" s="1"/>
      <c r="W20" s="1"/>
      <c r="X20" s="1"/>
      <c r="Y20" s="1"/>
      <c r="Z20" s="1"/>
    </row>
    <row r="21" ht="14.25" customHeight="1">
      <c r="A21" s="17"/>
      <c r="B21" s="116"/>
      <c r="C21" s="116"/>
      <c r="D21" s="116"/>
      <c r="E21" s="117"/>
      <c r="F21" s="20"/>
      <c r="G21" s="1"/>
      <c r="H21" s="1"/>
      <c r="I21" s="1"/>
      <c r="J21" s="1"/>
      <c r="K21" s="1"/>
      <c r="L21" s="1"/>
      <c r="M21" s="1"/>
      <c r="N21" s="1"/>
      <c r="O21" s="1"/>
      <c r="P21" s="1"/>
      <c r="Q21" s="1"/>
      <c r="R21" s="1"/>
      <c r="S21" s="1"/>
      <c r="T21" s="1"/>
      <c r="U21" s="1"/>
      <c r="V21" s="1"/>
      <c r="W21" s="1"/>
      <c r="X21" s="1"/>
      <c r="Y21" s="1"/>
      <c r="Z21" s="1"/>
    </row>
    <row r="22" ht="14.25" customHeight="1">
      <c r="A22" s="17"/>
      <c r="B22" s="116"/>
      <c r="C22" s="116"/>
      <c r="D22" s="116"/>
      <c r="E22" s="117"/>
      <c r="F22" s="20"/>
      <c r="G22" s="1"/>
      <c r="H22" s="1"/>
      <c r="I22" s="1"/>
      <c r="J22" s="1"/>
      <c r="K22" s="1"/>
      <c r="L22" s="1"/>
      <c r="M22" s="1"/>
      <c r="N22" s="1"/>
      <c r="O22" s="1"/>
      <c r="P22" s="1"/>
      <c r="Q22" s="1"/>
      <c r="R22" s="1"/>
      <c r="S22" s="1"/>
      <c r="T22" s="1"/>
      <c r="U22" s="1"/>
      <c r="V22" s="1"/>
      <c r="W22" s="1"/>
      <c r="X22" s="1"/>
      <c r="Y22" s="1"/>
      <c r="Z22" s="1"/>
    </row>
    <row r="23" ht="14.25" customHeight="1">
      <c r="A23" s="17"/>
      <c r="B23" s="118"/>
      <c r="C23" s="116"/>
      <c r="D23" s="116"/>
      <c r="E23" s="117"/>
      <c r="F23" s="20"/>
      <c r="G23" s="1"/>
      <c r="H23" s="1"/>
      <c r="I23" s="1"/>
      <c r="J23" s="1"/>
      <c r="K23" s="1"/>
      <c r="L23" s="1"/>
      <c r="M23" s="1"/>
      <c r="N23" s="1"/>
      <c r="O23" s="1"/>
      <c r="P23" s="1"/>
      <c r="Q23" s="1"/>
      <c r="R23" s="1"/>
      <c r="S23" s="1"/>
      <c r="T23" s="1"/>
      <c r="U23" s="1"/>
      <c r="V23" s="1"/>
      <c r="W23" s="1"/>
      <c r="X23" s="1"/>
      <c r="Y23" s="1"/>
      <c r="Z23" s="1"/>
    </row>
    <row r="24" ht="14.25" customHeight="1">
      <c r="A24" s="17"/>
      <c r="B24" s="118"/>
      <c r="C24" s="116"/>
      <c r="D24" s="116"/>
      <c r="E24" s="117"/>
      <c r="F24" s="20"/>
      <c r="G24" s="1"/>
      <c r="H24" s="1"/>
      <c r="I24" s="1"/>
      <c r="J24" s="1"/>
      <c r="K24" s="1"/>
      <c r="L24" s="1"/>
      <c r="M24" s="1"/>
      <c r="N24" s="1"/>
      <c r="O24" s="1"/>
      <c r="P24" s="1"/>
      <c r="Q24" s="1"/>
      <c r="R24" s="1"/>
      <c r="S24" s="1"/>
      <c r="T24" s="1"/>
      <c r="U24" s="1"/>
      <c r="V24" s="1"/>
      <c r="W24" s="1"/>
      <c r="X24" s="1"/>
      <c r="Y24" s="1"/>
      <c r="Z24" s="1"/>
    </row>
    <row r="25" ht="14.25" customHeight="1">
      <c r="A25" s="17"/>
      <c r="B25" s="116"/>
      <c r="C25" s="116"/>
      <c r="D25" s="116"/>
      <c r="E25" s="117"/>
      <c r="F25" s="20"/>
      <c r="G25" s="1"/>
      <c r="H25" s="1"/>
      <c r="I25" s="1"/>
      <c r="J25" s="1"/>
      <c r="K25" s="1"/>
      <c r="L25" s="1"/>
      <c r="M25" s="1"/>
      <c r="N25" s="1"/>
      <c r="O25" s="1"/>
      <c r="P25" s="1"/>
      <c r="Q25" s="1"/>
      <c r="R25" s="1"/>
      <c r="S25" s="1"/>
      <c r="T25" s="1"/>
      <c r="U25" s="1"/>
      <c r="V25" s="1"/>
      <c r="W25" s="1"/>
      <c r="X25" s="1"/>
      <c r="Y25" s="1"/>
      <c r="Z25" s="1"/>
    </row>
    <row r="26" ht="14.25" customHeight="1">
      <c r="A26" s="17"/>
      <c r="B26" s="118"/>
      <c r="C26" s="116"/>
      <c r="D26" s="116"/>
      <c r="E26" s="117"/>
      <c r="F26" s="20"/>
      <c r="G26" s="1"/>
      <c r="H26" s="1"/>
      <c r="I26" s="1"/>
      <c r="J26" s="1"/>
      <c r="K26" s="1"/>
      <c r="L26" s="1"/>
      <c r="M26" s="1"/>
      <c r="N26" s="1"/>
      <c r="O26" s="1"/>
      <c r="P26" s="1"/>
      <c r="Q26" s="1"/>
      <c r="R26" s="1"/>
      <c r="S26" s="1"/>
      <c r="T26" s="1"/>
      <c r="U26" s="1"/>
      <c r="V26" s="1"/>
      <c r="W26" s="1"/>
      <c r="X26" s="1"/>
      <c r="Y26" s="1"/>
      <c r="Z26" s="1"/>
    </row>
    <row r="27" ht="14.25" customHeight="1">
      <c r="A27" s="1"/>
      <c r="B27" s="40"/>
      <c r="C27" s="40"/>
      <c r="D27" s="40"/>
      <c r="E27" s="40"/>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
      <c r="B1" s="2" t="s">
        <v>0</v>
      </c>
      <c r="C1" s="1"/>
      <c r="D1" s="3"/>
      <c r="E1" s="1"/>
      <c r="F1" s="1"/>
      <c r="G1" s="1"/>
      <c r="H1" s="1"/>
      <c r="I1" s="1"/>
      <c r="J1" s="1"/>
      <c r="K1" s="1"/>
      <c r="L1" s="1"/>
      <c r="M1" s="1"/>
      <c r="N1" s="1"/>
      <c r="O1" s="1"/>
      <c r="P1" s="1"/>
      <c r="Q1" s="1"/>
      <c r="R1" s="1"/>
      <c r="S1" s="1"/>
      <c r="T1" s="1"/>
      <c r="U1" s="1"/>
      <c r="V1" s="1"/>
      <c r="W1" s="1"/>
      <c r="X1" s="1"/>
      <c r="Y1" s="1"/>
      <c r="Z1" s="1"/>
    </row>
    <row r="2" ht="14.25" customHeight="1">
      <c r="A2" s="1" t="s">
        <v>135</v>
      </c>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19" t="s">
        <v>136</v>
      </c>
      <c r="C4" s="1"/>
      <c r="D4" s="1"/>
      <c r="E4" s="1"/>
      <c r="F4" s="1"/>
      <c r="G4" s="1"/>
      <c r="H4" s="1"/>
      <c r="I4" s="1"/>
      <c r="J4" s="1"/>
      <c r="K4" s="1"/>
      <c r="L4" s="1"/>
      <c r="M4" s="1"/>
      <c r="N4" s="1"/>
      <c r="O4" s="1"/>
      <c r="P4" s="1"/>
      <c r="Q4" s="1"/>
      <c r="R4" s="1"/>
      <c r="S4" s="1"/>
      <c r="T4" s="1"/>
      <c r="U4" s="1"/>
      <c r="V4" s="1"/>
      <c r="W4" s="1"/>
      <c r="X4" s="1"/>
      <c r="Y4" s="1"/>
      <c r="Z4" s="1"/>
    </row>
    <row r="5" ht="14.25" customHeight="1">
      <c r="A5" s="1"/>
      <c r="B5" s="119" t="s">
        <v>137</v>
      </c>
      <c r="C5" s="1" t="s">
        <v>138</v>
      </c>
      <c r="D5" s="1"/>
      <c r="E5" s="1"/>
      <c r="F5" s="1"/>
      <c r="G5" s="1"/>
      <c r="H5" s="1"/>
      <c r="I5" s="1"/>
      <c r="J5" s="1"/>
      <c r="K5" s="1"/>
      <c r="L5" s="1"/>
      <c r="M5" s="1"/>
      <c r="N5" s="1"/>
      <c r="O5" s="1"/>
      <c r="P5" s="1"/>
      <c r="Q5" s="1"/>
      <c r="R5" s="1"/>
      <c r="S5" s="1"/>
      <c r="T5" s="1"/>
      <c r="U5" s="1"/>
      <c r="V5" s="1"/>
      <c r="W5" s="1"/>
      <c r="X5" s="1"/>
      <c r="Y5" s="1"/>
      <c r="Z5" s="1"/>
    </row>
    <row r="6" ht="14.25" customHeight="1">
      <c r="A6" s="1"/>
      <c r="B6" s="8" t="s">
        <v>139</v>
      </c>
      <c r="C6" s="8" t="s">
        <v>140</v>
      </c>
      <c r="D6" s="1"/>
      <c r="E6" s="1"/>
      <c r="F6" s="1"/>
      <c r="G6" s="1"/>
      <c r="H6" s="1"/>
      <c r="I6" s="1"/>
      <c r="J6" s="1"/>
      <c r="K6" s="1"/>
      <c r="L6" s="1"/>
      <c r="M6" s="1"/>
      <c r="N6" s="1"/>
      <c r="O6" s="1"/>
      <c r="P6" s="1"/>
      <c r="Q6" s="1"/>
      <c r="R6" s="1"/>
      <c r="S6" s="1"/>
      <c r="T6" s="1"/>
      <c r="U6" s="1"/>
      <c r="V6" s="1"/>
      <c r="W6" s="1"/>
      <c r="X6" s="1"/>
      <c r="Y6" s="1"/>
      <c r="Z6" s="1"/>
    </row>
    <row r="7" ht="14.25" customHeight="1">
      <c r="A7" s="1"/>
      <c r="B7" s="120"/>
      <c r="C7" s="120"/>
      <c r="D7" s="121"/>
      <c r="E7" s="120"/>
      <c r="F7" s="1"/>
      <c r="G7" s="1"/>
      <c r="H7" s="1"/>
      <c r="I7" s="1"/>
      <c r="J7" s="1"/>
      <c r="K7" s="1"/>
      <c r="L7" s="1"/>
      <c r="M7" s="1"/>
      <c r="N7" s="1"/>
      <c r="O7" s="1"/>
      <c r="P7" s="1"/>
      <c r="Q7" s="1"/>
      <c r="R7" s="1"/>
      <c r="S7" s="1"/>
      <c r="T7" s="1"/>
      <c r="U7" s="1"/>
      <c r="V7" s="1"/>
      <c r="W7" s="1"/>
      <c r="X7" s="1"/>
      <c r="Y7" s="1"/>
      <c r="Z7" s="1"/>
    </row>
    <row r="8" ht="14.25" customHeight="1">
      <c r="A8" s="1"/>
      <c r="B8" s="122" t="s">
        <v>51</v>
      </c>
      <c r="C8" s="123" t="s">
        <v>141</v>
      </c>
      <c r="D8" s="121"/>
      <c r="E8" s="124"/>
      <c r="F8" s="1"/>
      <c r="G8" s="1"/>
      <c r="H8" s="1"/>
      <c r="I8" s="1"/>
      <c r="J8" s="1"/>
      <c r="K8" s="1"/>
      <c r="L8" s="1"/>
      <c r="M8" s="1"/>
      <c r="N8" s="1"/>
      <c r="O8" s="1"/>
      <c r="P8" s="1"/>
      <c r="Q8" s="1"/>
      <c r="R8" s="1"/>
      <c r="S8" s="1"/>
      <c r="T8" s="1"/>
      <c r="U8" s="1"/>
      <c r="V8" s="1"/>
      <c r="W8" s="1"/>
      <c r="X8" s="1"/>
      <c r="Y8" s="1"/>
      <c r="Z8" s="1"/>
    </row>
    <row r="9" ht="14.25" customHeight="1">
      <c r="A9" s="1"/>
      <c r="B9" s="122" t="s">
        <v>52</v>
      </c>
      <c r="C9" s="123" t="s">
        <v>142</v>
      </c>
      <c r="D9" s="1"/>
      <c r="E9" s="1"/>
      <c r="F9" s="1"/>
      <c r="G9" s="1"/>
      <c r="H9" s="1"/>
      <c r="I9" s="1"/>
      <c r="J9" s="1"/>
      <c r="K9" s="1"/>
      <c r="L9" s="1"/>
      <c r="M9" s="1"/>
      <c r="N9" s="1"/>
      <c r="O9" s="1"/>
      <c r="P9" s="1"/>
      <c r="Q9" s="1"/>
      <c r="R9" s="1"/>
      <c r="S9" s="1"/>
      <c r="T9" s="1"/>
      <c r="U9" s="1"/>
      <c r="V9" s="1"/>
      <c r="W9" s="1"/>
      <c r="X9" s="1"/>
      <c r="Y9" s="1"/>
      <c r="Z9" s="1"/>
    </row>
    <row r="10" ht="14.25" customHeight="1">
      <c r="A10" s="1"/>
      <c r="B10" s="122" t="s">
        <v>11</v>
      </c>
      <c r="C10" s="123" t="s">
        <v>143</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22" t="s">
        <v>12</v>
      </c>
      <c r="C11" s="123" t="s">
        <v>144</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21"/>
      <c r="C12" s="125"/>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19" t="s">
        <v>145</v>
      </c>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19" t="s">
        <v>137</v>
      </c>
      <c r="C14" s="126" t="s">
        <v>146</v>
      </c>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8" t="s">
        <v>139</v>
      </c>
      <c r="C15" s="8" t="s">
        <v>140</v>
      </c>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20"/>
      <c r="C16" s="120"/>
      <c r="D16" s="121"/>
      <c r="E16" s="120"/>
      <c r="F16" s="1"/>
      <c r="G16" s="1"/>
      <c r="H16" s="1"/>
      <c r="I16" s="1"/>
      <c r="J16" s="1"/>
      <c r="K16" s="1"/>
      <c r="L16" s="1"/>
      <c r="M16" s="1"/>
      <c r="N16" s="1"/>
      <c r="O16" s="1"/>
      <c r="P16" s="1"/>
      <c r="Q16" s="1"/>
      <c r="R16" s="1"/>
      <c r="S16" s="1"/>
      <c r="T16" s="1"/>
      <c r="U16" s="1"/>
      <c r="V16" s="1"/>
      <c r="W16" s="1"/>
      <c r="X16" s="1"/>
      <c r="Y16" s="1"/>
      <c r="Z16" s="1"/>
    </row>
    <row r="17" ht="14.25" customHeight="1">
      <c r="A17" s="1"/>
      <c r="B17" s="122" t="s">
        <v>49</v>
      </c>
      <c r="C17" s="123" t="s">
        <v>147</v>
      </c>
      <c r="D17" s="121"/>
      <c r="E17" s="124"/>
      <c r="F17" s="1"/>
      <c r="G17" s="1"/>
      <c r="H17" s="1"/>
      <c r="I17" s="1"/>
      <c r="J17" s="1"/>
      <c r="K17" s="1"/>
      <c r="L17" s="1"/>
      <c r="M17" s="1"/>
      <c r="N17" s="1"/>
      <c r="O17" s="1"/>
      <c r="P17" s="1"/>
      <c r="Q17" s="1"/>
      <c r="R17" s="1"/>
      <c r="S17" s="1"/>
      <c r="T17" s="1"/>
      <c r="U17" s="1"/>
      <c r="V17" s="1"/>
      <c r="W17" s="1"/>
      <c r="X17" s="1"/>
      <c r="Y17" s="1"/>
      <c r="Z17" s="1"/>
    </row>
    <row r="18" ht="14.25" customHeight="1">
      <c r="A18" s="1"/>
      <c r="B18" s="122" t="s">
        <v>50</v>
      </c>
      <c r="C18" s="123" t="s">
        <v>148</v>
      </c>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22" t="s">
        <v>51</v>
      </c>
      <c r="C19" s="123" t="s">
        <v>149</v>
      </c>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22" t="s">
        <v>52</v>
      </c>
      <c r="C20" s="123" t="s">
        <v>150</v>
      </c>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22" t="s">
        <v>11</v>
      </c>
      <c r="C21" s="123" t="s">
        <v>151</v>
      </c>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22" t="s">
        <v>53</v>
      </c>
      <c r="C22" s="123" t="s">
        <v>152</v>
      </c>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22" t="s">
        <v>12</v>
      </c>
      <c r="C23" s="123" t="s">
        <v>153</v>
      </c>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22" t="s">
        <v>5</v>
      </c>
      <c r="C24" s="123" t="s">
        <v>154</v>
      </c>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19" t="s">
        <v>155</v>
      </c>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19" t="s">
        <v>137</v>
      </c>
      <c r="C27" s="126" t="s">
        <v>156</v>
      </c>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8" t="s">
        <v>139</v>
      </c>
      <c r="C28" s="8" t="s">
        <v>140</v>
      </c>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20"/>
      <c r="C29" s="120"/>
      <c r="D29" s="121"/>
      <c r="E29" s="120"/>
      <c r="F29" s="1"/>
      <c r="G29" s="1"/>
      <c r="H29" s="1"/>
      <c r="I29" s="1"/>
      <c r="J29" s="1"/>
      <c r="K29" s="1"/>
      <c r="L29" s="1"/>
      <c r="M29" s="1"/>
      <c r="N29" s="1"/>
      <c r="O29" s="1"/>
      <c r="P29" s="1"/>
      <c r="Q29" s="1"/>
      <c r="R29" s="1"/>
      <c r="S29" s="1"/>
      <c r="T29" s="1"/>
      <c r="U29" s="1"/>
      <c r="V29" s="1"/>
      <c r="W29" s="1"/>
      <c r="X29" s="1"/>
      <c r="Y29" s="1"/>
      <c r="Z29" s="1"/>
    </row>
    <row r="30" ht="14.25" customHeight="1">
      <c r="A30" s="1"/>
      <c r="B30" s="122" t="s">
        <v>9</v>
      </c>
      <c r="C30" s="123" t="s">
        <v>157</v>
      </c>
      <c r="D30" s="121"/>
      <c r="E30" s="124"/>
      <c r="F30" s="1"/>
      <c r="G30" s="1"/>
      <c r="H30" s="1"/>
      <c r="I30" s="1"/>
      <c r="J30" s="1"/>
      <c r="K30" s="1"/>
      <c r="L30" s="1"/>
      <c r="M30" s="1"/>
      <c r="N30" s="1"/>
      <c r="O30" s="1"/>
      <c r="P30" s="1"/>
      <c r="Q30" s="1"/>
      <c r="R30" s="1"/>
      <c r="S30" s="1"/>
      <c r="T30" s="1"/>
      <c r="U30" s="1"/>
      <c r="V30" s="1"/>
      <c r="W30" s="1"/>
      <c r="X30" s="1"/>
      <c r="Y30" s="1"/>
      <c r="Z30" s="1"/>
    </row>
    <row r="31" ht="14.25" customHeight="1">
      <c r="A31" s="1"/>
      <c r="B31" s="122" t="s">
        <v>10</v>
      </c>
      <c r="C31" s="123" t="s">
        <v>149</v>
      </c>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22" t="s">
        <v>11</v>
      </c>
      <c r="C32" s="123" t="s">
        <v>151</v>
      </c>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22" t="s">
        <v>12</v>
      </c>
      <c r="C33" s="123" t="s">
        <v>153</v>
      </c>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22" t="s">
        <v>5</v>
      </c>
      <c r="C34" s="123" t="s">
        <v>158</v>
      </c>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