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BALANÇA NOVA" sheetId="1" r:id="rId4"/>
    <sheet state="hidden" name="GRÁFICO - BALANÇA NOVA" sheetId="2" r:id="rId5"/>
    <sheet state="visible" name="EXPORTAÇÃO - Países" sheetId="3" r:id="rId6"/>
    <sheet state="visible" name="EXPORTAÇÃO - Produtos" sheetId="4" r:id="rId7"/>
    <sheet state="visible" name="IMPORTAÇÃO - Países" sheetId="5" r:id="rId8"/>
    <sheet state="visible" name="IMPORTAÇÃO - Produtos" sheetId="6" r:id="rId9"/>
  </sheets>
  <definedNames>
    <definedName hidden="1" localSheetId="2" name="_xlnm._FilterDatabase">'EXPORTAÇÃO - Países'!$E$2:$F$40</definedName>
    <definedName hidden="1" localSheetId="4" name="_xlnm._FilterDatabase">'IMPORTAÇÃO - Países'!$E$2:$F$40</definedName>
  </definedNames>
  <calcPr/>
</workbook>
</file>

<file path=xl/sharedStrings.xml><?xml version="1.0" encoding="utf-8"?>
<sst xmlns="http://schemas.openxmlformats.org/spreadsheetml/2006/main" count="130" uniqueCount="22">
  <si>
    <t>Ano</t>
  </si>
  <si>
    <t>Trimestre</t>
  </si>
  <si>
    <t>Período</t>
  </si>
  <si>
    <t>Exportação</t>
  </si>
  <si>
    <t>Importação</t>
  </si>
  <si>
    <t>Saldo</t>
  </si>
  <si>
    <t>COMPARAÇÃO COM O TRIMESTRE DO ANO ANTERIOR</t>
  </si>
  <si>
    <t>COMPARAÇÃO COM O TRIMESTRE ANTERIOR</t>
  </si>
  <si>
    <t>1º Trimestre</t>
  </si>
  <si>
    <t>2º Trimestre</t>
  </si>
  <si>
    <t>INCIAL</t>
  </si>
  <si>
    <t>3º Trimestre</t>
  </si>
  <si>
    <t>FINAL</t>
  </si>
  <si>
    <t>4º Trimestre</t>
  </si>
  <si>
    <t>VARIAÇÃO</t>
  </si>
  <si>
    <t>2023</t>
  </si>
  <si>
    <t>País</t>
  </si>
  <si>
    <t>Valor (US$)</t>
  </si>
  <si>
    <t>Descrição (SH2)</t>
  </si>
  <si>
    <t>%</t>
  </si>
  <si>
    <t xml:space="preserve">Outros </t>
  </si>
  <si>
    <t>*Outros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</si>
</sst>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m"/>
    <numFmt numFmtId="165" formatCode="[$$]#,##0"/>
    <numFmt numFmtId="166" formatCode="0.0%"/>
    <numFmt numFmtId="167" formatCode="_-&quot;$&quot;\ * #,##0.00_-;\-&quot;$&quot;\ * #,##0.00_-;_-&quot;$&quot;\ * &quot;-&quot;??_-;_-@"/>
  </numFmts>
  <fonts count="10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/>
    <font>
      <b/>
      <sz val="10.0"/>
      <color theme="0"/>
      <name val="Arial"/>
    </font>
    <font>
      <color theme="1"/>
      <name val="Arial"/>
    </font>
    <font>
      <b/>
      <color rgb="FFFFFFFF"/>
      <name val="Arial"/>
    </font>
    <font>
      <b/>
      <sz val="10.0"/>
      <color theme="1"/>
      <name val="Arial"/>
    </font>
    <font>
      <sz val="10.0"/>
      <color theme="1"/>
      <name val="Arial"/>
      <scheme val="minor"/>
    </font>
    <font>
      <b/>
      <sz val="10.0"/>
      <color rgb="FFFFFFFF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004651"/>
        <bgColor rgb="FF004651"/>
      </patternFill>
    </fill>
    <fill>
      <patternFill patternType="solid">
        <fgColor rgb="FFFFFFFF"/>
        <bgColor rgb="FFFFFFFF"/>
      </patternFill>
    </fill>
    <fill>
      <patternFill patternType="solid">
        <fgColor rgb="FFD5E4CF"/>
        <bgColor rgb="FFD5E4C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0" fillId="0" fontId="4" numFmtId="49" xfId="0" applyAlignment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1" fillId="0" fontId="5" numFmtId="165" xfId="0" applyAlignment="1" applyBorder="1" applyFont="1" applyNumberForma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1" fillId="3" fontId="1" numFmtId="0" xfId="0" applyAlignment="1" applyBorder="1" applyFill="1" applyFont="1">
      <alignment horizontal="center" vertical="center"/>
    </xf>
    <xf borderId="1" fillId="4" fontId="2" numFmtId="165" xfId="0" applyAlignment="1" applyBorder="1" applyFill="1" applyFont="1" applyNumberFormat="1">
      <alignment horizontal="center" vertical="center"/>
    </xf>
    <xf borderId="1" fillId="5" fontId="2" numFmtId="165" xfId="0" applyAlignment="1" applyBorder="1" applyFill="1" applyFont="1" applyNumberFormat="1">
      <alignment horizontal="center" vertical="center"/>
    </xf>
    <xf borderId="1" fillId="3" fontId="6" numFmtId="0" xfId="0" applyAlignment="1" applyBorder="1" applyFont="1">
      <alignment horizontal="center" vertical="center"/>
    </xf>
    <xf borderId="1" fillId="3" fontId="6" numFmtId="166" xfId="0" applyAlignment="1" applyBorder="1" applyFont="1" applyNumberFormat="1">
      <alignment horizontal="center" vertical="center"/>
    </xf>
    <xf borderId="0" fillId="0" fontId="7" numFmtId="49" xfId="0" applyAlignment="1" applyFont="1" applyNumberFormat="1">
      <alignment horizontal="center" vertical="center"/>
    </xf>
    <xf borderId="0" fillId="0" fontId="2" numFmtId="0" xfId="0" applyFont="1"/>
    <xf borderId="0" fillId="0" fontId="2" numFmtId="49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1" fillId="0" fontId="2" numFmtId="4" xfId="0" applyAlignment="1" applyBorder="1" applyFont="1" applyNumberFormat="1">
      <alignment horizontal="center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7" fillId="5" fontId="2" numFmtId="0" xfId="0" applyAlignment="1" applyBorder="1" applyFont="1">
      <alignment horizontal="center" vertical="center"/>
    </xf>
    <xf borderId="1" fillId="6" fontId="1" numFmtId="0" xfId="0" applyAlignment="1" applyBorder="1" applyFill="1" applyFont="1">
      <alignment horizontal="center" shrinkToFit="0" vertical="center" wrapText="1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167" xfId="0" applyAlignment="1" applyBorder="1" applyFont="1" applyNumberFormat="1">
      <alignment horizontal="center" readingOrder="0" vertical="center"/>
    </xf>
    <xf borderId="10" fillId="5" fontId="2" numFmtId="0" xfId="0" applyAlignment="1" applyBorder="1" applyFont="1">
      <alignment horizontal="center" vertical="center"/>
    </xf>
    <xf borderId="1" fillId="7" fontId="2" numFmtId="0" xfId="0" applyAlignment="1" applyBorder="1" applyFill="1" applyFont="1">
      <alignment horizontal="left" vertical="center"/>
    </xf>
    <xf borderId="1" fillId="7" fontId="2" numFmtId="167" xfId="0" applyAlignment="1" applyBorder="1" applyFont="1" applyNumberFormat="1">
      <alignment horizontal="left" vertical="center"/>
    </xf>
    <xf borderId="1" fillId="8" fontId="2" numFmtId="0" xfId="0" applyAlignment="1" applyBorder="1" applyFill="1" applyFont="1">
      <alignment horizontal="left" vertical="center"/>
    </xf>
    <xf borderId="1" fillId="8" fontId="2" numFmtId="167" xfId="0" applyAlignment="1" applyBorder="1" applyFont="1" applyNumberFormat="1">
      <alignment horizontal="left" vertical="center"/>
    </xf>
    <xf borderId="1" fillId="7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0" fillId="7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167" xfId="0" applyAlignment="1" applyBorder="1" applyFont="1" applyNumberFormat="1">
      <alignment horizontal="center" vertical="center"/>
    </xf>
    <xf borderId="1" fillId="7" fontId="2" numFmtId="167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left" vertical="center"/>
    </xf>
    <xf borderId="1" fillId="8" fontId="2" numFmtId="167" xfId="0" applyAlignment="1" applyBorder="1" applyFont="1" applyNumberFormat="1">
      <alignment horizontal="center" vertical="center"/>
    </xf>
    <xf borderId="12" fillId="0" fontId="2" numFmtId="165" xfId="0" applyAlignment="1" applyBorder="1" applyFont="1" applyNumberFormat="1">
      <alignment horizontal="left" vertical="center"/>
    </xf>
    <xf borderId="12" fillId="0" fontId="2" numFmtId="167" xfId="0" applyAlignment="1" applyBorder="1" applyFont="1" applyNumberFormat="1">
      <alignment horizontal="center" vertical="center"/>
    </xf>
    <xf borderId="12" fillId="7" fontId="2" numFmtId="167" xfId="0" applyAlignment="1" applyBorder="1" applyFont="1" applyNumberFormat="1">
      <alignment horizontal="left" vertical="center"/>
    </xf>
    <xf borderId="12" fillId="7" fontId="2" numFmtId="167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right" vertical="center"/>
    </xf>
    <xf borderId="1" fillId="8" fontId="2" numFmtId="165" xfId="0" applyAlignment="1" applyBorder="1" applyFont="1" applyNumberFormat="1">
      <alignment horizontal="left" vertical="center"/>
    </xf>
    <xf borderId="1" fillId="8" fontId="2" numFmtId="165" xfId="0" applyAlignment="1" applyBorder="1" applyFont="1" applyNumberFormat="1">
      <alignment horizontal="right" vertical="center"/>
    </xf>
    <xf borderId="1" fillId="7" fontId="2" numFmtId="165" xfId="0" applyAlignment="1" applyBorder="1" applyFont="1" applyNumberFormat="1">
      <alignment horizontal="left" vertical="center"/>
    </xf>
    <xf borderId="1" fillId="7" fontId="2" numFmtId="165" xfId="0" applyAlignment="1" applyBorder="1" applyFont="1" applyNumberFormat="1">
      <alignment horizontal="right" vertical="center"/>
    </xf>
    <xf borderId="1" fillId="8" fontId="2" numFmtId="165" xfId="0" applyAlignment="1" applyBorder="1" applyFont="1" applyNumberFormat="1">
      <alignment horizontal="center" vertical="center"/>
    </xf>
    <xf borderId="1" fillId="7" fontId="2" numFmtId="165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165" xfId="0" applyAlignment="1" applyFont="1" applyNumberFormat="1">
      <alignment horizontal="left" vertical="center"/>
    </xf>
    <xf borderId="1" fillId="2" fontId="1" numFmtId="0" xfId="0" applyAlignment="1" applyBorder="1" applyFont="1">
      <alignment horizontal="center" vertical="center"/>
    </xf>
    <xf borderId="1" fillId="7" fontId="1" numFmtId="0" xfId="0" applyAlignment="1" applyBorder="1" applyFont="1">
      <alignment horizontal="center" vertical="center"/>
    </xf>
    <xf borderId="1" fillId="7" fontId="1" numFmtId="0" xfId="0" applyAlignment="1" applyBorder="1" applyFont="1">
      <alignment horizontal="center" shrinkToFit="0" vertical="center" wrapText="1"/>
    </xf>
    <xf borderId="1" fillId="0" fontId="2" numFmtId="166" xfId="0" applyAlignment="1" applyBorder="1" applyFont="1" applyNumberFormat="1">
      <alignment horizontal="center" vertical="center"/>
    </xf>
    <xf borderId="1" fillId="7" fontId="2" numFmtId="0" xfId="0" applyAlignment="1" applyBorder="1" applyFont="1">
      <alignment horizontal="left" vertical="center"/>
    </xf>
    <xf borderId="1" fillId="7" fontId="2" numFmtId="167" xfId="0" applyAlignment="1" applyBorder="1" applyFont="1" applyNumberFormat="1">
      <alignment horizontal="center" vertical="center"/>
    </xf>
    <xf borderId="1" fillId="0" fontId="1" numFmtId="167" xfId="0" applyAlignment="1" applyBorder="1" applyFont="1" applyNumberFormat="1">
      <alignment horizontal="center" vertical="center"/>
    </xf>
    <xf borderId="1" fillId="0" fontId="1" numFmtId="166" xfId="0" applyAlignment="1" applyBorder="1" applyFont="1" applyNumberFormat="1">
      <alignment horizontal="center" vertical="center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left" vertical="center"/>
    </xf>
    <xf borderId="1" fillId="4" fontId="2" numFmtId="167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4" fontId="2" numFmtId="165" xfId="0" applyAlignment="1" applyBorder="1" applyFont="1" applyNumberFormat="1">
      <alignment horizontal="left" vertical="center"/>
    </xf>
    <xf borderId="0" fillId="0" fontId="5" numFmtId="0" xfId="0" applyAlignment="1" applyFont="1">
      <alignment horizontal="left"/>
    </xf>
    <xf borderId="0" fillId="0" fontId="8" numFmtId="0" xfId="0" applyAlignment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0" fillId="0" fontId="8" numFmtId="0" xfId="0" applyFont="1"/>
    <xf borderId="1" fillId="2" fontId="9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shrinkToFit="0" vertical="center" wrapText="1"/>
    </xf>
    <xf borderId="1" fillId="7" fontId="9" numFmtId="0" xfId="0" applyAlignment="1" applyBorder="1" applyFont="1">
      <alignment horizontal="center" vertical="center"/>
    </xf>
    <xf borderId="1" fillId="7" fontId="9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vertical="center"/>
    </xf>
    <xf borderId="9" fillId="0" fontId="8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left" readingOrder="0" shrinkToFit="0" vertical="center" wrapText="0"/>
    </xf>
    <xf borderId="1" fillId="0" fontId="0" numFmtId="167" xfId="0" applyAlignment="1" applyBorder="1" applyFont="1" applyNumberFormat="1">
      <alignment horizontal="right" readingOrder="0" shrinkToFit="0" vertical="center" wrapText="0"/>
    </xf>
    <xf borderId="1" fillId="0" fontId="8" numFmtId="0" xfId="0" applyAlignment="1" applyBorder="1" applyFont="1">
      <alignment horizontal="left" vertical="center"/>
    </xf>
    <xf borderId="1" fillId="0" fontId="8" numFmtId="167" xfId="0" applyAlignment="1" applyBorder="1" applyFont="1" applyNumberFormat="1">
      <alignment horizontal="left" vertical="center"/>
    </xf>
    <xf borderId="1" fillId="0" fontId="8" numFmtId="166" xfId="0" applyAlignment="1" applyBorder="1" applyFont="1" applyNumberFormat="1">
      <alignment horizontal="center" vertical="center"/>
    </xf>
    <xf borderId="1" fillId="7" fontId="8" numFmtId="0" xfId="0" applyAlignment="1" applyBorder="1" applyFont="1">
      <alignment horizontal="left" readingOrder="0" vertical="center"/>
    </xf>
    <xf borderId="1" fillId="7" fontId="8" numFmtId="167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9" numFmtId="167" xfId="0" applyAlignment="1" applyBorder="1" applyFont="1" applyNumberFormat="1">
      <alignment horizontal="center" vertical="center"/>
    </xf>
    <xf borderId="1" fillId="0" fontId="9" numFmtId="166" xfId="0" applyAlignment="1" applyBorder="1" applyFont="1" applyNumberFormat="1">
      <alignment horizontal="center" vertical="center"/>
    </xf>
    <xf borderId="1" fillId="0" fontId="0" numFmtId="0" xfId="0" applyAlignment="1" applyBorder="1" applyFont="1">
      <alignment horizontal="right" readingOrder="0" shrinkToFit="0" vertical="center" wrapText="0"/>
    </xf>
    <xf borderId="0" fillId="7" fontId="8" numFmtId="0" xfId="0" applyAlignment="1" applyFont="1">
      <alignment horizontal="center" vertic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004651"/>
          <bgColor rgb="FF004651"/>
        </patternFill>
      </fill>
      <border/>
    </dxf>
    <dxf>
      <font/>
      <fill>
        <patternFill patternType="solid">
          <fgColor rgb="FFD5E4CF"/>
          <bgColor rgb="FFD5E4CF"/>
        </patternFill>
      </fill>
      <border/>
    </dxf>
  </dxfs>
  <tableStyles count="8">
    <tableStyle count="3" pivot="0" name="BALANÇA NOVA-style">
      <tableStyleElement dxfId="1" type="headerRow"/>
      <tableStyleElement dxfId="2" type="firstRowStripe"/>
      <tableStyleElement dxfId="3" type="secondRowStripe"/>
    </tableStyle>
    <tableStyle count="3" pivot="0" name="GRÁFICO - BALANÇA NOVA-style">
      <tableStyleElement dxfId="1" type="headerRow"/>
      <tableStyleElement dxfId="2" type="firstRowStripe"/>
      <tableStyleElement dxfId="3" type="secondRowStripe"/>
    </tableStyle>
    <tableStyle count="3" pivot="0" name="EXPORTAÇÃO - Países-style">
      <tableStyleElement dxfId="4" type="headerRow"/>
      <tableStyleElement dxfId="2" type="firstRowStripe"/>
      <tableStyleElement dxfId="5" type="secondRowStripe"/>
    </tableStyle>
    <tableStyle count="4" pivot="0" name="EXPORTAÇÃO - Produtos-style">
      <tableStyleElement dxfId="4" type="headerRow"/>
      <tableStyleElement dxfId="2" type="firstRowStripe"/>
      <tableStyleElement dxfId="5" type="secondRowStripe"/>
      <tableStyleElement dxfId="1" type="totalRow"/>
    </tableStyle>
    <tableStyle count="4" pivot="0" name="EXPORTAÇÃO - Produtos-style 2">
      <tableStyleElement dxfId="4" type="headerRow"/>
      <tableStyleElement dxfId="2" type="firstRowStripe"/>
      <tableStyleElement dxfId="5" type="secondRowStripe"/>
      <tableStyleElement dxfId="1" type="totalRow"/>
    </tableStyle>
    <tableStyle count="3" pivot="0" name="IMPORTAÇÃO - Países-style">
      <tableStyleElement dxfId="4" type="headerRow"/>
      <tableStyleElement dxfId="2" type="firstRowStripe"/>
      <tableStyleElement dxfId="5" type="secondRowStripe"/>
    </tableStyle>
    <tableStyle count="4" pivot="0" name="IMPORTAÇÃO - Produtos-style">
      <tableStyleElement dxfId="4" type="headerRow"/>
      <tableStyleElement dxfId="2" type="firstRowStripe"/>
      <tableStyleElement dxfId="5" type="secondRowStripe"/>
      <tableStyleElement dxfId="1" type="totalRow"/>
    </tableStyle>
    <tableStyle count="4" pivot="0" name="IMPORTAÇÃO - Produtos-style 2">
      <tableStyleElement dxfId="4" type="headerRow"/>
      <tableStyleElement dxfId="2" type="firstRowStripe"/>
      <tableStyleElement dxfId="5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Exportação, Importação e Saldo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'BALANÇA NOVA'!$E$2</c:f>
            </c:strRef>
          </c:tx>
          <c:spPr>
            <a:ln cmpd="sng">
              <a:solidFill>
                <a:srgbClr val="004651"/>
              </a:solidFill>
            </a:ln>
          </c:spPr>
          <c:marker>
            <c:symbol val="none"/>
          </c:marker>
          <c:cat>
            <c:strRef>
              <c:f>'BALANÇA NOVA'!$D$3:$D$43</c:f>
            </c:strRef>
          </c:cat>
          <c:val>
            <c:numRef>
              <c:f>'BALANÇA NOVA'!$E$3:$E$43</c:f>
              <c:numCache/>
            </c:numRef>
          </c:val>
          <c:smooth val="0"/>
        </c:ser>
        <c:ser>
          <c:idx val="1"/>
          <c:order val="1"/>
          <c:tx>
            <c:strRef>
              <c:f>'BALANÇA NOVA'!$F$2</c:f>
            </c:strRef>
          </c:tx>
          <c:spPr>
            <a:ln cmpd="sng">
              <a:solidFill>
                <a:srgbClr val="57BB8A"/>
              </a:solidFill>
            </a:ln>
          </c:spPr>
          <c:marker>
            <c:symbol val="none"/>
          </c:marker>
          <c:cat>
            <c:strRef>
              <c:f>'BALANÇA NOVA'!$D$3:$D$43</c:f>
            </c:strRef>
          </c:cat>
          <c:val>
            <c:numRef>
              <c:f>'BALANÇA NOVA'!$F$3:$F$43</c:f>
              <c:numCache/>
            </c:numRef>
          </c:val>
          <c:smooth val="0"/>
        </c:ser>
        <c:ser>
          <c:idx val="2"/>
          <c:order val="2"/>
          <c:tx>
            <c:strRef>
              <c:f>'BALANÇA NOVA'!$G$2</c:f>
            </c:strRef>
          </c:tx>
          <c:spPr>
            <a:ln cmpd="sng">
              <a:solidFill>
                <a:srgbClr val="D5E4CF"/>
              </a:solidFill>
            </a:ln>
          </c:spPr>
          <c:marker>
            <c:symbol val="none"/>
          </c:marker>
          <c:cat>
            <c:strRef>
              <c:f>'BALANÇA NOVA'!$D$3:$D$43</c:f>
            </c:strRef>
          </c:cat>
          <c:val>
            <c:numRef>
              <c:f>'BALANÇA NOVA'!$G$3:$G$43</c:f>
              <c:numCache/>
            </c:numRef>
          </c:val>
          <c:smooth val="0"/>
        </c:ser>
        <c:axId val="2060839770"/>
        <c:axId val="1735013507"/>
      </c:lineChart>
      <c:catAx>
        <c:axId val="20608397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Período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35013507"/>
      </c:catAx>
      <c:valAx>
        <c:axId val="17350135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6083977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'GRÁFICO - BALANÇA NOVA'!$E$2</c:f>
            </c:strRef>
          </c:tx>
          <c:spPr>
            <a:ln cmpd="sng"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strRef>
              <c:f>'GRÁFICO - BALANÇA NOVA'!$D$3:$D$43</c:f>
            </c:strRef>
          </c:cat>
          <c:val>
            <c:numRef>
              <c:f>'GRÁFICO - BALANÇA NOVA'!$E$3:$E$43</c:f>
              <c:numCache/>
            </c:numRef>
          </c:val>
          <c:smooth val="0"/>
        </c:ser>
        <c:ser>
          <c:idx val="1"/>
          <c:order val="1"/>
          <c:tx>
            <c:strRef>
              <c:f>'GRÁFICO - BALANÇA NOVA'!$F$2</c:f>
            </c:strRef>
          </c:tx>
          <c:spPr>
            <a:ln cmpd="sng" w="38100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'GRÁFICO - BALANÇA NOVA'!$D$3:$D$43</c:f>
            </c:strRef>
          </c:cat>
          <c:val>
            <c:numRef>
              <c:f>'GRÁFICO - BALANÇA NOVA'!$F$3:$F$43</c:f>
              <c:numCache/>
            </c:numRef>
          </c:val>
          <c:smooth val="0"/>
        </c:ser>
        <c:ser>
          <c:idx val="2"/>
          <c:order val="2"/>
          <c:tx>
            <c:strRef>
              <c:f>'GRÁFICO - BALANÇA NOVA'!$G$2</c:f>
            </c:strRef>
          </c:tx>
          <c:spPr>
            <a:ln cmpd="sng" w="38100">
              <a:solidFill>
                <a:schemeClr val="accent4"/>
              </a:solidFill>
              <a:prstDash val="sysDot"/>
            </a:ln>
          </c:spPr>
          <c:marker>
            <c:symbol val="none"/>
          </c:marker>
          <c:cat>
            <c:strRef>
              <c:f>'GRÁFICO - BALANÇA NOVA'!$D$3:$D$43</c:f>
            </c:strRef>
          </c:cat>
          <c:val>
            <c:numRef>
              <c:f>'GRÁFICO - BALANÇA NOVA'!$G$3:$G$43</c:f>
              <c:numCache/>
            </c:numRef>
          </c:val>
          <c:smooth val="0"/>
        </c:ser>
        <c:axId val="2079267076"/>
        <c:axId val="1473940761"/>
      </c:lineChart>
      <c:catAx>
        <c:axId val="20792670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1" i="0" sz="1600">
                <a:solidFill>
                  <a:schemeClr val="lt1"/>
                </a:solidFill>
                <a:latin typeface="Arial"/>
              </a:defRPr>
            </a:pPr>
          </a:p>
        </c:txPr>
        <c:crossAx val="1473940761"/>
      </c:catAx>
      <c:valAx>
        <c:axId val="1473940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1800">
                    <a:solidFill>
                      <a:srgbClr val="FFFFFF"/>
                    </a:solidFill>
                    <a:latin typeface="Arial"/>
                  </a:defRPr>
                </a:pPr>
                <a:r>
                  <a:rPr b="1" i="0" sz="1800">
                    <a:solidFill>
                      <a:srgbClr val="FFFFFF"/>
                    </a:solidFill>
                    <a:latin typeface="Arial"/>
                  </a:rPr>
                  <a:t>Valores (em milhões U$)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600">
                <a:solidFill>
                  <a:srgbClr val="FFFFFF"/>
                </a:solidFill>
                <a:latin typeface="Arial"/>
              </a:defRPr>
            </a:pPr>
          </a:p>
        </c:txPr>
        <c:crossAx val="2079267076"/>
      </c:valAx>
    </c:plotArea>
    <c:legend>
      <c:legendPos val="b"/>
      <c:overlay val="0"/>
      <c:txPr>
        <a:bodyPr/>
        <a:lstStyle/>
        <a:p>
          <a:pPr lvl="0">
            <a:defRPr b="1" i="0" sz="18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chemeClr val="accen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>
        <c:manualLayout>
          <c:xMode val="edge"/>
          <c:yMode val="edge"/>
          <c:x val="0.2405274314851897"/>
          <c:y val="0.04739608224464958"/>
          <c:w val="0.6734959408019555"/>
          <c:h val="0.8906858054786928"/>
        </c:manualLayout>
      </c:layout>
      <c:bar3DChart>
        <c:barDir val="bar"/>
        <c:grouping val="clustered"/>
        <c:ser>
          <c:idx val="0"/>
          <c:order val="0"/>
          <c:tx>
            <c:strRef>
              <c:f>'EXPORTAÇÃO - Países'!$F$2</c:f>
            </c:strRef>
          </c:tx>
          <c:cat>
            <c:strRef>
              <c:f>'EXPORTAÇÃO - Países'!$E$3:$E$40</c:f>
            </c:strRef>
          </c:cat>
          <c:val>
            <c:numRef>
              <c:f>'EXPORTAÇÃO - Países'!$F$3:$F$40</c:f>
              <c:numCache/>
            </c:numRef>
          </c:val>
        </c:ser>
        <c:axId val="978135092"/>
        <c:axId val="311002618"/>
      </c:bar3DChart>
      <c:catAx>
        <c:axId val="97813509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800">
                <a:solidFill>
                  <a:schemeClr val="dk1"/>
                </a:solidFill>
                <a:latin typeface="Arial"/>
              </a:defRPr>
            </a:pPr>
          </a:p>
        </c:txPr>
        <c:crossAx val="311002618"/>
      </c:catAx>
      <c:valAx>
        <c:axId val="311002618"/>
        <c:scaling>
          <c:orientation val="minMax"/>
        </c:scaling>
        <c:delete val="0"/>
        <c:axPos val="b"/>
        <c:tickLblPos val="nextTo"/>
        <c:spPr>
          <a:ln>
            <a:noFill/>
          </a:ln>
        </c:spPr>
        <c:crossAx val="978135092"/>
        <c:crosses val="max"/>
      </c:valAx>
    </c:plotArea>
    <c:plotVisOnly val="1"/>
  </c:chart>
  <c:spPr>
    <a:solidFill>
      <a:srgbClr val="FFFFFF">
        <a:alpha val="0"/>
      </a:srgbClr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031162196679438037"/>
          <c:y val="0.05000000000000001"/>
          <c:w val="0.9355044699872287"/>
          <c:h val="0.8092896174863389"/>
        </c:manualLayout>
      </c:layout>
      <c:doughnutChart>
        <c:varyColors val="1"/>
        <c:ser>
          <c:idx val="0"/>
          <c:order val="0"/>
          <c:tx>
            <c:strRef>
              <c:f>'EXPORTAÇÃO - Produtos'!$F$2</c:f>
            </c:strRef>
          </c:tx>
          <c:dPt>
            <c:idx val="0"/>
            <c:spPr>
              <a:solidFill>
                <a:srgbClr val="3B871C"/>
              </a:solidFill>
            </c:spPr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Pt>
            <c:idx val="6"/>
          </c:dPt>
          <c:dLbls>
            <c:dLbl>
              <c:idx val="0"/>
              <c:txPr>
                <a:bodyPr/>
                <a:lstStyle/>
                <a:p>
                  <a:pPr lvl="0">
                    <a:defRPr b="1" i="0" sz="2600"/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'EXPORTAÇÃO - Produtos'!$E$3:$E$9</c:f>
            </c:strRef>
          </c:cat>
          <c:val>
            <c:numRef>
              <c:f>'EXPORTAÇÃO - Produtos'!$F$3:$F$9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plotVisOnly val="1"/>
  </c:chart>
  <c:spPr>
    <a:solidFill>
      <a:srgbClr val="FFFFFF">
        <a:alpha val="0"/>
      </a:srgbClr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'IMPORTAÇÃO - Países'!$F$2</c:f>
            </c:strRef>
          </c:tx>
          <c:cat>
            <c:strRef>
              <c:f>'IMPORTAÇÃO - Países'!$E$3:$E$20</c:f>
            </c:strRef>
          </c:cat>
          <c:val>
            <c:numRef>
              <c:f>'IMPORTAÇÃO - Países'!$F$3:$F$20</c:f>
              <c:numCache/>
            </c:numRef>
          </c:val>
        </c:ser>
        <c:axId val="1538467953"/>
        <c:axId val="993441738"/>
      </c:bar3DChart>
      <c:catAx>
        <c:axId val="153846795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993441738"/>
      </c:catAx>
      <c:valAx>
        <c:axId val="993441738"/>
        <c:scaling>
          <c:orientation val="minMax"/>
        </c:scaling>
        <c:delete val="0"/>
        <c:axPos val="b"/>
        <c:tickLblPos val="nextTo"/>
        <c:spPr>
          <a:ln>
            <a:noFill/>
          </a:ln>
        </c:spPr>
        <c:crossAx val="153846795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'IMPORTAÇÃO - Produtos'!$F$2</c:f>
            </c:strRef>
          </c:tx>
          <c:dPt>
            <c:idx val="0"/>
            <c:spPr>
              <a:solidFill>
                <a:srgbClr val="7F3D3A"/>
              </a:solidFill>
            </c:spPr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Pt>
            <c:idx val="6"/>
          </c:dPt>
          <c:dLbls>
            <c:dLbl>
              <c:idx val="0"/>
              <c:txPr>
                <a:bodyPr/>
                <a:lstStyle/>
                <a:p>
                  <a:pPr lvl="0">
                    <a:defRPr sz="2600"/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'IMPORTAÇÃO - Produtos'!$E$3:$E$9</c:f>
            </c:strRef>
          </c:cat>
          <c:val>
            <c:numRef>
              <c:f>'IMPORTAÇÃO - Produtos'!$F$3:$F$9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66675</xdr:colOff>
      <xdr:row>10</xdr:row>
      <xdr:rowOff>142875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104775</xdr:colOff>
      <xdr:row>0</xdr:row>
      <xdr:rowOff>228600</xdr:rowOff>
    </xdr:from>
    <xdr:ext cx="7715250" cy="49911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1009650</xdr:colOff>
      <xdr:row>0</xdr:row>
      <xdr:rowOff>285750</xdr:rowOff>
    </xdr:from>
    <xdr:ext cx="5705475" cy="65151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228600</xdr:colOff>
      <xdr:row>0</xdr:row>
      <xdr:rowOff>190500</xdr:rowOff>
    </xdr:from>
    <xdr:ext cx="4781550" cy="530542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1238250</xdr:colOff>
      <xdr:row>0</xdr:row>
      <xdr:rowOff>361950</xdr:rowOff>
    </xdr:from>
    <xdr:ext cx="4552950" cy="590550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238125</xdr:colOff>
      <xdr:row>0</xdr:row>
      <xdr:rowOff>190500</xdr:rowOff>
    </xdr:from>
    <xdr:ext cx="3600450" cy="356235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B2:G46" displayName="Table_1" name="Table_1" id="1">
  <tableColumns count="6">
    <tableColumn name="Ano" id="1"/>
    <tableColumn name="Trimestre" id="2"/>
    <tableColumn name="Período" id="3"/>
    <tableColumn name="Exportação" id="4"/>
    <tableColumn name="Importação" id="5"/>
    <tableColumn name="Saldo" id="6"/>
  </tableColumns>
  <tableStyleInfo name="BALANÇA NOVA-style" showColumnStripes="0" showFirstColumn="1" showLastColumn="1" showRowStripes="1"/>
</table>
</file>

<file path=xl/tables/table2.xml><?xml version="1.0" encoding="utf-8"?>
<table xmlns="http://schemas.openxmlformats.org/spreadsheetml/2006/main" ref="B2:G46" displayName="Table_2" name="Table_2" id="2">
  <tableColumns count="6">
    <tableColumn name="Ano" id="1"/>
    <tableColumn name="Trimestre" id="2"/>
    <tableColumn name="Período" id="3"/>
    <tableColumn name="Exportação" id="4"/>
    <tableColumn name="Importação" id="5"/>
    <tableColumn name="Saldo" id="6"/>
  </tableColumns>
  <tableStyleInfo name="GRÁFICO - BALANÇA NOVA-style" showColumnStripes="0" showFirstColumn="1" showLastColumn="1" showRowStripes="1"/>
</table>
</file>

<file path=xl/tables/table3.xml><?xml version="1.0" encoding="utf-8"?>
<table xmlns="http://schemas.openxmlformats.org/spreadsheetml/2006/main" ref="B2:C40" displayName="Table_3" name="Table_3" id="3">
  <tableColumns count="2">
    <tableColumn name="País" id="1"/>
    <tableColumn name="Valor (US$)" id="2"/>
  </tableColumns>
  <tableStyleInfo name="EXPORTAÇÃO - Países-style" showColumnStripes="0" showFirstColumn="1" showLastColumn="1" showRowStripes="1"/>
</table>
</file>

<file path=xl/tables/table4.xml><?xml version="1.0" encoding="utf-8"?>
<table xmlns="http://schemas.openxmlformats.org/spreadsheetml/2006/main" totalsRowCount="1" ref="B2:C27" displayName="Table_4" name="Table_4" id="4">
  <tableColumns count="2">
    <tableColumn name="Descrição (SH2)" id="1"/>
    <tableColumn totalsRowFunction="custom" name="Valor (US$)" id="2"/>
  </tableColumns>
  <tableStyleInfo name="EXPORTAÇÃO - Produtos-style" showColumnStripes="0" showFirstColumn="1" showLastColumn="1" showRowStripes="1"/>
</table>
</file>

<file path=xl/tables/table5.xml><?xml version="1.0" encoding="utf-8"?>
<table xmlns="http://schemas.openxmlformats.org/spreadsheetml/2006/main" totalsRowCount="1" ref="E2:G10" displayName="Table_5" name="Table_5" id="5">
  <tableColumns count="3">
    <tableColumn name="Descrição (SH2)" id="1"/>
    <tableColumn totalsRowFunction="custom" name="Valor (US$)" id="2"/>
    <tableColumn totalsRowFunction="custom" name="%" id="3"/>
  </tableColumns>
  <tableStyleInfo name="EXPORTAÇÃO - Produtos-style 2" showColumnStripes="0" showFirstColumn="1" showLastColumn="1" showRowStripes="1"/>
</table>
</file>

<file path=xl/tables/table6.xml><?xml version="1.0" encoding="utf-8"?>
<table xmlns="http://schemas.openxmlformats.org/spreadsheetml/2006/main" ref="B2:C40" displayName="Table_6" name="Table_6" id="6">
  <tableColumns count="2">
    <tableColumn name="País" id="1"/>
    <tableColumn name="Valor (US$)" id="2"/>
  </tableColumns>
  <tableStyleInfo name="IMPORTAÇÃO - Países-style" showColumnStripes="0" showFirstColumn="1" showLastColumn="1" showRowStripes="1"/>
</table>
</file>

<file path=xl/tables/table7.xml><?xml version="1.0" encoding="utf-8"?>
<table xmlns="http://schemas.openxmlformats.org/spreadsheetml/2006/main" ref="B2:C30" displayName="Table_7" name="Table_7" id="7">
  <tableColumns count="2">
    <tableColumn name="Descrição (SH2)" id="1"/>
    <tableColumn name="Valor (US$)" id="2"/>
  </tableColumns>
  <tableStyleInfo name="IMPORTAÇÃO - Produtos-style" showColumnStripes="0" showFirstColumn="1" showLastColumn="1" showRowStripes="1"/>
</table>
</file>

<file path=xl/tables/table8.xml><?xml version="1.0" encoding="utf-8"?>
<table xmlns="http://schemas.openxmlformats.org/spreadsheetml/2006/main" totalsRowCount="1" ref="E2:G10" displayName="Table_8" name="Table_8" id="8">
  <tableColumns count="3">
    <tableColumn name="Descrição (SH2)" id="1"/>
    <tableColumn totalsRowFunction="custom" name="Valor (US$)" id="2"/>
    <tableColumn totalsRowFunction="custom" name="%" id="3"/>
  </tableColumns>
  <tableStyleInfo name="IMPORTAÇÃO - Produt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4651"/>
      </a:accent1>
      <a:accent2>
        <a:srgbClr val="57BB8A"/>
      </a:accent2>
      <a:accent3>
        <a:srgbClr val="D5E4CF"/>
      </a:accent3>
      <a:accent4>
        <a:srgbClr val="F1C232"/>
      </a:accent4>
      <a:accent5>
        <a:srgbClr val="E06666"/>
      </a:accent5>
      <a:accent6>
        <a:srgbClr val="674EA7"/>
      </a:accent6>
      <a:hlink>
        <a:srgbClr val="CDCDCC"/>
      </a:hlink>
      <a:folHlink>
        <a:srgbClr val="CDCD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4" width="13.88"/>
    <col customWidth="1" min="5" max="10" width="15.75"/>
    <col customWidth="1" min="11" max="11" width="11.38"/>
    <col customWidth="1" min="12" max="21" width="15.75"/>
    <col customWidth="1" min="22" max="24" width="16.38"/>
  </cols>
  <sheetData>
    <row r="1" ht="22.5" customHeight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30.0" customHeight="1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3"/>
      <c r="I2" s="5" t="s">
        <v>6</v>
      </c>
      <c r="J2" s="6"/>
      <c r="K2" s="3"/>
      <c r="L2" s="5" t="s">
        <v>7</v>
      </c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4.75" customHeight="1">
      <c r="A3" s="7"/>
      <c r="B3" s="8">
        <v>2013.0</v>
      </c>
      <c r="C3" s="9" t="s">
        <v>8</v>
      </c>
      <c r="D3" s="10">
        <v>41275.0</v>
      </c>
      <c r="E3" s="11">
        <v>2.4065308E7</v>
      </c>
      <c r="F3" s="11">
        <v>3182729.0</v>
      </c>
      <c r="G3" s="12">
        <f t="shared" ref="G3:G46" si="1">E3-F3</f>
        <v>20882579</v>
      </c>
      <c r="H3" s="3"/>
      <c r="I3" s="13"/>
      <c r="J3" s="14"/>
      <c r="K3" s="3"/>
      <c r="L3" s="13"/>
      <c r="M3" s="14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24.75" customHeight="1">
      <c r="A4" s="7"/>
      <c r="B4" s="8">
        <v>2013.0</v>
      </c>
      <c r="C4" s="9" t="s">
        <v>9</v>
      </c>
      <c r="D4" s="10">
        <v>41306.0</v>
      </c>
      <c r="E4" s="11">
        <v>2.6293369E7</v>
      </c>
      <c r="F4" s="11">
        <v>4422849.0</v>
      </c>
      <c r="G4" s="12">
        <f t="shared" si="1"/>
        <v>21870520</v>
      </c>
      <c r="H4" s="3"/>
      <c r="I4" s="15" t="s">
        <v>10</v>
      </c>
      <c r="J4" s="16">
        <f t="shared" ref="J4:J5" si="2">G12</f>
        <v>8090853</v>
      </c>
      <c r="K4" s="3"/>
      <c r="L4" s="15" t="s">
        <v>10</v>
      </c>
      <c r="M4" s="16" t="str">
        <f>E45</f>
        <v/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24.75" customHeight="1">
      <c r="A5" s="7"/>
      <c r="B5" s="8">
        <v>2013.0</v>
      </c>
      <c r="C5" s="9" t="s">
        <v>11</v>
      </c>
      <c r="D5" s="10">
        <v>41334.0</v>
      </c>
      <c r="E5" s="11">
        <v>2.31746E7</v>
      </c>
      <c r="F5" s="11">
        <v>4006953.0</v>
      </c>
      <c r="G5" s="12">
        <f t="shared" si="1"/>
        <v>19167647</v>
      </c>
      <c r="H5" s="3"/>
      <c r="I5" s="15" t="s">
        <v>12</v>
      </c>
      <c r="J5" s="17">
        <f t="shared" si="2"/>
        <v>10866504</v>
      </c>
      <c r="K5" s="3"/>
      <c r="L5" s="15" t="s">
        <v>12</v>
      </c>
      <c r="M5" s="17">
        <f>E13</f>
        <v>12320485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24.75" customHeight="1">
      <c r="A6" s="7"/>
      <c r="B6" s="8">
        <v>2013.0</v>
      </c>
      <c r="C6" s="9" t="s">
        <v>13</v>
      </c>
      <c r="D6" s="10">
        <v>41365.0</v>
      </c>
      <c r="E6" s="11">
        <v>1.611619E7</v>
      </c>
      <c r="F6" s="11">
        <v>2799843.0</v>
      </c>
      <c r="G6" s="12">
        <f t="shared" si="1"/>
        <v>13316347</v>
      </c>
      <c r="H6" s="3"/>
      <c r="K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24.75" customHeight="1">
      <c r="A7" s="7"/>
      <c r="B7" s="8">
        <v>2014.0</v>
      </c>
      <c r="C7" s="9" t="s">
        <v>8</v>
      </c>
      <c r="D7" s="10">
        <v>41640.0</v>
      </c>
      <c r="E7" s="11">
        <v>1.3566214E7</v>
      </c>
      <c r="F7" s="11">
        <v>3135895.0</v>
      </c>
      <c r="G7" s="12">
        <f t="shared" si="1"/>
        <v>10430319</v>
      </c>
      <c r="H7" s="3"/>
      <c r="I7" s="18" t="s">
        <v>14</v>
      </c>
      <c r="J7" s="19">
        <f>(J5-J4)/J4</f>
        <v>0.3430603671</v>
      </c>
      <c r="K7" s="3"/>
      <c r="L7" s="18" t="s">
        <v>14</v>
      </c>
      <c r="M7" s="19" t="str">
        <f>(M5-M4)/M4</f>
        <v>#DIV/0!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24.75" customHeight="1">
      <c r="A8" s="7"/>
      <c r="B8" s="8">
        <v>2014.0</v>
      </c>
      <c r="C8" s="9" t="s">
        <v>9</v>
      </c>
      <c r="D8" s="10">
        <v>41671.0</v>
      </c>
      <c r="E8" s="11">
        <v>2.2319705E7</v>
      </c>
      <c r="F8" s="11">
        <v>1240465.0</v>
      </c>
      <c r="G8" s="12">
        <f t="shared" si="1"/>
        <v>21079240</v>
      </c>
      <c r="H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24.75" customHeight="1">
      <c r="A9" s="7"/>
      <c r="B9" s="8">
        <v>2014.0</v>
      </c>
      <c r="C9" s="9" t="s">
        <v>11</v>
      </c>
      <c r="D9" s="10">
        <v>41699.0</v>
      </c>
      <c r="E9" s="11">
        <v>2.2242289E7</v>
      </c>
      <c r="F9" s="11">
        <v>2711018.0</v>
      </c>
      <c r="G9" s="12">
        <f t="shared" si="1"/>
        <v>19531271</v>
      </c>
      <c r="H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24.75" customHeight="1">
      <c r="A10" s="7"/>
      <c r="B10" s="8">
        <v>2014.0</v>
      </c>
      <c r="C10" s="9" t="s">
        <v>13</v>
      </c>
      <c r="D10" s="10">
        <v>41730.0</v>
      </c>
      <c r="E10" s="11">
        <v>1.828513E7</v>
      </c>
      <c r="F10" s="11">
        <v>3973666.0</v>
      </c>
      <c r="G10" s="12">
        <f t="shared" si="1"/>
        <v>14311464</v>
      </c>
      <c r="H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24.75" customHeight="1">
      <c r="A11" s="7"/>
      <c r="B11" s="8">
        <v>2015.0</v>
      </c>
      <c r="C11" s="9" t="s">
        <v>8</v>
      </c>
      <c r="D11" s="10">
        <v>42005.0</v>
      </c>
      <c r="E11" s="11">
        <v>1.3286922E7</v>
      </c>
      <c r="F11" s="11">
        <v>1951385.0</v>
      </c>
      <c r="G11" s="12">
        <f t="shared" si="1"/>
        <v>11335537</v>
      </c>
      <c r="H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24.75" customHeight="1">
      <c r="A12" s="7"/>
      <c r="B12" s="8">
        <v>2015.0</v>
      </c>
      <c r="C12" s="9" t="s">
        <v>9</v>
      </c>
      <c r="D12" s="10">
        <v>42036.0</v>
      </c>
      <c r="E12" s="11">
        <v>1.1872399E7</v>
      </c>
      <c r="F12" s="11">
        <v>3781546.0</v>
      </c>
      <c r="G12" s="12">
        <f t="shared" si="1"/>
        <v>8090853</v>
      </c>
      <c r="H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24.75" customHeight="1">
      <c r="A13" s="7"/>
      <c r="B13" s="8">
        <v>2015.0</v>
      </c>
      <c r="C13" s="9" t="s">
        <v>11</v>
      </c>
      <c r="D13" s="10">
        <v>42064.0</v>
      </c>
      <c r="E13" s="11">
        <v>1.2320485E7</v>
      </c>
      <c r="F13" s="11">
        <v>1453981.0</v>
      </c>
      <c r="G13" s="12">
        <f t="shared" si="1"/>
        <v>10866504</v>
      </c>
      <c r="H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24.75" customHeight="1">
      <c r="A14" s="20"/>
      <c r="B14" s="8">
        <v>2015.0</v>
      </c>
      <c r="C14" s="9" t="s">
        <v>13</v>
      </c>
      <c r="D14" s="10">
        <v>42095.0</v>
      </c>
      <c r="E14" s="11">
        <v>1.2128374E7</v>
      </c>
      <c r="F14" s="11">
        <v>1438188.0</v>
      </c>
      <c r="G14" s="12">
        <f t="shared" si="1"/>
        <v>10690186</v>
      </c>
      <c r="H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24.75" customHeight="1">
      <c r="A15" s="20"/>
      <c r="B15" s="8">
        <v>2016.0</v>
      </c>
      <c r="C15" s="9" t="s">
        <v>8</v>
      </c>
      <c r="D15" s="10">
        <v>42370.0</v>
      </c>
      <c r="E15" s="11">
        <v>1.1572666E7</v>
      </c>
      <c r="F15" s="11">
        <v>2909467.0</v>
      </c>
      <c r="G15" s="12">
        <f t="shared" si="1"/>
        <v>8663199</v>
      </c>
      <c r="H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24.75" customHeight="1">
      <c r="A16" s="20"/>
      <c r="B16" s="8">
        <v>2016.0</v>
      </c>
      <c r="C16" s="9" t="s">
        <v>9</v>
      </c>
      <c r="D16" s="10">
        <v>42401.0</v>
      </c>
      <c r="E16" s="11">
        <v>1.2481052E7</v>
      </c>
      <c r="F16" s="11">
        <v>3029150.0</v>
      </c>
      <c r="G16" s="12">
        <f t="shared" si="1"/>
        <v>9451902</v>
      </c>
      <c r="H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24.75" customHeight="1">
      <c r="A17" s="20"/>
      <c r="B17" s="8">
        <v>2016.0</v>
      </c>
      <c r="C17" s="9" t="s">
        <v>11</v>
      </c>
      <c r="D17" s="10">
        <v>42430.0</v>
      </c>
      <c r="E17" s="11">
        <v>1.4349215E7</v>
      </c>
      <c r="F17" s="11">
        <v>2087206.0</v>
      </c>
      <c r="G17" s="12">
        <f t="shared" si="1"/>
        <v>12262009</v>
      </c>
      <c r="H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24.75" customHeight="1">
      <c r="A18" s="20"/>
      <c r="B18" s="8">
        <v>2016.0</v>
      </c>
      <c r="C18" s="9" t="s">
        <v>13</v>
      </c>
      <c r="D18" s="10">
        <v>42461.0</v>
      </c>
      <c r="E18" s="11">
        <v>1.3630596E7</v>
      </c>
      <c r="F18" s="11">
        <v>1976024.0</v>
      </c>
      <c r="G18" s="12">
        <f t="shared" si="1"/>
        <v>11654572</v>
      </c>
      <c r="H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24.75" customHeight="1">
      <c r="A19" s="20"/>
      <c r="B19" s="8">
        <v>2017.0</v>
      </c>
      <c r="C19" s="9" t="s">
        <v>8</v>
      </c>
      <c r="D19" s="10">
        <v>42736.0</v>
      </c>
      <c r="E19" s="11">
        <v>1.6786737E7</v>
      </c>
      <c r="F19" s="11">
        <v>3082003.0</v>
      </c>
      <c r="G19" s="12">
        <f t="shared" si="1"/>
        <v>13704734</v>
      </c>
      <c r="H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24.75" customHeight="1">
      <c r="A20" s="20"/>
      <c r="B20" s="8">
        <v>2017.0</v>
      </c>
      <c r="C20" s="9" t="s">
        <v>9</v>
      </c>
      <c r="D20" s="10">
        <v>42767.0</v>
      </c>
      <c r="E20" s="11">
        <v>1.8301467E7</v>
      </c>
      <c r="F20" s="11">
        <v>1613063.0</v>
      </c>
      <c r="G20" s="12">
        <f t="shared" si="1"/>
        <v>16688404</v>
      </c>
      <c r="H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24.75" customHeight="1">
      <c r="A21" s="20"/>
      <c r="B21" s="8">
        <v>2017.0</v>
      </c>
      <c r="C21" s="9" t="s">
        <v>11</v>
      </c>
      <c r="D21" s="10">
        <v>42795.0</v>
      </c>
      <c r="E21" s="11">
        <v>1.9781239E7</v>
      </c>
      <c r="F21" s="11">
        <v>3516006.0</v>
      </c>
      <c r="G21" s="12">
        <f t="shared" si="1"/>
        <v>16265233</v>
      </c>
      <c r="H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24.75" customHeight="1">
      <c r="A22" s="20"/>
      <c r="B22" s="8">
        <v>2017.0</v>
      </c>
      <c r="C22" s="9" t="s">
        <v>13</v>
      </c>
      <c r="D22" s="10">
        <v>42826.0</v>
      </c>
      <c r="E22" s="11">
        <v>2.0983212E7</v>
      </c>
      <c r="F22" s="11">
        <v>1646365.0</v>
      </c>
      <c r="G22" s="12">
        <f t="shared" si="1"/>
        <v>19336847</v>
      </c>
      <c r="H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24.75" customHeight="1">
      <c r="A23" s="20"/>
      <c r="B23" s="8">
        <v>2018.0</v>
      </c>
      <c r="C23" s="9" t="s">
        <v>8</v>
      </c>
      <c r="D23" s="10">
        <v>43101.0</v>
      </c>
      <c r="E23" s="11">
        <v>1.8647646E7</v>
      </c>
      <c r="F23" s="11">
        <v>3134106.0</v>
      </c>
      <c r="G23" s="12">
        <f t="shared" si="1"/>
        <v>15513540</v>
      </c>
      <c r="H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24.75" customHeight="1">
      <c r="A24" s="20"/>
      <c r="B24" s="8">
        <v>2018.0</v>
      </c>
      <c r="C24" s="9" t="s">
        <v>9</v>
      </c>
      <c r="D24" s="10">
        <v>43132.0</v>
      </c>
      <c r="E24" s="11">
        <v>1.6162299E7</v>
      </c>
      <c r="F24" s="11">
        <v>2710070.0</v>
      </c>
      <c r="G24" s="12">
        <f t="shared" si="1"/>
        <v>13452229</v>
      </c>
      <c r="H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24.75" customHeight="1">
      <c r="A25" s="7"/>
      <c r="B25" s="8">
        <v>2018.0</v>
      </c>
      <c r="C25" s="9" t="s">
        <v>11</v>
      </c>
      <c r="D25" s="10">
        <v>43160.0</v>
      </c>
      <c r="E25" s="11">
        <v>2.271273E7</v>
      </c>
      <c r="F25" s="11">
        <v>2593493.0</v>
      </c>
      <c r="G25" s="12">
        <f t="shared" si="1"/>
        <v>20119237</v>
      </c>
      <c r="H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24.75" customHeight="1">
      <c r="A26" s="7"/>
      <c r="B26" s="8">
        <v>2018.0</v>
      </c>
      <c r="C26" s="9" t="s">
        <v>13</v>
      </c>
      <c r="D26" s="10">
        <v>43191.0</v>
      </c>
      <c r="E26" s="11">
        <v>2.0229586E7</v>
      </c>
      <c r="F26" s="11">
        <v>2727700.0</v>
      </c>
      <c r="G26" s="12">
        <f t="shared" si="1"/>
        <v>17501886</v>
      </c>
      <c r="H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24.75" customHeight="1">
      <c r="A27" s="7"/>
      <c r="B27" s="8">
        <v>2019.0</v>
      </c>
      <c r="C27" s="9" t="s">
        <v>8</v>
      </c>
      <c r="D27" s="10">
        <v>43466.0</v>
      </c>
      <c r="E27" s="11">
        <v>1.4034606E7</v>
      </c>
      <c r="F27" s="11">
        <v>4044352.0</v>
      </c>
      <c r="G27" s="12">
        <f t="shared" si="1"/>
        <v>9990254</v>
      </c>
      <c r="H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24.75" customHeight="1">
      <c r="A28" s="7"/>
      <c r="B28" s="8">
        <v>2019.0</v>
      </c>
      <c r="C28" s="9" t="s">
        <v>9</v>
      </c>
      <c r="D28" s="10">
        <v>43497.0</v>
      </c>
      <c r="E28" s="11">
        <v>2.0542306E7</v>
      </c>
      <c r="F28" s="11">
        <v>3816806.0</v>
      </c>
      <c r="G28" s="12">
        <f t="shared" si="1"/>
        <v>16725500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24.75" customHeight="1">
      <c r="A29" s="7"/>
      <c r="B29" s="8">
        <v>2019.0</v>
      </c>
      <c r="C29" s="9" t="s">
        <v>11</v>
      </c>
      <c r="D29" s="10">
        <v>43525.0</v>
      </c>
      <c r="E29" s="11">
        <v>1.5650368E7</v>
      </c>
      <c r="F29" s="11">
        <v>3427808.0</v>
      </c>
      <c r="G29" s="12">
        <f t="shared" si="1"/>
        <v>12222560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24.75" customHeight="1">
      <c r="A30" s="7"/>
      <c r="B30" s="8">
        <v>2019.0</v>
      </c>
      <c r="C30" s="9" t="s">
        <v>13</v>
      </c>
      <c r="D30" s="10">
        <v>43556.0</v>
      </c>
      <c r="E30" s="11">
        <v>1.4481153E7</v>
      </c>
      <c r="F30" s="11">
        <v>2254229.0</v>
      </c>
      <c r="G30" s="12">
        <f t="shared" si="1"/>
        <v>12226924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24.75" customHeight="1">
      <c r="A31" s="7"/>
      <c r="B31" s="8">
        <v>2020.0</v>
      </c>
      <c r="C31" s="9" t="s">
        <v>8</v>
      </c>
      <c r="D31" s="10">
        <v>43831.0</v>
      </c>
      <c r="E31" s="11">
        <v>1.861457E7</v>
      </c>
      <c r="F31" s="11">
        <v>2440798.0</v>
      </c>
      <c r="G31" s="12">
        <f t="shared" si="1"/>
        <v>16173772</v>
      </c>
      <c r="H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24.75" customHeight="1">
      <c r="A32" s="7"/>
      <c r="B32" s="8">
        <v>2020.0</v>
      </c>
      <c r="C32" s="9" t="s">
        <v>9</v>
      </c>
      <c r="D32" s="10">
        <v>43862.0</v>
      </c>
      <c r="E32" s="11">
        <v>1.6656412E7</v>
      </c>
      <c r="F32" s="11">
        <v>2322588.0</v>
      </c>
      <c r="G32" s="12">
        <f t="shared" si="1"/>
        <v>14333824</v>
      </c>
      <c r="H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24.75" customHeight="1">
      <c r="A33" s="7"/>
      <c r="B33" s="8">
        <v>2020.0</v>
      </c>
      <c r="C33" s="9" t="s">
        <v>11</v>
      </c>
      <c r="D33" s="10">
        <v>43891.0</v>
      </c>
      <c r="E33" s="11">
        <v>1.0109263E7</v>
      </c>
      <c r="F33" s="11">
        <v>2378097.0</v>
      </c>
      <c r="G33" s="12">
        <f t="shared" si="1"/>
        <v>7731166</v>
      </c>
      <c r="H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24.75" customHeight="1">
      <c r="A34" s="7"/>
      <c r="B34" s="8">
        <v>2020.0</v>
      </c>
      <c r="C34" s="9" t="s">
        <v>13</v>
      </c>
      <c r="D34" s="10">
        <v>43922.0</v>
      </c>
      <c r="E34" s="11">
        <v>1.6639276E7</v>
      </c>
      <c r="F34" s="11">
        <v>2495035.0</v>
      </c>
      <c r="G34" s="12">
        <f t="shared" si="1"/>
        <v>14144241</v>
      </c>
      <c r="H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24.75" customHeight="1">
      <c r="A35" s="7"/>
      <c r="B35" s="8">
        <v>2021.0</v>
      </c>
      <c r="C35" s="9" t="s">
        <v>8</v>
      </c>
      <c r="D35" s="10">
        <v>44197.0</v>
      </c>
      <c r="E35" s="11">
        <v>1.4630647E7</v>
      </c>
      <c r="F35" s="11">
        <v>6462679.0</v>
      </c>
      <c r="G35" s="12">
        <f t="shared" si="1"/>
        <v>8167968</v>
      </c>
      <c r="H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24.75" customHeight="1">
      <c r="A36" s="20"/>
      <c r="B36" s="8">
        <v>2021.0</v>
      </c>
      <c r="C36" s="9" t="s">
        <v>9</v>
      </c>
      <c r="D36" s="10">
        <v>44228.0</v>
      </c>
      <c r="E36" s="11">
        <v>1.5816767E7</v>
      </c>
      <c r="F36" s="11">
        <v>7258851.0</v>
      </c>
      <c r="G36" s="12">
        <f t="shared" si="1"/>
        <v>8557916</v>
      </c>
      <c r="H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24.75" customHeight="1">
      <c r="A37" s="20"/>
      <c r="B37" s="8">
        <v>2021.0</v>
      </c>
      <c r="C37" s="9" t="s">
        <v>11</v>
      </c>
      <c r="D37" s="10">
        <v>44256.0</v>
      </c>
      <c r="E37" s="11">
        <v>2.1301532E7</v>
      </c>
      <c r="F37" s="11">
        <v>5670668.0</v>
      </c>
      <c r="G37" s="12">
        <f t="shared" si="1"/>
        <v>15630864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24.75" customHeight="1">
      <c r="A38" s="20"/>
      <c r="B38" s="8">
        <v>2021.0</v>
      </c>
      <c r="C38" s="9" t="s">
        <v>13</v>
      </c>
      <c r="D38" s="10">
        <v>44287.0</v>
      </c>
      <c r="E38" s="11">
        <v>2.6389066E7</v>
      </c>
      <c r="F38" s="11">
        <v>6601209.0</v>
      </c>
      <c r="G38" s="12">
        <f t="shared" si="1"/>
        <v>19787857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24.75" customHeight="1">
      <c r="A39" s="20"/>
      <c r="B39" s="8">
        <v>2022.0</v>
      </c>
      <c r="C39" s="9" t="s">
        <v>8</v>
      </c>
      <c r="D39" s="10">
        <v>44562.0</v>
      </c>
      <c r="E39" s="11">
        <v>3.6491743E7</v>
      </c>
      <c r="F39" s="11">
        <v>5575872.0</v>
      </c>
      <c r="G39" s="12">
        <f t="shared" si="1"/>
        <v>30915871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24.75" customHeight="1">
      <c r="A40" s="20"/>
      <c r="B40" s="8">
        <v>2022.0</v>
      </c>
      <c r="C40" s="9" t="s">
        <v>9</v>
      </c>
      <c r="D40" s="10">
        <v>44593.0</v>
      </c>
      <c r="E40" s="11">
        <v>3.1596425E7</v>
      </c>
      <c r="F40" s="11">
        <v>5161096.0</v>
      </c>
      <c r="G40" s="12">
        <f t="shared" si="1"/>
        <v>26435329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24.75" customHeight="1">
      <c r="A41" s="20"/>
      <c r="B41" s="8">
        <v>2022.0</v>
      </c>
      <c r="C41" s="9" t="s">
        <v>11</v>
      </c>
      <c r="D41" s="10">
        <v>44621.0</v>
      </c>
      <c r="E41" s="11">
        <v>2.2688469E7</v>
      </c>
      <c r="F41" s="11">
        <v>3694826.0</v>
      </c>
      <c r="G41" s="12">
        <f t="shared" si="1"/>
        <v>18993643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24.75" customHeight="1">
      <c r="A42" s="20"/>
      <c r="B42" s="8">
        <v>2022.0</v>
      </c>
      <c r="C42" s="9" t="s">
        <v>13</v>
      </c>
      <c r="D42" s="10">
        <v>44652.0</v>
      </c>
      <c r="E42" s="11">
        <v>1.5229248E7</v>
      </c>
      <c r="F42" s="11">
        <v>2789077.0</v>
      </c>
      <c r="G42" s="12">
        <f t="shared" si="1"/>
        <v>12440171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24.75" customHeight="1">
      <c r="A43" s="20"/>
      <c r="B43" s="8">
        <v>2023.0</v>
      </c>
      <c r="C43" s="9" t="s">
        <v>8</v>
      </c>
      <c r="D43" s="10">
        <v>44927.0</v>
      </c>
      <c r="E43" s="11">
        <v>2.4205391E7</v>
      </c>
      <c r="F43" s="11">
        <v>2993461.0</v>
      </c>
      <c r="G43" s="12">
        <f t="shared" si="1"/>
        <v>21211930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24.75" customHeight="1">
      <c r="A44" s="20"/>
      <c r="B44" s="8">
        <v>2023.0</v>
      </c>
      <c r="C44" s="9" t="s">
        <v>9</v>
      </c>
      <c r="D44" s="10">
        <v>44958.0</v>
      </c>
      <c r="E44" s="11"/>
      <c r="F44" s="11"/>
      <c r="G44" s="12">
        <f t="shared" si="1"/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24.75" customHeight="1">
      <c r="A45" s="20"/>
      <c r="B45" s="8">
        <v>2023.0</v>
      </c>
      <c r="C45" s="9" t="s">
        <v>11</v>
      </c>
      <c r="D45" s="10">
        <v>44986.0</v>
      </c>
      <c r="E45" s="11"/>
      <c r="F45" s="11"/>
      <c r="G45" s="12">
        <f t="shared" si="1"/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24.75" customHeight="1">
      <c r="A46" s="20"/>
      <c r="B46" s="9" t="s">
        <v>15</v>
      </c>
      <c r="C46" s="9" t="s">
        <v>13</v>
      </c>
      <c r="D46" s="10">
        <v>45017.0</v>
      </c>
      <c r="E46" s="11"/>
      <c r="F46" s="11"/>
      <c r="G46" s="12">
        <f t="shared" si="1"/>
        <v>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24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ht="24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ht="24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ht="24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ht="24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ht="24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ht="24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ht="24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ht="24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ht="24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ht="24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ht="24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ht="24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ht="24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ht="24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ht="24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ht="24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ht="24.75" customHeight="1">
      <c r="A64" s="21"/>
      <c r="B64" s="21"/>
      <c r="C64" s="21"/>
      <c r="D64" s="21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24.75" customHeight="1">
      <c r="A65" s="21"/>
      <c r="B65" s="21"/>
      <c r="C65" s="21"/>
      <c r="D65" s="21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24.75" customHeight="1">
      <c r="A66" s="21"/>
      <c r="B66" s="21"/>
      <c r="C66" s="21"/>
      <c r="D66" s="21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24.75" customHeight="1">
      <c r="A67" s="21"/>
      <c r="B67" s="21"/>
      <c r="C67" s="21"/>
      <c r="D67" s="21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24.75" customHeight="1">
      <c r="A68" s="21"/>
      <c r="B68" s="21"/>
      <c r="C68" s="21"/>
      <c r="D68" s="21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24.75" customHeight="1">
      <c r="A69" s="21"/>
      <c r="B69" s="21"/>
      <c r="C69" s="21"/>
      <c r="D69" s="21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24.75" customHeight="1">
      <c r="A70" s="21"/>
      <c r="B70" s="21"/>
      <c r="C70" s="21"/>
      <c r="D70" s="21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24.75" customHeight="1">
      <c r="A71" s="21"/>
      <c r="B71" s="21"/>
      <c r="C71" s="21"/>
      <c r="D71" s="21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24.75" customHeight="1">
      <c r="A72" s="21"/>
      <c r="B72" s="21"/>
      <c r="C72" s="21"/>
      <c r="D72" s="21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24.75" customHeight="1">
      <c r="A73" s="21"/>
      <c r="B73" s="21"/>
      <c r="C73" s="21"/>
      <c r="D73" s="21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24.75" customHeight="1">
      <c r="A74" s="21"/>
      <c r="B74" s="21"/>
      <c r="C74" s="21"/>
      <c r="D74" s="21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24.75" customHeight="1">
      <c r="A75" s="21"/>
      <c r="B75" s="21"/>
      <c r="C75" s="21"/>
      <c r="D75" s="21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24.75" customHeight="1">
      <c r="A76" s="21"/>
      <c r="B76" s="21"/>
      <c r="C76" s="21"/>
      <c r="D76" s="21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24.75" customHeight="1">
      <c r="A77" s="21"/>
      <c r="B77" s="21"/>
      <c r="C77" s="21"/>
      <c r="D77" s="21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24.75" customHeight="1">
      <c r="A78" s="21"/>
      <c r="B78" s="21"/>
      <c r="C78" s="21"/>
      <c r="D78" s="21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24.75" customHeight="1">
      <c r="A79" s="21"/>
      <c r="B79" s="21"/>
      <c r="C79" s="21"/>
      <c r="D79" s="21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24.75" customHeight="1">
      <c r="A80" s="21"/>
      <c r="B80" s="21"/>
      <c r="C80" s="21"/>
      <c r="D80" s="21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24.75" customHeight="1">
      <c r="A81" s="21"/>
      <c r="B81" s="21"/>
      <c r="C81" s="21"/>
      <c r="D81" s="21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24.75" customHeight="1">
      <c r="A82" s="21"/>
      <c r="B82" s="21"/>
      <c r="C82" s="21"/>
      <c r="D82" s="21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24.75" customHeight="1">
      <c r="A83" s="21"/>
      <c r="B83" s="21"/>
      <c r="C83" s="21"/>
      <c r="D83" s="21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24.75" customHeight="1">
      <c r="A84" s="21"/>
      <c r="B84" s="21"/>
      <c r="C84" s="21"/>
      <c r="D84" s="21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24.75" customHeight="1">
      <c r="A85" s="21"/>
      <c r="B85" s="21"/>
      <c r="C85" s="21"/>
      <c r="D85" s="21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24.75" customHeight="1">
      <c r="A86" s="21"/>
      <c r="B86" s="21"/>
      <c r="C86" s="21"/>
      <c r="D86" s="21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24.75" customHeight="1">
      <c r="A87" s="21"/>
      <c r="B87" s="21"/>
      <c r="C87" s="21"/>
      <c r="D87" s="21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24.75" customHeight="1">
      <c r="A88" s="3"/>
      <c r="B88" s="22"/>
      <c r="C88" s="23"/>
      <c r="D88" s="23"/>
      <c r="E88" s="23"/>
      <c r="F88" s="23"/>
      <c r="G88" s="2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24.75" customHeight="1">
      <c r="A89" s="3"/>
      <c r="B89" s="22"/>
      <c r="C89" s="23"/>
      <c r="D89" s="23"/>
      <c r="E89" s="23"/>
      <c r="F89" s="23"/>
      <c r="G89" s="2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24.75" customHeight="1">
      <c r="A90" s="3"/>
      <c r="B90" s="22"/>
      <c r="C90" s="23"/>
      <c r="D90" s="23"/>
      <c r="E90" s="23"/>
      <c r="F90" s="23"/>
      <c r="G90" s="2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24.75" customHeight="1">
      <c r="A91" s="3"/>
      <c r="B91" s="22"/>
      <c r="C91" s="23"/>
      <c r="D91" s="23"/>
      <c r="E91" s="23"/>
      <c r="F91" s="23"/>
      <c r="G91" s="2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24.75" customHeight="1">
      <c r="A92" s="3"/>
      <c r="B92" s="22"/>
      <c r="C92" s="23"/>
      <c r="D92" s="23"/>
      <c r="E92" s="23"/>
      <c r="F92" s="23"/>
      <c r="G92" s="2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24.75" customHeight="1">
      <c r="A93" s="3"/>
      <c r="B93" s="22"/>
      <c r="C93" s="23"/>
      <c r="D93" s="23"/>
      <c r="E93" s="23"/>
      <c r="F93" s="23"/>
      <c r="G93" s="2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24.75" customHeight="1">
      <c r="A94" s="3"/>
      <c r="B94" s="22"/>
      <c r="C94" s="23"/>
      <c r="D94" s="23"/>
      <c r="E94" s="23"/>
      <c r="F94" s="23"/>
      <c r="G94" s="2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24.75" customHeight="1">
      <c r="A95" s="3"/>
      <c r="B95" s="22"/>
      <c r="C95" s="23"/>
      <c r="D95" s="23"/>
      <c r="E95" s="23"/>
      <c r="F95" s="23"/>
      <c r="G95" s="2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24.75" customHeight="1">
      <c r="A96" s="3"/>
      <c r="B96" s="22"/>
      <c r="C96" s="23"/>
      <c r="D96" s="23"/>
      <c r="E96" s="23"/>
      <c r="F96" s="23"/>
      <c r="G96" s="2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24.75" customHeight="1">
      <c r="A97" s="3"/>
      <c r="B97" s="22"/>
      <c r="C97" s="23"/>
      <c r="D97" s="23"/>
      <c r="E97" s="23"/>
      <c r="F97" s="23"/>
      <c r="G97" s="2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24.75" customHeight="1">
      <c r="A98" s="3"/>
      <c r="B98" s="22"/>
      <c r="C98" s="23"/>
      <c r="D98" s="23"/>
      <c r="E98" s="23"/>
      <c r="F98" s="23"/>
      <c r="G98" s="2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24.75" customHeight="1">
      <c r="A99" s="3"/>
      <c r="B99" s="22"/>
      <c r="C99" s="23"/>
      <c r="D99" s="23"/>
      <c r="E99" s="23"/>
      <c r="F99" s="23"/>
      <c r="G99" s="2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24.75" customHeight="1">
      <c r="A100" s="3"/>
      <c r="B100" s="22"/>
      <c r="C100" s="23"/>
      <c r="D100" s="23"/>
      <c r="E100" s="23"/>
      <c r="F100" s="23"/>
      <c r="G100" s="2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24.75" customHeight="1">
      <c r="A101" s="3"/>
      <c r="B101" s="22"/>
      <c r="C101" s="23"/>
      <c r="D101" s="23"/>
      <c r="E101" s="23"/>
      <c r="F101" s="23"/>
      <c r="G101" s="2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24.75" customHeight="1">
      <c r="A102" s="3"/>
      <c r="B102" s="22"/>
      <c r="C102" s="23"/>
      <c r="D102" s="23"/>
      <c r="E102" s="23"/>
      <c r="F102" s="23"/>
      <c r="G102" s="2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24.75" customHeight="1">
      <c r="A103" s="3"/>
      <c r="B103" s="22"/>
      <c r="C103" s="23"/>
      <c r="D103" s="23"/>
      <c r="E103" s="23"/>
      <c r="F103" s="23"/>
      <c r="G103" s="2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24.75" customHeight="1">
      <c r="A104" s="3"/>
      <c r="B104" s="22"/>
      <c r="C104" s="23"/>
      <c r="D104" s="23"/>
      <c r="E104" s="23"/>
      <c r="F104" s="23"/>
      <c r="G104" s="2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24.75" customHeight="1">
      <c r="A105" s="3"/>
      <c r="B105" s="22"/>
      <c r="C105" s="23"/>
      <c r="D105" s="23"/>
      <c r="E105" s="23"/>
      <c r="F105" s="23"/>
      <c r="G105" s="2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24.75" customHeight="1">
      <c r="A106" s="3"/>
      <c r="B106" s="22"/>
      <c r="C106" s="23"/>
      <c r="D106" s="23"/>
      <c r="E106" s="23"/>
      <c r="F106" s="23"/>
      <c r="G106" s="2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24.75" customHeight="1">
      <c r="A107" s="3"/>
      <c r="B107" s="22"/>
      <c r="C107" s="23"/>
      <c r="D107" s="23"/>
      <c r="E107" s="23"/>
      <c r="F107" s="23"/>
      <c r="G107" s="2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24.75" customHeight="1">
      <c r="A108" s="3"/>
      <c r="B108" s="22"/>
      <c r="C108" s="23"/>
      <c r="D108" s="23"/>
      <c r="E108" s="23"/>
      <c r="F108" s="23"/>
      <c r="G108" s="2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24.75" customHeight="1">
      <c r="A109" s="3"/>
      <c r="B109" s="22"/>
      <c r="C109" s="23"/>
      <c r="D109" s="23"/>
      <c r="E109" s="23"/>
      <c r="F109" s="23"/>
      <c r="G109" s="2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24.75" customHeight="1">
      <c r="A110" s="3"/>
      <c r="B110" s="22"/>
      <c r="C110" s="23"/>
      <c r="D110" s="23"/>
      <c r="E110" s="23"/>
      <c r="F110" s="23"/>
      <c r="G110" s="2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24.75" customHeight="1">
      <c r="A111" s="3"/>
      <c r="B111" s="22"/>
      <c r="C111" s="23"/>
      <c r="D111" s="23"/>
      <c r="E111" s="23"/>
      <c r="F111" s="23"/>
      <c r="G111" s="2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24.75" customHeight="1">
      <c r="A112" s="3"/>
      <c r="B112" s="22"/>
      <c r="C112" s="23"/>
      <c r="D112" s="23"/>
      <c r="E112" s="23"/>
      <c r="F112" s="23"/>
      <c r="G112" s="2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24.75" customHeight="1">
      <c r="A113" s="3"/>
      <c r="B113" s="22"/>
      <c r="C113" s="23"/>
      <c r="D113" s="23"/>
      <c r="E113" s="23"/>
      <c r="F113" s="23"/>
      <c r="G113" s="2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24.75" customHeight="1">
      <c r="A114" s="3"/>
      <c r="B114" s="22"/>
      <c r="C114" s="23"/>
      <c r="D114" s="23"/>
      <c r="E114" s="23"/>
      <c r="F114" s="23"/>
      <c r="G114" s="2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24.75" customHeight="1">
      <c r="A115" s="3"/>
      <c r="B115" s="22"/>
      <c r="C115" s="23"/>
      <c r="D115" s="23"/>
      <c r="E115" s="23"/>
      <c r="F115" s="23"/>
      <c r="G115" s="2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24.75" customHeight="1">
      <c r="A116" s="3"/>
      <c r="B116" s="22"/>
      <c r="C116" s="23"/>
      <c r="D116" s="23"/>
      <c r="E116" s="23"/>
      <c r="F116" s="23"/>
      <c r="G116" s="2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24.75" customHeight="1">
      <c r="A117" s="3"/>
      <c r="B117" s="22"/>
      <c r="C117" s="23"/>
      <c r="D117" s="23"/>
      <c r="E117" s="23"/>
      <c r="F117" s="23"/>
      <c r="G117" s="2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24.75" customHeight="1">
      <c r="A118" s="3"/>
      <c r="B118" s="22"/>
      <c r="C118" s="23"/>
      <c r="D118" s="23"/>
      <c r="E118" s="23"/>
      <c r="F118" s="23"/>
      <c r="G118" s="2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24.75" customHeight="1">
      <c r="A119" s="3"/>
      <c r="B119" s="22"/>
      <c r="C119" s="23"/>
      <c r="D119" s="23"/>
      <c r="E119" s="23"/>
      <c r="F119" s="23"/>
      <c r="G119" s="2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24.75" customHeight="1">
      <c r="A120" s="3"/>
      <c r="B120" s="22"/>
      <c r="C120" s="23"/>
      <c r="D120" s="23"/>
      <c r="E120" s="23"/>
      <c r="F120" s="23"/>
      <c r="G120" s="2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24.75" customHeight="1">
      <c r="A121" s="3"/>
      <c r="B121" s="22"/>
      <c r="C121" s="23"/>
      <c r="D121" s="23"/>
      <c r="E121" s="23"/>
      <c r="F121" s="23"/>
      <c r="G121" s="2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24.75" customHeight="1">
      <c r="A122" s="3"/>
      <c r="B122" s="22"/>
      <c r="C122" s="23"/>
      <c r="D122" s="23"/>
      <c r="E122" s="23"/>
      <c r="F122" s="23"/>
      <c r="G122" s="2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24.75" customHeight="1">
      <c r="A123" s="3"/>
      <c r="B123" s="22"/>
      <c r="C123" s="23"/>
      <c r="D123" s="23"/>
      <c r="E123" s="23"/>
      <c r="F123" s="23"/>
      <c r="G123" s="2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24.75" customHeight="1">
      <c r="A124" s="3"/>
      <c r="B124" s="22"/>
      <c r="C124" s="23"/>
      <c r="D124" s="23"/>
      <c r="E124" s="23"/>
      <c r="F124" s="23"/>
      <c r="G124" s="2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24.75" customHeight="1">
      <c r="A125" s="3"/>
      <c r="B125" s="22"/>
      <c r="C125" s="23"/>
      <c r="D125" s="23"/>
      <c r="E125" s="23"/>
      <c r="F125" s="23"/>
      <c r="G125" s="2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24.75" customHeight="1">
      <c r="A126" s="3"/>
      <c r="B126" s="22"/>
      <c r="C126" s="23"/>
      <c r="D126" s="23"/>
      <c r="E126" s="23"/>
      <c r="F126" s="23"/>
      <c r="G126" s="2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24.75" customHeight="1">
      <c r="A127" s="3"/>
      <c r="B127" s="22"/>
      <c r="C127" s="23"/>
      <c r="D127" s="23"/>
      <c r="E127" s="23"/>
      <c r="F127" s="23"/>
      <c r="G127" s="2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24.75" customHeight="1">
      <c r="A128" s="3"/>
      <c r="B128" s="22"/>
      <c r="C128" s="23"/>
      <c r="D128" s="23"/>
      <c r="E128" s="23"/>
      <c r="F128" s="23"/>
      <c r="G128" s="2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24.75" customHeight="1">
      <c r="A129" s="3"/>
      <c r="B129" s="22"/>
      <c r="C129" s="23"/>
      <c r="D129" s="23"/>
      <c r="E129" s="23"/>
      <c r="F129" s="23"/>
      <c r="G129" s="2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24.75" customHeight="1">
      <c r="A130" s="3"/>
      <c r="B130" s="22"/>
      <c r="C130" s="23"/>
      <c r="D130" s="23"/>
      <c r="E130" s="23"/>
      <c r="F130" s="23"/>
      <c r="G130" s="2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24.75" customHeight="1">
      <c r="A131" s="3"/>
      <c r="B131" s="22"/>
      <c r="C131" s="23"/>
      <c r="D131" s="23"/>
      <c r="E131" s="23"/>
      <c r="F131" s="23"/>
      <c r="G131" s="2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24.75" customHeight="1">
      <c r="A132" s="3"/>
      <c r="B132" s="22"/>
      <c r="C132" s="23"/>
      <c r="D132" s="23"/>
      <c r="E132" s="23"/>
      <c r="F132" s="23"/>
      <c r="G132" s="2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24.75" customHeight="1">
      <c r="A133" s="3"/>
      <c r="B133" s="22"/>
      <c r="C133" s="23"/>
      <c r="D133" s="23"/>
      <c r="E133" s="23"/>
      <c r="F133" s="23"/>
      <c r="G133" s="2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24.75" customHeight="1">
      <c r="A134" s="3"/>
      <c r="B134" s="22"/>
      <c r="C134" s="23"/>
      <c r="D134" s="23"/>
      <c r="E134" s="23"/>
      <c r="F134" s="23"/>
      <c r="G134" s="2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24.75" customHeight="1">
      <c r="A135" s="3"/>
      <c r="B135" s="22"/>
      <c r="C135" s="23"/>
      <c r="D135" s="23"/>
      <c r="E135" s="23"/>
      <c r="F135" s="23"/>
      <c r="G135" s="2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24.75" customHeight="1">
      <c r="A136" s="3"/>
      <c r="B136" s="22"/>
      <c r="C136" s="23"/>
      <c r="D136" s="23"/>
      <c r="E136" s="23"/>
      <c r="F136" s="23"/>
      <c r="G136" s="2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24.75" customHeight="1">
      <c r="A137" s="3"/>
      <c r="B137" s="22"/>
      <c r="C137" s="23"/>
      <c r="D137" s="23"/>
      <c r="E137" s="23"/>
      <c r="F137" s="23"/>
      <c r="G137" s="2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24.75" customHeight="1">
      <c r="A138" s="3"/>
      <c r="B138" s="22"/>
      <c r="C138" s="23"/>
      <c r="D138" s="23"/>
      <c r="E138" s="23"/>
      <c r="F138" s="23"/>
      <c r="G138" s="2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24.75" customHeight="1">
      <c r="A139" s="3"/>
      <c r="B139" s="22"/>
      <c r="C139" s="23"/>
      <c r="D139" s="23"/>
      <c r="E139" s="23"/>
      <c r="F139" s="23"/>
      <c r="G139" s="2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24.75" customHeight="1">
      <c r="A140" s="3"/>
      <c r="B140" s="22"/>
      <c r="C140" s="23"/>
      <c r="D140" s="23"/>
      <c r="E140" s="23"/>
      <c r="F140" s="23"/>
      <c r="G140" s="2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24.75" customHeight="1">
      <c r="A141" s="3"/>
      <c r="B141" s="22"/>
      <c r="C141" s="23"/>
      <c r="D141" s="23"/>
      <c r="E141" s="23"/>
      <c r="F141" s="23"/>
      <c r="G141" s="2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24.75" customHeight="1">
      <c r="A142" s="3"/>
      <c r="B142" s="22"/>
      <c r="C142" s="23"/>
      <c r="D142" s="23"/>
      <c r="E142" s="23"/>
      <c r="F142" s="23"/>
      <c r="G142" s="2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24.75" customHeight="1">
      <c r="A143" s="3"/>
      <c r="B143" s="22"/>
      <c r="C143" s="23"/>
      <c r="D143" s="23"/>
      <c r="E143" s="23"/>
      <c r="F143" s="23"/>
      <c r="G143" s="2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24.75" customHeight="1">
      <c r="A144" s="3"/>
      <c r="B144" s="22"/>
      <c r="C144" s="23"/>
      <c r="D144" s="23"/>
      <c r="E144" s="23"/>
      <c r="F144" s="23"/>
      <c r="G144" s="2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24.75" customHeight="1">
      <c r="A145" s="3"/>
      <c r="B145" s="22"/>
      <c r="C145" s="23"/>
      <c r="D145" s="23"/>
      <c r="E145" s="23"/>
      <c r="F145" s="23"/>
      <c r="G145" s="2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24.75" customHeight="1">
      <c r="A146" s="3"/>
      <c r="B146" s="22"/>
      <c r="C146" s="23"/>
      <c r="D146" s="23"/>
      <c r="E146" s="23"/>
      <c r="F146" s="23"/>
      <c r="G146" s="2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24.75" customHeight="1">
      <c r="A147" s="3"/>
      <c r="B147" s="22"/>
      <c r="C147" s="23"/>
      <c r="D147" s="23"/>
      <c r="E147" s="23"/>
      <c r="F147" s="23"/>
      <c r="G147" s="2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24.75" customHeight="1">
      <c r="A148" s="3"/>
      <c r="B148" s="22"/>
      <c r="C148" s="23"/>
      <c r="D148" s="23"/>
      <c r="E148" s="23"/>
      <c r="F148" s="23"/>
      <c r="G148" s="2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24.75" customHeight="1">
      <c r="A149" s="3"/>
      <c r="B149" s="22"/>
      <c r="C149" s="23"/>
      <c r="D149" s="23"/>
      <c r="E149" s="23"/>
      <c r="F149" s="23"/>
      <c r="G149" s="2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24.75" customHeight="1">
      <c r="A150" s="3"/>
      <c r="B150" s="22"/>
      <c r="C150" s="23"/>
      <c r="D150" s="23"/>
      <c r="E150" s="23"/>
      <c r="F150" s="23"/>
      <c r="G150" s="2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24.75" customHeight="1">
      <c r="A151" s="3"/>
      <c r="B151" s="22"/>
      <c r="C151" s="23"/>
      <c r="D151" s="23"/>
      <c r="E151" s="23"/>
      <c r="F151" s="23"/>
      <c r="G151" s="2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24.75" customHeight="1">
      <c r="A152" s="3"/>
      <c r="B152" s="22"/>
      <c r="C152" s="23"/>
      <c r="D152" s="23"/>
      <c r="E152" s="23"/>
      <c r="F152" s="23"/>
      <c r="G152" s="2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24.75" customHeight="1">
      <c r="A153" s="3"/>
      <c r="B153" s="22"/>
      <c r="C153" s="23"/>
      <c r="D153" s="23"/>
      <c r="E153" s="23"/>
      <c r="F153" s="23"/>
      <c r="G153" s="2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24.75" customHeight="1">
      <c r="A154" s="3"/>
      <c r="B154" s="22"/>
      <c r="C154" s="23"/>
      <c r="D154" s="23"/>
      <c r="E154" s="23"/>
      <c r="F154" s="23"/>
      <c r="G154" s="2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24.75" customHeight="1">
      <c r="A155" s="3"/>
      <c r="B155" s="22"/>
      <c r="C155" s="23"/>
      <c r="D155" s="23"/>
      <c r="E155" s="23"/>
      <c r="F155" s="23"/>
      <c r="G155" s="2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24.75" customHeight="1">
      <c r="A156" s="3"/>
      <c r="B156" s="22"/>
      <c r="C156" s="23"/>
      <c r="D156" s="23"/>
      <c r="E156" s="23"/>
      <c r="F156" s="23"/>
      <c r="G156" s="2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24.75" customHeight="1">
      <c r="A157" s="3"/>
      <c r="B157" s="22"/>
      <c r="C157" s="23"/>
      <c r="D157" s="23"/>
      <c r="E157" s="23"/>
      <c r="F157" s="23"/>
      <c r="G157" s="2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24.75" customHeight="1">
      <c r="A158" s="3"/>
      <c r="B158" s="22"/>
      <c r="C158" s="23"/>
      <c r="D158" s="23"/>
      <c r="E158" s="23"/>
      <c r="F158" s="23"/>
      <c r="G158" s="2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24.75" customHeight="1">
      <c r="A159" s="3"/>
      <c r="B159" s="22"/>
      <c r="C159" s="23"/>
      <c r="D159" s="23"/>
      <c r="E159" s="23"/>
      <c r="F159" s="23"/>
      <c r="G159" s="2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24.75" customHeight="1">
      <c r="A160" s="3"/>
      <c r="B160" s="22"/>
      <c r="C160" s="23"/>
      <c r="D160" s="23"/>
      <c r="E160" s="23"/>
      <c r="F160" s="23"/>
      <c r="G160" s="2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24.75" customHeight="1">
      <c r="A161" s="3"/>
      <c r="B161" s="22"/>
      <c r="C161" s="23"/>
      <c r="D161" s="23"/>
      <c r="E161" s="23"/>
      <c r="F161" s="23"/>
      <c r="G161" s="2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24.75" customHeight="1">
      <c r="A162" s="3"/>
      <c r="B162" s="22"/>
      <c r="C162" s="23"/>
      <c r="D162" s="23"/>
      <c r="E162" s="23"/>
      <c r="F162" s="23"/>
      <c r="G162" s="2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24.75" customHeight="1">
      <c r="A163" s="3"/>
      <c r="B163" s="22"/>
      <c r="C163" s="23"/>
      <c r="D163" s="23"/>
      <c r="E163" s="23"/>
      <c r="F163" s="23"/>
      <c r="G163" s="2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24.75" customHeight="1">
      <c r="A164" s="3"/>
      <c r="B164" s="22"/>
      <c r="C164" s="23"/>
      <c r="D164" s="23"/>
      <c r="E164" s="23"/>
      <c r="F164" s="23"/>
      <c r="G164" s="2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24.75" customHeight="1">
      <c r="A165" s="3"/>
      <c r="B165" s="22"/>
      <c r="C165" s="23"/>
      <c r="D165" s="23"/>
      <c r="E165" s="23"/>
      <c r="F165" s="23"/>
      <c r="G165" s="2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24.75" customHeight="1">
      <c r="A166" s="3"/>
      <c r="B166" s="22"/>
      <c r="C166" s="23"/>
      <c r="D166" s="23"/>
      <c r="E166" s="23"/>
      <c r="F166" s="23"/>
      <c r="G166" s="2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24.75" customHeight="1">
      <c r="A167" s="3"/>
      <c r="B167" s="22"/>
      <c r="C167" s="23"/>
      <c r="D167" s="23"/>
      <c r="E167" s="23"/>
      <c r="F167" s="23"/>
      <c r="G167" s="2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24.75" customHeight="1">
      <c r="A168" s="3"/>
      <c r="B168" s="22"/>
      <c r="C168" s="23"/>
      <c r="D168" s="23"/>
      <c r="E168" s="23"/>
      <c r="F168" s="23"/>
      <c r="G168" s="2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24.75" customHeight="1">
      <c r="A169" s="3"/>
      <c r="B169" s="22"/>
      <c r="C169" s="23"/>
      <c r="D169" s="23"/>
      <c r="E169" s="23"/>
      <c r="F169" s="23"/>
      <c r="G169" s="2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24.75" customHeight="1">
      <c r="A170" s="3"/>
      <c r="B170" s="22"/>
      <c r="C170" s="23"/>
      <c r="D170" s="23"/>
      <c r="E170" s="23"/>
      <c r="F170" s="23"/>
      <c r="G170" s="2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24.75" customHeight="1">
      <c r="A171" s="3"/>
      <c r="B171" s="22"/>
      <c r="C171" s="23"/>
      <c r="D171" s="23"/>
      <c r="E171" s="23"/>
      <c r="F171" s="23"/>
      <c r="G171" s="2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24.75" customHeight="1">
      <c r="A172" s="3"/>
      <c r="B172" s="22"/>
      <c r="C172" s="23"/>
      <c r="D172" s="23"/>
      <c r="E172" s="23"/>
      <c r="F172" s="23"/>
      <c r="G172" s="2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24.75" customHeight="1">
      <c r="A173" s="3"/>
      <c r="B173" s="22"/>
      <c r="C173" s="23"/>
      <c r="D173" s="23"/>
      <c r="E173" s="23"/>
      <c r="F173" s="23"/>
      <c r="G173" s="2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24.75" customHeight="1">
      <c r="A174" s="3"/>
      <c r="B174" s="22"/>
      <c r="C174" s="23"/>
      <c r="D174" s="23"/>
      <c r="E174" s="23"/>
      <c r="F174" s="23"/>
      <c r="G174" s="2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24.75" customHeight="1">
      <c r="A175" s="3"/>
      <c r="B175" s="22"/>
      <c r="C175" s="23"/>
      <c r="D175" s="23"/>
      <c r="E175" s="23"/>
      <c r="F175" s="23"/>
      <c r="G175" s="2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24.75" customHeight="1">
      <c r="A176" s="3"/>
      <c r="B176" s="22"/>
      <c r="C176" s="23"/>
      <c r="D176" s="23"/>
      <c r="E176" s="23"/>
      <c r="F176" s="23"/>
      <c r="G176" s="2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24.75" customHeight="1">
      <c r="A177" s="3"/>
      <c r="B177" s="22"/>
      <c r="C177" s="23"/>
      <c r="D177" s="23"/>
      <c r="E177" s="23"/>
      <c r="F177" s="23"/>
      <c r="G177" s="2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24.75" customHeight="1">
      <c r="A178" s="3"/>
      <c r="B178" s="22"/>
      <c r="C178" s="23"/>
      <c r="D178" s="23"/>
      <c r="E178" s="23"/>
      <c r="F178" s="23"/>
      <c r="G178" s="2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24.75" customHeight="1">
      <c r="A179" s="3"/>
      <c r="B179" s="22"/>
      <c r="C179" s="23"/>
      <c r="D179" s="23"/>
      <c r="E179" s="23"/>
      <c r="F179" s="23"/>
      <c r="G179" s="2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24.75" customHeight="1">
      <c r="A180" s="3"/>
      <c r="B180" s="22"/>
      <c r="C180" s="23"/>
      <c r="D180" s="23"/>
      <c r="E180" s="23"/>
      <c r="F180" s="23"/>
      <c r="G180" s="2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24.75" customHeight="1">
      <c r="A181" s="3"/>
      <c r="B181" s="22"/>
      <c r="C181" s="23"/>
      <c r="D181" s="23"/>
      <c r="E181" s="23"/>
      <c r="F181" s="23"/>
      <c r="G181" s="2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24.75" customHeight="1">
      <c r="A182" s="3"/>
      <c r="B182" s="22"/>
      <c r="C182" s="23"/>
      <c r="D182" s="23"/>
      <c r="E182" s="23"/>
      <c r="F182" s="23"/>
      <c r="G182" s="2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24.75" customHeight="1">
      <c r="A183" s="3"/>
      <c r="B183" s="22"/>
      <c r="C183" s="23"/>
      <c r="D183" s="23"/>
      <c r="E183" s="23"/>
      <c r="F183" s="23"/>
      <c r="G183" s="2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24.75" customHeight="1">
      <c r="A184" s="3"/>
      <c r="B184" s="22"/>
      <c r="C184" s="23"/>
      <c r="D184" s="23"/>
      <c r="E184" s="23"/>
      <c r="F184" s="23"/>
      <c r="G184" s="2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24.75" customHeight="1">
      <c r="A185" s="3"/>
      <c r="B185" s="22"/>
      <c r="C185" s="23"/>
      <c r="D185" s="23"/>
      <c r="E185" s="23"/>
      <c r="F185" s="23"/>
      <c r="G185" s="2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24.75" customHeight="1">
      <c r="A186" s="3"/>
      <c r="B186" s="22"/>
      <c r="C186" s="23"/>
      <c r="D186" s="23"/>
      <c r="E186" s="23"/>
      <c r="F186" s="23"/>
      <c r="G186" s="2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24.75" customHeight="1">
      <c r="A187" s="3"/>
      <c r="B187" s="22"/>
      <c r="C187" s="23"/>
      <c r="D187" s="23"/>
      <c r="E187" s="23"/>
      <c r="F187" s="23"/>
      <c r="G187" s="2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24.75" customHeight="1">
      <c r="A188" s="3"/>
      <c r="B188" s="22"/>
      <c r="C188" s="23"/>
      <c r="D188" s="23"/>
      <c r="E188" s="23"/>
      <c r="F188" s="23"/>
      <c r="G188" s="2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24.75" customHeight="1">
      <c r="A189" s="3"/>
      <c r="B189" s="22"/>
      <c r="C189" s="23"/>
      <c r="D189" s="23"/>
      <c r="E189" s="23"/>
      <c r="F189" s="23"/>
      <c r="G189" s="2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24.75" customHeight="1">
      <c r="A190" s="3"/>
      <c r="B190" s="22"/>
      <c r="C190" s="23"/>
      <c r="D190" s="23"/>
      <c r="E190" s="23"/>
      <c r="F190" s="23"/>
      <c r="G190" s="2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24.75" customHeight="1">
      <c r="A191" s="3"/>
      <c r="B191" s="22"/>
      <c r="C191" s="23"/>
      <c r="D191" s="23"/>
      <c r="E191" s="23"/>
      <c r="F191" s="23"/>
      <c r="G191" s="2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24.75" customHeight="1">
      <c r="A192" s="3"/>
      <c r="B192" s="22"/>
      <c r="C192" s="23"/>
      <c r="D192" s="23"/>
      <c r="E192" s="23"/>
      <c r="F192" s="23"/>
      <c r="G192" s="2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24.75" customHeight="1">
      <c r="A193" s="3"/>
      <c r="B193" s="22"/>
      <c r="C193" s="23"/>
      <c r="D193" s="23"/>
      <c r="E193" s="23"/>
      <c r="F193" s="23"/>
      <c r="G193" s="2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24.75" customHeight="1">
      <c r="A194" s="3"/>
      <c r="B194" s="22"/>
      <c r="C194" s="23"/>
      <c r="D194" s="23"/>
      <c r="E194" s="23"/>
      <c r="F194" s="23"/>
      <c r="G194" s="2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24.75" customHeight="1">
      <c r="A195" s="3"/>
      <c r="B195" s="22"/>
      <c r="C195" s="23"/>
      <c r="D195" s="23"/>
      <c r="E195" s="23"/>
      <c r="F195" s="23"/>
      <c r="G195" s="2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24.75" customHeight="1">
      <c r="A196" s="3"/>
      <c r="B196" s="22"/>
      <c r="C196" s="23"/>
      <c r="D196" s="23"/>
      <c r="E196" s="23"/>
      <c r="F196" s="23"/>
      <c r="G196" s="2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24.75" customHeight="1">
      <c r="A197" s="3"/>
      <c r="B197" s="22"/>
      <c r="C197" s="23"/>
      <c r="D197" s="23"/>
      <c r="E197" s="23"/>
      <c r="F197" s="23"/>
      <c r="G197" s="2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24.75" customHeight="1">
      <c r="A198" s="3"/>
      <c r="B198" s="22"/>
      <c r="C198" s="23"/>
      <c r="D198" s="23"/>
      <c r="E198" s="23"/>
      <c r="F198" s="23"/>
      <c r="G198" s="2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24.75" customHeight="1">
      <c r="A199" s="3"/>
      <c r="B199" s="22"/>
      <c r="C199" s="23"/>
      <c r="D199" s="23"/>
      <c r="E199" s="23"/>
      <c r="F199" s="23"/>
      <c r="G199" s="2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24.75" customHeight="1">
      <c r="A200" s="3"/>
      <c r="B200" s="22"/>
      <c r="C200" s="23"/>
      <c r="D200" s="23"/>
      <c r="E200" s="23"/>
      <c r="F200" s="23"/>
      <c r="G200" s="2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24.75" customHeight="1">
      <c r="A201" s="3"/>
      <c r="B201" s="22"/>
      <c r="C201" s="23"/>
      <c r="D201" s="23"/>
      <c r="E201" s="23"/>
      <c r="F201" s="23"/>
      <c r="G201" s="2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24.75" customHeight="1">
      <c r="A202" s="3"/>
      <c r="B202" s="22"/>
      <c r="C202" s="23"/>
      <c r="D202" s="23"/>
      <c r="E202" s="23"/>
      <c r="F202" s="23"/>
      <c r="G202" s="2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24.75" customHeight="1">
      <c r="A203" s="3"/>
      <c r="B203" s="22"/>
      <c r="C203" s="23"/>
      <c r="D203" s="23"/>
      <c r="E203" s="23"/>
      <c r="F203" s="23"/>
      <c r="G203" s="2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24.75" customHeight="1">
      <c r="A204" s="3"/>
      <c r="B204" s="22"/>
      <c r="C204" s="23"/>
      <c r="D204" s="23"/>
      <c r="E204" s="23"/>
      <c r="F204" s="23"/>
      <c r="G204" s="2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24.75" customHeight="1">
      <c r="A205" s="3"/>
      <c r="B205" s="22"/>
      <c r="C205" s="23"/>
      <c r="D205" s="23"/>
      <c r="E205" s="23"/>
      <c r="F205" s="23"/>
      <c r="G205" s="2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24.75" customHeight="1">
      <c r="A206" s="3"/>
      <c r="B206" s="22"/>
      <c r="C206" s="23"/>
      <c r="D206" s="23"/>
      <c r="E206" s="23"/>
      <c r="F206" s="23"/>
      <c r="G206" s="2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24.75" customHeight="1">
      <c r="A207" s="3"/>
      <c r="B207" s="22"/>
      <c r="C207" s="23"/>
      <c r="D207" s="23"/>
      <c r="E207" s="23"/>
      <c r="F207" s="23"/>
      <c r="G207" s="2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24.75" customHeight="1">
      <c r="A208" s="3"/>
      <c r="B208" s="22"/>
      <c r="C208" s="23"/>
      <c r="D208" s="23"/>
      <c r="E208" s="23"/>
      <c r="F208" s="23"/>
      <c r="G208" s="2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24.75" customHeight="1">
      <c r="A209" s="3"/>
      <c r="B209" s="22"/>
      <c r="C209" s="23"/>
      <c r="D209" s="23"/>
      <c r="E209" s="23"/>
      <c r="F209" s="23"/>
      <c r="G209" s="2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24.75" customHeight="1">
      <c r="A210" s="3"/>
      <c r="B210" s="22"/>
      <c r="C210" s="23"/>
      <c r="D210" s="23"/>
      <c r="E210" s="23"/>
      <c r="F210" s="23"/>
      <c r="G210" s="2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24.75" customHeight="1">
      <c r="A211" s="3"/>
      <c r="B211" s="22"/>
      <c r="C211" s="23"/>
      <c r="D211" s="23"/>
      <c r="E211" s="23"/>
      <c r="F211" s="23"/>
      <c r="G211" s="2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24.75" customHeight="1">
      <c r="A212" s="3"/>
      <c r="B212" s="22"/>
      <c r="C212" s="23"/>
      <c r="D212" s="23"/>
      <c r="E212" s="23"/>
      <c r="F212" s="23"/>
      <c r="G212" s="2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24.75" customHeight="1">
      <c r="A213" s="3"/>
      <c r="B213" s="22"/>
      <c r="C213" s="23"/>
      <c r="D213" s="23"/>
      <c r="E213" s="23"/>
      <c r="F213" s="23"/>
      <c r="G213" s="2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24.75" customHeight="1">
      <c r="A214" s="3"/>
      <c r="B214" s="22"/>
      <c r="C214" s="23"/>
      <c r="D214" s="23"/>
      <c r="E214" s="23"/>
      <c r="F214" s="23"/>
      <c r="G214" s="2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24.75" customHeight="1">
      <c r="A215" s="3"/>
      <c r="B215" s="22"/>
      <c r="C215" s="23"/>
      <c r="D215" s="23"/>
      <c r="E215" s="23"/>
      <c r="F215" s="23"/>
      <c r="G215" s="2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24.75" customHeight="1">
      <c r="A216" s="3"/>
      <c r="B216" s="22"/>
      <c r="C216" s="23"/>
      <c r="D216" s="23"/>
      <c r="E216" s="23"/>
      <c r="F216" s="23"/>
      <c r="G216" s="2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24.75" customHeight="1">
      <c r="A217" s="3"/>
      <c r="B217" s="22"/>
      <c r="C217" s="23"/>
      <c r="D217" s="23"/>
      <c r="E217" s="23"/>
      <c r="F217" s="23"/>
      <c r="G217" s="2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24.75" customHeight="1">
      <c r="A218" s="3"/>
      <c r="B218" s="22"/>
      <c r="C218" s="23"/>
      <c r="D218" s="23"/>
      <c r="E218" s="23"/>
      <c r="F218" s="23"/>
      <c r="G218" s="2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24.75" customHeight="1">
      <c r="A219" s="3"/>
      <c r="B219" s="22"/>
      <c r="C219" s="23"/>
      <c r="D219" s="23"/>
      <c r="E219" s="23"/>
      <c r="F219" s="23"/>
      <c r="G219" s="2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24.75" customHeight="1">
      <c r="A220" s="3"/>
      <c r="B220" s="22"/>
      <c r="C220" s="23"/>
      <c r="D220" s="23"/>
      <c r="E220" s="23"/>
      <c r="F220" s="23"/>
      <c r="G220" s="2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24.75" customHeight="1">
      <c r="A221" s="3"/>
      <c r="B221" s="22"/>
      <c r="C221" s="23"/>
      <c r="D221" s="23"/>
      <c r="E221" s="23"/>
      <c r="F221" s="23"/>
      <c r="G221" s="2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24.75" customHeight="1">
      <c r="A222" s="3"/>
      <c r="B222" s="22"/>
      <c r="C222" s="23"/>
      <c r="D222" s="23"/>
      <c r="E222" s="23"/>
      <c r="F222" s="23"/>
      <c r="G222" s="2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24.75" customHeight="1">
      <c r="A223" s="3"/>
      <c r="B223" s="22"/>
      <c r="C223" s="23"/>
      <c r="D223" s="23"/>
      <c r="E223" s="23"/>
      <c r="F223" s="23"/>
      <c r="G223" s="2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24.75" customHeight="1">
      <c r="A224" s="3"/>
      <c r="B224" s="22"/>
      <c r="C224" s="23"/>
      <c r="D224" s="23"/>
      <c r="E224" s="23"/>
      <c r="F224" s="23"/>
      <c r="G224" s="2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24.75" customHeight="1">
      <c r="A225" s="3"/>
      <c r="B225" s="22"/>
      <c r="C225" s="23"/>
      <c r="D225" s="23"/>
      <c r="E225" s="23"/>
      <c r="F225" s="23"/>
      <c r="G225" s="2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24.75" customHeight="1">
      <c r="A226" s="3"/>
      <c r="B226" s="22"/>
      <c r="C226" s="23"/>
      <c r="D226" s="23"/>
      <c r="E226" s="23"/>
      <c r="F226" s="23"/>
      <c r="G226" s="2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24.75" customHeight="1">
      <c r="A227" s="3"/>
      <c r="B227" s="22"/>
      <c r="C227" s="23"/>
      <c r="D227" s="23"/>
      <c r="E227" s="23"/>
      <c r="F227" s="23"/>
      <c r="G227" s="2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24.75" customHeight="1">
      <c r="A228" s="3"/>
      <c r="B228" s="22"/>
      <c r="C228" s="23"/>
      <c r="D228" s="23"/>
      <c r="E228" s="23"/>
      <c r="F228" s="23"/>
      <c r="G228" s="2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24.75" customHeight="1">
      <c r="A229" s="3"/>
      <c r="B229" s="22"/>
      <c r="C229" s="23"/>
      <c r="D229" s="23"/>
      <c r="E229" s="23"/>
      <c r="F229" s="23"/>
      <c r="G229" s="2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24.75" customHeight="1">
      <c r="A230" s="3"/>
      <c r="B230" s="22"/>
      <c r="C230" s="23"/>
      <c r="D230" s="23"/>
      <c r="E230" s="23"/>
      <c r="F230" s="23"/>
      <c r="G230" s="2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24.75" customHeight="1">
      <c r="A231" s="3"/>
      <c r="B231" s="22"/>
      <c r="C231" s="23"/>
      <c r="D231" s="23"/>
      <c r="E231" s="23"/>
      <c r="F231" s="23"/>
      <c r="G231" s="2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24.75" customHeight="1">
      <c r="A232" s="3"/>
      <c r="B232" s="22"/>
      <c r="C232" s="23"/>
      <c r="D232" s="23"/>
      <c r="E232" s="23"/>
      <c r="F232" s="23"/>
      <c r="G232" s="2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24.75" customHeight="1">
      <c r="A233" s="3"/>
      <c r="B233" s="22"/>
      <c r="C233" s="23"/>
      <c r="D233" s="23"/>
      <c r="E233" s="23"/>
      <c r="F233" s="23"/>
      <c r="G233" s="2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24.75" customHeight="1">
      <c r="A234" s="3"/>
      <c r="B234" s="22"/>
      <c r="C234" s="23"/>
      <c r="D234" s="23"/>
      <c r="E234" s="23"/>
      <c r="F234" s="23"/>
      <c r="G234" s="2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24.75" customHeight="1">
      <c r="A235" s="3"/>
      <c r="B235" s="22"/>
      <c r="C235" s="23"/>
      <c r="D235" s="23"/>
      <c r="E235" s="23"/>
      <c r="F235" s="23"/>
      <c r="G235" s="2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24.75" customHeight="1">
      <c r="A236" s="3"/>
      <c r="B236" s="22"/>
      <c r="C236" s="23"/>
      <c r="D236" s="23"/>
      <c r="E236" s="23"/>
      <c r="F236" s="23"/>
      <c r="G236" s="2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24.75" customHeight="1">
      <c r="A237" s="3"/>
      <c r="B237" s="22"/>
      <c r="C237" s="23"/>
      <c r="D237" s="23"/>
      <c r="E237" s="23"/>
      <c r="F237" s="23"/>
      <c r="G237" s="2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24.75" customHeight="1">
      <c r="A238" s="3"/>
      <c r="B238" s="22"/>
      <c r="C238" s="23"/>
      <c r="D238" s="23"/>
      <c r="E238" s="23"/>
      <c r="F238" s="23"/>
      <c r="G238" s="2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24.75" customHeight="1">
      <c r="A239" s="3"/>
      <c r="B239" s="22"/>
      <c r="C239" s="23"/>
      <c r="D239" s="23"/>
      <c r="E239" s="23"/>
      <c r="F239" s="23"/>
      <c r="G239" s="2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24.75" customHeight="1">
      <c r="A240" s="3"/>
      <c r="B240" s="22"/>
      <c r="C240" s="23"/>
      <c r="D240" s="23"/>
      <c r="E240" s="23"/>
      <c r="F240" s="23"/>
      <c r="G240" s="2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24.75" customHeight="1">
      <c r="A241" s="3"/>
      <c r="B241" s="22"/>
      <c r="C241" s="23"/>
      <c r="D241" s="23"/>
      <c r="E241" s="23"/>
      <c r="F241" s="23"/>
      <c r="G241" s="2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24.75" customHeight="1">
      <c r="A242" s="3"/>
      <c r="B242" s="22"/>
      <c r="C242" s="23"/>
      <c r="D242" s="23"/>
      <c r="E242" s="23"/>
      <c r="F242" s="23"/>
      <c r="G242" s="2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24.75" customHeight="1">
      <c r="A243" s="3"/>
      <c r="B243" s="22"/>
      <c r="C243" s="23"/>
      <c r="D243" s="23"/>
      <c r="E243" s="23"/>
      <c r="F243" s="23"/>
      <c r="G243" s="2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24.75" customHeight="1">
      <c r="A244" s="3"/>
      <c r="B244" s="22"/>
      <c r="C244" s="23"/>
      <c r="D244" s="23"/>
      <c r="E244" s="23"/>
      <c r="F244" s="23"/>
      <c r="G244" s="2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24.75" customHeight="1">
      <c r="A245" s="3"/>
      <c r="B245" s="22"/>
      <c r="C245" s="23"/>
      <c r="D245" s="23"/>
      <c r="E245" s="23"/>
      <c r="F245" s="23"/>
      <c r="G245" s="2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24.75" customHeight="1">
      <c r="A246" s="3"/>
      <c r="B246" s="22"/>
      <c r="C246" s="23"/>
      <c r="D246" s="23"/>
      <c r="E246" s="23"/>
      <c r="F246" s="23"/>
      <c r="G246" s="2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I2:J3"/>
    <mergeCell ref="L2:M3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4" width="13.88"/>
    <col customWidth="1" min="5" max="24" width="15.75"/>
    <col customWidth="1" min="25" max="27" width="16.38"/>
  </cols>
  <sheetData>
    <row r="1" ht="22.5" customHeight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0.0" customHeight="1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4.75" customHeight="1">
      <c r="A3" s="7"/>
      <c r="B3" s="8">
        <v>2013.0</v>
      </c>
      <c r="C3" s="9" t="s">
        <v>8</v>
      </c>
      <c r="D3" s="10">
        <v>41275.0</v>
      </c>
      <c r="E3" s="24">
        <f>'BALANÇA NOVA'!E3/1000000</f>
        <v>24.065308</v>
      </c>
      <c r="F3" s="24">
        <f>'BALANÇA NOVA'!F3/1000000</f>
        <v>3.182729</v>
      </c>
      <c r="G3" s="24">
        <f>'BALANÇA NOVA'!G3/1000000</f>
        <v>20.882579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4.75" customHeight="1">
      <c r="A4" s="7"/>
      <c r="B4" s="8">
        <v>2013.0</v>
      </c>
      <c r="C4" s="9" t="s">
        <v>9</v>
      </c>
      <c r="D4" s="10">
        <v>41306.0</v>
      </c>
      <c r="E4" s="24">
        <f>'BALANÇA NOVA'!E4/1000000</f>
        <v>26.293369</v>
      </c>
      <c r="F4" s="24">
        <f>'BALANÇA NOVA'!F4/1000000</f>
        <v>4.422849</v>
      </c>
      <c r="G4" s="24">
        <f>'BALANÇA NOVA'!G4/1000000</f>
        <v>21.87052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24.75" customHeight="1">
      <c r="A5" s="7"/>
      <c r="B5" s="8">
        <v>2013.0</v>
      </c>
      <c r="C5" s="9" t="s">
        <v>11</v>
      </c>
      <c r="D5" s="10">
        <v>41334.0</v>
      </c>
      <c r="E5" s="24">
        <f>'BALANÇA NOVA'!E5/1000000</f>
        <v>23.1746</v>
      </c>
      <c r="F5" s="24">
        <f>'BALANÇA NOVA'!F5/1000000</f>
        <v>4.006953</v>
      </c>
      <c r="G5" s="24">
        <f>'BALANÇA NOVA'!G5/1000000</f>
        <v>19.167647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24.75" customHeight="1">
      <c r="A6" s="7"/>
      <c r="B6" s="8">
        <v>2013.0</v>
      </c>
      <c r="C6" s="9" t="s">
        <v>13</v>
      </c>
      <c r="D6" s="10">
        <v>41365.0</v>
      </c>
      <c r="E6" s="24">
        <f>'BALANÇA NOVA'!E6/1000000</f>
        <v>16.11619</v>
      </c>
      <c r="F6" s="24">
        <f>'BALANÇA NOVA'!F6/1000000</f>
        <v>2.799843</v>
      </c>
      <c r="G6" s="24">
        <f>'BALANÇA NOVA'!G6/1000000</f>
        <v>13.316347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4.75" customHeight="1">
      <c r="A7" s="7"/>
      <c r="B7" s="8">
        <v>2014.0</v>
      </c>
      <c r="C7" s="9" t="s">
        <v>8</v>
      </c>
      <c r="D7" s="10">
        <v>41640.0</v>
      </c>
      <c r="E7" s="24">
        <f>'BALANÇA NOVA'!E7/1000000</f>
        <v>13.566214</v>
      </c>
      <c r="F7" s="24">
        <f>'BALANÇA NOVA'!F7/1000000</f>
        <v>3.135895</v>
      </c>
      <c r="G7" s="24">
        <f>'BALANÇA NOVA'!G7/1000000</f>
        <v>10.430319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4.75" customHeight="1">
      <c r="A8" s="7"/>
      <c r="B8" s="8">
        <v>2014.0</v>
      </c>
      <c r="C8" s="9" t="s">
        <v>9</v>
      </c>
      <c r="D8" s="10">
        <v>41671.0</v>
      </c>
      <c r="E8" s="24">
        <f>'BALANÇA NOVA'!E8/1000000</f>
        <v>22.319705</v>
      </c>
      <c r="F8" s="24">
        <f>'BALANÇA NOVA'!F8/1000000</f>
        <v>1.240465</v>
      </c>
      <c r="G8" s="24">
        <f>'BALANÇA NOVA'!G8/1000000</f>
        <v>21.07924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4.75" customHeight="1">
      <c r="A9" s="7"/>
      <c r="B9" s="8">
        <v>2014.0</v>
      </c>
      <c r="C9" s="9" t="s">
        <v>11</v>
      </c>
      <c r="D9" s="10">
        <v>41699.0</v>
      </c>
      <c r="E9" s="24">
        <f>'BALANÇA NOVA'!E9/1000000</f>
        <v>22.242289</v>
      </c>
      <c r="F9" s="24">
        <f>'BALANÇA NOVA'!F9/1000000</f>
        <v>2.711018</v>
      </c>
      <c r="G9" s="24">
        <f>'BALANÇA NOVA'!G9/1000000</f>
        <v>19.531271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4.75" customHeight="1">
      <c r="A10" s="7"/>
      <c r="B10" s="8">
        <v>2014.0</v>
      </c>
      <c r="C10" s="9" t="s">
        <v>13</v>
      </c>
      <c r="D10" s="10">
        <v>41730.0</v>
      </c>
      <c r="E10" s="24">
        <f>'BALANÇA NOVA'!E10/1000000</f>
        <v>18.28513</v>
      </c>
      <c r="F10" s="24">
        <f>'BALANÇA NOVA'!F10/1000000</f>
        <v>3.973666</v>
      </c>
      <c r="G10" s="24">
        <f>'BALANÇA NOVA'!G10/1000000</f>
        <v>14.311464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4.75" customHeight="1">
      <c r="A11" s="7"/>
      <c r="B11" s="8">
        <v>2015.0</v>
      </c>
      <c r="C11" s="9" t="s">
        <v>8</v>
      </c>
      <c r="D11" s="10">
        <v>42005.0</v>
      </c>
      <c r="E11" s="24">
        <f>'BALANÇA NOVA'!E11/1000000</f>
        <v>13.286922</v>
      </c>
      <c r="F11" s="24">
        <f>'BALANÇA NOVA'!F11/1000000</f>
        <v>1.951385</v>
      </c>
      <c r="G11" s="24">
        <f>'BALANÇA NOVA'!G11/1000000</f>
        <v>11.335537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4.75" customHeight="1">
      <c r="A12" s="7"/>
      <c r="B12" s="8">
        <v>2015.0</v>
      </c>
      <c r="C12" s="9" t="s">
        <v>9</v>
      </c>
      <c r="D12" s="10">
        <v>42036.0</v>
      </c>
      <c r="E12" s="24">
        <f>'BALANÇA NOVA'!E12/1000000</f>
        <v>11.872399</v>
      </c>
      <c r="F12" s="24">
        <f>'BALANÇA NOVA'!F12/1000000</f>
        <v>3.781546</v>
      </c>
      <c r="G12" s="24">
        <f>'BALANÇA NOVA'!G12/1000000</f>
        <v>8.090853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4.75" customHeight="1">
      <c r="A13" s="7"/>
      <c r="B13" s="8">
        <v>2015.0</v>
      </c>
      <c r="C13" s="9" t="s">
        <v>11</v>
      </c>
      <c r="D13" s="10">
        <v>42064.0</v>
      </c>
      <c r="E13" s="24">
        <f>'BALANÇA NOVA'!E13/1000000</f>
        <v>12.320485</v>
      </c>
      <c r="F13" s="24">
        <f>'BALANÇA NOVA'!F13/1000000</f>
        <v>1.453981</v>
      </c>
      <c r="G13" s="24">
        <f>'BALANÇA NOVA'!G13/1000000</f>
        <v>10.866504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4.75" customHeight="1">
      <c r="A14" s="20"/>
      <c r="B14" s="8">
        <v>2015.0</v>
      </c>
      <c r="C14" s="9" t="s">
        <v>13</v>
      </c>
      <c r="D14" s="10">
        <v>42095.0</v>
      </c>
      <c r="E14" s="24">
        <f>'BALANÇA NOVA'!E14/1000000</f>
        <v>12.128374</v>
      </c>
      <c r="F14" s="24">
        <f>'BALANÇA NOVA'!F14/1000000</f>
        <v>1.438188</v>
      </c>
      <c r="G14" s="24">
        <f>'BALANÇA NOVA'!G14/1000000</f>
        <v>10.690186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4.75" customHeight="1">
      <c r="A15" s="20"/>
      <c r="B15" s="8">
        <v>2016.0</v>
      </c>
      <c r="C15" s="9" t="s">
        <v>8</v>
      </c>
      <c r="D15" s="10">
        <v>42370.0</v>
      </c>
      <c r="E15" s="24">
        <f>'BALANÇA NOVA'!E15/1000000</f>
        <v>11.572666</v>
      </c>
      <c r="F15" s="24">
        <f>'BALANÇA NOVA'!F15/1000000</f>
        <v>2.909467</v>
      </c>
      <c r="G15" s="24">
        <f>'BALANÇA NOVA'!G15/1000000</f>
        <v>8.663199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4.75" customHeight="1">
      <c r="A16" s="20"/>
      <c r="B16" s="8">
        <v>2016.0</v>
      </c>
      <c r="C16" s="9" t="s">
        <v>9</v>
      </c>
      <c r="D16" s="10">
        <v>42401.0</v>
      </c>
      <c r="E16" s="24">
        <f>'BALANÇA NOVA'!E16/1000000</f>
        <v>12.481052</v>
      </c>
      <c r="F16" s="24">
        <f>'BALANÇA NOVA'!F16/1000000</f>
        <v>3.02915</v>
      </c>
      <c r="G16" s="24">
        <f>'BALANÇA NOVA'!G16/1000000</f>
        <v>9.451902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24.75" customHeight="1">
      <c r="A17" s="20"/>
      <c r="B17" s="8">
        <v>2016.0</v>
      </c>
      <c r="C17" s="9" t="s">
        <v>11</v>
      </c>
      <c r="D17" s="10">
        <v>42430.0</v>
      </c>
      <c r="E17" s="24">
        <f>'BALANÇA NOVA'!E17/1000000</f>
        <v>14.349215</v>
      </c>
      <c r="F17" s="24">
        <f>'BALANÇA NOVA'!F17/1000000</f>
        <v>2.087206</v>
      </c>
      <c r="G17" s="24">
        <f>'BALANÇA NOVA'!G17/1000000</f>
        <v>12.262009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24.75" customHeight="1">
      <c r="A18" s="20"/>
      <c r="B18" s="8">
        <v>2016.0</v>
      </c>
      <c r="C18" s="9" t="s">
        <v>13</v>
      </c>
      <c r="D18" s="10">
        <v>42461.0</v>
      </c>
      <c r="E18" s="24">
        <f>'BALANÇA NOVA'!E18/1000000</f>
        <v>13.630596</v>
      </c>
      <c r="F18" s="24">
        <f>'BALANÇA NOVA'!F18/1000000</f>
        <v>1.976024</v>
      </c>
      <c r="G18" s="24">
        <f>'BALANÇA NOVA'!G18/1000000</f>
        <v>11.654572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24.75" customHeight="1">
      <c r="A19" s="20"/>
      <c r="B19" s="8">
        <v>2017.0</v>
      </c>
      <c r="C19" s="9" t="s">
        <v>8</v>
      </c>
      <c r="D19" s="10">
        <v>42736.0</v>
      </c>
      <c r="E19" s="24">
        <f>'BALANÇA NOVA'!E19/1000000</f>
        <v>16.786737</v>
      </c>
      <c r="F19" s="24">
        <f>'BALANÇA NOVA'!F19/1000000</f>
        <v>3.082003</v>
      </c>
      <c r="G19" s="24">
        <f>'BALANÇA NOVA'!G19/1000000</f>
        <v>13.704734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24.75" customHeight="1">
      <c r="A20" s="20"/>
      <c r="B20" s="8">
        <v>2017.0</v>
      </c>
      <c r="C20" s="9" t="s">
        <v>9</v>
      </c>
      <c r="D20" s="10">
        <v>42767.0</v>
      </c>
      <c r="E20" s="24">
        <f>'BALANÇA NOVA'!E20/1000000</f>
        <v>18.301467</v>
      </c>
      <c r="F20" s="24">
        <f>'BALANÇA NOVA'!F20/1000000</f>
        <v>1.613063</v>
      </c>
      <c r="G20" s="24">
        <f>'BALANÇA NOVA'!G20/1000000</f>
        <v>16.688404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4.75" customHeight="1">
      <c r="A21" s="20"/>
      <c r="B21" s="8">
        <v>2017.0</v>
      </c>
      <c r="C21" s="9" t="s">
        <v>11</v>
      </c>
      <c r="D21" s="10">
        <v>42795.0</v>
      </c>
      <c r="E21" s="24">
        <f>'BALANÇA NOVA'!E21/1000000</f>
        <v>19.781239</v>
      </c>
      <c r="F21" s="24">
        <f>'BALANÇA NOVA'!F21/1000000</f>
        <v>3.516006</v>
      </c>
      <c r="G21" s="24">
        <f>'BALANÇA NOVA'!G21/1000000</f>
        <v>16.265233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4.75" customHeight="1">
      <c r="A22" s="20"/>
      <c r="B22" s="8">
        <v>2017.0</v>
      </c>
      <c r="C22" s="9" t="s">
        <v>13</v>
      </c>
      <c r="D22" s="10">
        <v>42826.0</v>
      </c>
      <c r="E22" s="24">
        <f>'BALANÇA NOVA'!E22/1000000</f>
        <v>20.983212</v>
      </c>
      <c r="F22" s="24">
        <f>'BALANÇA NOVA'!F22/1000000</f>
        <v>1.646365</v>
      </c>
      <c r="G22" s="24">
        <f>'BALANÇA NOVA'!G22/1000000</f>
        <v>19.336847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4.75" customHeight="1">
      <c r="A23" s="20"/>
      <c r="B23" s="8">
        <v>2018.0</v>
      </c>
      <c r="C23" s="9" t="s">
        <v>8</v>
      </c>
      <c r="D23" s="10">
        <v>43101.0</v>
      </c>
      <c r="E23" s="24">
        <f>'BALANÇA NOVA'!E23/1000000</f>
        <v>18.647646</v>
      </c>
      <c r="F23" s="24">
        <f>'BALANÇA NOVA'!F23/1000000</f>
        <v>3.134106</v>
      </c>
      <c r="G23" s="24">
        <f>'BALANÇA NOVA'!G23/1000000</f>
        <v>15.51354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4.75" customHeight="1">
      <c r="A24" s="20"/>
      <c r="B24" s="8">
        <v>2018.0</v>
      </c>
      <c r="C24" s="9" t="s">
        <v>9</v>
      </c>
      <c r="D24" s="10">
        <v>43132.0</v>
      </c>
      <c r="E24" s="24">
        <f>'BALANÇA NOVA'!E24/1000000</f>
        <v>16.162299</v>
      </c>
      <c r="F24" s="24">
        <f>'BALANÇA NOVA'!F24/1000000</f>
        <v>2.71007</v>
      </c>
      <c r="G24" s="24">
        <f>'BALANÇA NOVA'!G24/1000000</f>
        <v>13.452229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24.75" customHeight="1">
      <c r="A25" s="7"/>
      <c r="B25" s="8">
        <v>2018.0</v>
      </c>
      <c r="C25" s="9" t="s">
        <v>11</v>
      </c>
      <c r="D25" s="10">
        <v>43160.0</v>
      </c>
      <c r="E25" s="24">
        <f>'BALANÇA NOVA'!E25/1000000</f>
        <v>22.71273</v>
      </c>
      <c r="F25" s="24">
        <f>'BALANÇA NOVA'!F25/1000000</f>
        <v>2.593493</v>
      </c>
      <c r="G25" s="24">
        <f>'BALANÇA NOVA'!G25/1000000</f>
        <v>20.119237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24.75" customHeight="1">
      <c r="A26" s="7"/>
      <c r="B26" s="8">
        <v>2018.0</v>
      </c>
      <c r="C26" s="9" t="s">
        <v>13</v>
      </c>
      <c r="D26" s="10">
        <v>43191.0</v>
      </c>
      <c r="E26" s="24">
        <f>'BALANÇA NOVA'!E26/1000000</f>
        <v>20.229586</v>
      </c>
      <c r="F26" s="24">
        <f>'BALANÇA NOVA'!F26/1000000</f>
        <v>2.7277</v>
      </c>
      <c r="G26" s="24">
        <f>'BALANÇA NOVA'!G26/1000000</f>
        <v>17.501886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24.75" customHeight="1">
      <c r="A27" s="7"/>
      <c r="B27" s="8">
        <v>2019.0</v>
      </c>
      <c r="C27" s="9" t="s">
        <v>8</v>
      </c>
      <c r="D27" s="10">
        <v>43466.0</v>
      </c>
      <c r="E27" s="24">
        <f>'BALANÇA NOVA'!E27/1000000</f>
        <v>14.034606</v>
      </c>
      <c r="F27" s="24">
        <f>'BALANÇA NOVA'!F27/1000000</f>
        <v>4.044352</v>
      </c>
      <c r="G27" s="24">
        <f>'BALANÇA NOVA'!G27/1000000</f>
        <v>9.990254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24.75" customHeight="1">
      <c r="A28" s="7"/>
      <c r="B28" s="8">
        <v>2019.0</v>
      </c>
      <c r="C28" s="9" t="s">
        <v>9</v>
      </c>
      <c r="D28" s="10">
        <v>43497.0</v>
      </c>
      <c r="E28" s="24">
        <f>'BALANÇA NOVA'!E28/1000000</f>
        <v>20.542306</v>
      </c>
      <c r="F28" s="24">
        <f>'BALANÇA NOVA'!F28/1000000</f>
        <v>3.816806</v>
      </c>
      <c r="G28" s="24">
        <f>'BALANÇA NOVA'!G28/1000000</f>
        <v>16.7255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24.75" customHeight="1">
      <c r="A29" s="7"/>
      <c r="B29" s="8">
        <v>2019.0</v>
      </c>
      <c r="C29" s="9" t="s">
        <v>11</v>
      </c>
      <c r="D29" s="10">
        <v>43525.0</v>
      </c>
      <c r="E29" s="24">
        <f>'BALANÇA NOVA'!E29/1000000</f>
        <v>15.650368</v>
      </c>
      <c r="F29" s="24">
        <f>'BALANÇA NOVA'!F29/1000000</f>
        <v>3.427808</v>
      </c>
      <c r="G29" s="24">
        <f>'BALANÇA NOVA'!G29/1000000</f>
        <v>12.22256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24.75" customHeight="1">
      <c r="A30" s="7"/>
      <c r="B30" s="8">
        <v>2019.0</v>
      </c>
      <c r="C30" s="9" t="s">
        <v>13</v>
      </c>
      <c r="D30" s="10">
        <v>43556.0</v>
      </c>
      <c r="E30" s="24">
        <f>'BALANÇA NOVA'!E30/1000000</f>
        <v>14.481153</v>
      </c>
      <c r="F30" s="24">
        <f>'BALANÇA NOVA'!F30/1000000</f>
        <v>2.254229</v>
      </c>
      <c r="G30" s="24">
        <f>'BALANÇA NOVA'!G30/1000000</f>
        <v>12.226924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24.75" customHeight="1">
      <c r="A31" s="7"/>
      <c r="B31" s="8">
        <v>2020.0</v>
      </c>
      <c r="C31" s="9" t="s">
        <v>8</v>
      </c>
      <c r="D31" s="10">
        <v>43831.0</v>
      </c>
      <c r="E31" s="24">
        <f>'BALANÇA NOVA'!E31/1000000</f>
        <v>18.61457</v>
      </c>
      <c r="F31" s="24">
        <f>'BALANÇA NOVA'!F31/1000000</f>
        <v>2.440798</v>
      </c>
      <c r="G31" s="24">
        <f>'BALANÇA NOVA'!G31/1000000</f>
        <v>16.173772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4.75" customHeight="1">
      <c r="A32" s="7"/>
      <c r="B32" s="8">
        <v>2020.0</v>
      </c>
      <c r="C32" s="9" t="s">
        <v>9</v>
      </c>
      <c r="D32" s="10">
        <v>43862.0</v>
      </c>
      <c r="E32" s="24">
        <f>'BALANÇA NOVA'!E32/1000000</f>
        <v>16.656412</v>
      </c>
      <c r="F32" s="24">
        <f>'BALANÇA NOVA'!F32/1000000</f>
        <v>2.322588</v>
      </c>
      <c r="G32" s="24">
        <f>'BALANÇA NOVA'!G32/1000000</f>
        <v>14.333824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4.75" customHeight="1">
      <c r="A33" s="7"/>
      <c r="B33" s="8">
        <v>2020.0</v>
      </c>
      <c r="C33" s="9" t="s">
        <v>11</v>
      </c>
      <c r="D33" s="10">
        <v>43891.0</v>
      </c>
      <c r="E33" s="24">
        <f>'BALANÇA NOVA'!E33/1000000</f>
        <v>10.109263</v>
      </c>
      <c r="F33" s="24">
        <f>'BALANÇA NOVA'!F33/1000000</f>
        <v>2.378097</v>
      </c>
      <c r="G33" s="24">
        <f>'BALANÇA NOVA'!G33/1000000</f>
        <v>7.731166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24.75" customHeight="1">
      <c r="A34" s="7"/>
      <c r="B34" s="8">
        <v>2020.0</v>
      </c>
      <c r="C34" s="9" t="s">
        <v>13</v>
      </c>
      <c r="D34" s="10">
        <v>43922.0</v>
      </c>
      <c r="E34" s="24">
        <f>'BALANÇA NOVA'!E34/1000000</f>
        <v>16.639276</v>
      </c>
      <c r="F34" s="24">
        <f>'BALANÇA NOVA'!F34/1000000</f>
        <v>2.495035</v>
      </c>
      <c r="G34" s="24">
        <f>'BALANÇA NOVA'!G34/1000000</f>
        <v>14.144241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24.75" customHeight="1">
      <c r="A35" s="7"/>
      <c r="B35" s="8">
        <v>2021.0</v>
      </c>
      <c r="C35" s="9" t="s">
        <v>8</v>
      </c>
      <c r="D35" s="10">
        <v>44197.0</v>
      </c>
      <c r="E35" s="24">
        <f>'BALANÇA NOVA'!E35/1000000</f>
        <v>14.630647</v>
      </c>
      <c r="F35" s="24">
        <f>'BALANÇA NOVA'!F35/1000000</f>
        <v>6.462679</v>
      </c>
      <c r="G35" s="24">
        <f>'BALANÇA NOVA'!G35/1000000</f>
        <v>8.167968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24.75" customHeight="1">
      <c r="A36" s="20"/>
      <c r="B36" s="8">
        <v>2021.0</v>
      </c>
      <c r="C36" s="9" t="s">
        <v>9</v>
      </c>
      <c r="D36" s="10">
        <v>44228.0</v>
      </c>
      <c r="E36" s="24">
        <f>'BALANÇA NOVA'!E36/1000000</f>
        <v>15.816767</v>
      </c>
      <c r="F36" s="24">
        <f>'BALANÇA NOVA'!F36/1000000</f>
        <v>7.258851</v>
      </c>
      <c r="G36" s="24">
        <f>'BALANÇA NOVA'!G36/1000000</f>
        <v>8.557916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24.75" customHeight="1">
      <c r="A37" s="20"/>
      <c r="B37" s="8">
        <v>2021.0</v>
      </c>
      <c r="C37" s="9" t="s">
        <v>11</v>
      </c>
      <c r="D37" s="10">
        <v>44256.0</v>
      </c>
      <c r="E37" s="24">
        <f>'BALANÇA NOVA'!E37/1000000</f>
        <v>21.301532</v>
      </c>
      <c r="F37" s="24">
        <f>'BALANÇA NOVA'!F37/1000000</f>
        <v>5.670668</v>
      </c>
      <c r="G37" s="24">
        <f>'BALANÇA NOVA'!G37/1000000</f>
        <v>15.630864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24.75" customHeight="1">
      <c r="A38" s="20"/>
      <c r="B38" s="8">
        <v>2021.0</v>
      </c>
      <c r="C38" s="9" t="s">
        <v>13</v>
      </c>
      <c r="D38" s="10">
        <v>44287.0</v>
      </c>
      <c r="E38" s="24">
        <f>'BALANÇA NOVA'!E38/1000000</f>
        <v>26.389066</v>
      </c>
      <c r="F38" s="24">
        <f>'BALANÇA NOVA'!F38/1000000</f>
        <v>6.601209</v>
      </c>
      <c r="G38" s="24">
        <f>'BALANÇA NOVA'!G38/1000000</f>
        <v>19.787857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4.75" customHeight="1">
      <c r="A39" s="20"/>
      <c r="B39" s="8">
        <v>2022.0</v>
      </c>
      <c r="C39" s="9" t="s">
        <v>8</v>
      </c>
      <c r="D39" s="10">
        <v>44562.0</v>
      </c>
      <c r="E39" s="24">
        <f>'BALANÇA NOVA'!E39/1000000</f>
        <v>36.491743</v>
      </c>
      <c r="F39" s="24">
        <f>'BALANÇA NOVA'!F39/1000000</f>
        <v>5.575872</v>
      </c>
      <c r="G39" s="24">
        <f>'BALANÇA NOVA'!G39/1000000</f>
        <v>30.915871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24.75" customHeight="1">
      <c r="A40" s="20"/>
      <c r="B40" s="8">
        <v>2022.0</v>
      </c>
      <c r="C40" s="9" t="s">
        <v>9</v>
      </c>
      <c r="D40" s="10">
        <v>44593.0</v>
      </c>
      <c r="E40" s="24">
        <f>'BALANÇA NOVA'!E40/1000000</f>
        <v>31.596425</v>
      </c>
      <c r="F40" s="24">
        <f>'BALANÇA NOVA'!F40/1000000</f>
        <v>5.161096</v>
      </c>
      <c r="G40" s="24">
        <f>'BALANÇA NOVA'!G40/1000000</f>
        <v>26.435329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24.75" customHeight="1">
      <c r="A41" s="20"/>
      <c r="B41" s="8">
        <v>2022.0</v>
      </c>
      <c r="C41" s="9" t="s">
        <v>11</v>
      </c>
      <c r="D41" s="10">
        <v>44621.0</v>
      </c>
      <c r="E41" s="24">
        <f>'BALANÇA NOVA'!E41/1000000</f>
        <v>22.688469</v>
      </c>
      <c r="F41" s="24">
        <f>'BALANÇA NOVA'!F41/1000000</f>
        <v>3.694826</v>
      </c>
      <c r="G41" s="24">
        <f>'BALANÇA NOVA'!G41/1000000</f>
        <v>18.993643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24.75" customHeight="1">
      <c r="A42" s="20"/>
      <c r="B42" s="8">
        <v>2022.0</v>
      </c>
      <c r="C42" s="9" t="s">
        <v>13</v>
      </c>
      <c r="D42" s="10">
        <v>44652.0</v>
      </c>
      <c r="E42" s="24">
        <f>'BALANÇA NOVA'!E42/1000000</f>
        <v>15.229248</v>
      </c>
      <c r="F42" s="24">
        <f>'BALANÇA NOVA'!F42/1000000</f>
        <v>2.789077</v>
      </c>
      <c r="G42" s="24">
        <f>'BALANÇA NOVA'!G42/1000000</f>
        <v>12.440171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4.75" customHeight="1">
      <c r="A43" s="20"/>
      <c r="B43" s="8">
        <v>2023.0</v>
      </c>
      <c r="C43" s="9" t="s">
        <v>8</v>
      </c>
      <c r="D43" s="10">
        <v>44927.0</v>
      </c>
      <c r="E43" s="24">
        <f>'BALANÇA NOVA'!E43/1000000</f>
        <v>24.205391</v>
      </c>
      <c r="F43" s="24">
        <f>'BALANÇA NOVA'!F43/1000000</f>
        <v>2.993461</v>
      </c>
      <c r="G43" s="24">
        <f>'BALANÇA NOVA'!G43/1000000</f>
        <v>21.21193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24.75" customHeight="1">
      <c r="A44" s="20"/>
      <c r="B44" s="8">
        <v>2023.0</v>
      </c>
      <c r="C44" s="9" t="s">
        <v>9</v>
      </c>
      <c r="D44" s="10">
        <v>44958.0</v>
      </c>
      <c r="E44" s="24">
        <f>'BALANÇA NOVA'!E44/1000000</f>
        <v>0</v>
      </c>
      <c r="F44" s="24">
        <f>'BALANÇA NOVA'!F44/1000000</f>
        <v>0</v>
      </c>
      <c r="G44" s="24">
        <f>'BALANÇA NOVA'!G44/1000000</f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24.75" customHeight="1">
      <c r="A45" s="20"/>
      <c r="B45" s="8">
        <v>2023.0</v>
      </c>
      <c r="C45" s="9" t="s">
        <v>11</v>
      </c>
      <c r="D45" s="10">
        <v>44986.0</v>
      </c>
      <c r="E45" s="24">
        <f>'BALANÇA NOVA'!E45/1000000</f>
        <v>0</v>
      </c>
      <c r="F45" s="24">
        <f>'BALANÇA NOVA'!F45/1000000</f>
        <v>0</v>
      </c>
      <c r="G45" s="24">
        <f>'BALANÇA NOVA'!G45/1000000</f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24.75" customHeight="1">
      <c r="A46" s="20"/>
      <c r="B46" s="9" t="s">
        <v>15</v>
      </c>
      <c r="C46" s="9" t="s">
        <v>13</v>
      </c>
      <c r="D46" s="10">
        <v>45017.0</v>
      </c>
      <c r="E46" s="24">
        <f>'BALANÇA NOVA'!E46/1000000</f>
        <v>0</v>
      </c>
      <c r="F46" s="24">
        <f>'BALANÇA NOVA'!F46/1000000</f>
        <v>0</v>
      </c>
      <c r="G46" s="24">
        <f>'BALANÇA NOVA'!G46/1000000</f>
        <v>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24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ht="24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ht="24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ht="24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ht="24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ht="24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ht="24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ht="24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ht="24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ht="24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ht="24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ht="24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ht="24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ht="24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ht="24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ht="24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ht="24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ht="24.75" customHeight="1">
      <c r="A64" s="21"/>
      <c r="B64" s="21"/>
      <c r="C64" s="21"/>
      <c r="D64" s="21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24.75" customHeight="1">
      <c r="A65" s="21"/>
      <c r="B65" s="21"/>
      <c r="C65" s="21"/>
      <c r="D65" s="21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24.75" customHeight="1">
      <c r="A66" s="21"/>
      <c r="B66" s="21"/>
      <c r="C66" s="21"/>
      <c r="D66" s="21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24.75" customHeight="1">
      <c r="A67" s="21"/>
      <c r="B67" s="21"/>
      <c r="C67" s="21"/>
      <c r="D67" s="21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24.75" customHeight="1">
      <c r="A68" s="21"/>
      <c r="B68" s="21"/>
      <c r="C68" s="21"/>
      <c r="D68" s="21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24.75" customHeight="1">
      <c r="A69" s="21"/>
      <c r="B69" s="21"/>
      <c r="C69" s="21"/>
      <c r="D69" s="21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24.75" customHeight="1">
      <c r="A70" s="21"/>
      <c r="B70" s="21"/>
      <c r="C70" s="21"/>
      <c r="D70" s="21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24.75" customHeight="1">
      <c r="A71" s="21"/>
      <c r="B71" s="21"/>
      <c r="C71" s="21"/>
      <c r="D71" s="21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24.75" customHeight="1">
      <c r="A72" s="21"/>
      <c r="B72" s="21"/>
      <c r="C72" s="21"/>
      <c r="D72" s="21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24.75" customHeight="1">
      <c r="A73" s="21"/>
      <c r="B73" s="21"/>
      <c r="C73" s="21"/>
      <c r="D73" s="21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24.75" customHeight="1">
      <c r="A74" s="21"/>
      <c r="B74" s="21"/>
      <c r="C74" s="21"/>
      <c r="D74" s="21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24.75" customHeight="1">
      <c r="A75" s="21"/>
      <c r="B75" s="21"/>
      <c r="C75" s="21"/>
      <c r="D75" s="21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24.75" customHeight="1">
      <c r="A76" s="21"/>
      <c r="B76" s="21"/>
      <c r="C76" s="21"/>
      <c r="D76" s="21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24.75" customHeight="1">
      <c r="A77" s="21"/>
      <c r="B77" s="21"/>
      <c r="C77" s="21"/>
      <c r="D77" s="21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24.75" customHeight="1">
      <c r="A78" s="21"/>
      <c r="B78" s="21"/>
      <c r="C78" s="21"/>
      <c r="D78" s="21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24.75" customHeight="1">
      <c r="A79" s="21"/>
      <c r="B79" s="21"/>
      <c r="C79" s="21"/>
      <c r="D79" s="21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24.75" customHeight="1">
      <c r="A80" s="21"/>
      <c r="B80" s="21"/>
      <c r="C80" s="21"/>
      <c r="D80" s="21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24.75" customHeight="1">
      <c r="A81" s="21"/>
      <c r="B81" s="21"/>
      <c r="C81" s="21"/>
      <c r="D81" s="21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24.75" customHeight="1">
      <c r="A82" s="21"/>
      <c r="B82" s="21"/>
      <c r="C82" s="21"/>
      <c r="D82" s="21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24.75" customHeight="1">
      <c r="A83" s="21"/>
      <c r="B83" s="21"/>
      <c r="C83" s="21"/>
      <c r="D83" s="21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24.75" customHeight="1">
      <c r="A84" s="21"/>
      <c r="B84" s="21"/>
      <c r="C84" s="21"/>
      <c r="D84" s="21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24.75" customHeight="1">
      <c r="A85" s="21"/>
      <c r="B85" s="21"/>
      <c r="C85" s="21"/>
      <c r="D85" s="21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24.75" customHeight="1">
      <c r="A86" s="21"/>
      <c r="B86" s="21"/>
      <c r="C86" s="21"/>
      <c r="D86" s="21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24.75" customHeight="1">
      <c r="A87" s="21"/>
      <c r="B87" s="21"/>
      <c r="C87" s="21"/>
      <c r="D87" s="21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24.75" customHeight="1">
      <c r="A88" s="3"/>
      <c r="B88" s="22"/>
      <c r="C88" s="23"/>
      <c r="D88" s="23"/>
      <c r="E88" s="23"/>
      <c r="F88" s="23"/>
      <c r="G88" s="2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24.75" customHeight="1">
      <c r="A89" s="3"/>
      <c r="B89" s="22"/>
      <c r="C89" s="23"/>
      <c r="D89" s="23"/>
      <c r="E89" s="23"/>
      <c r="F89" s="23"/>
      <c r="G89" s="2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24.75" customHeight="1">
      <c r="A90" s="3"/>
      <c r="B90" s="22"/>
      <c r="C90" s="23"/>
      <c r="D90" s="23"/>
      <c r="E90" s="23"/>
      <c r="F90" s="23"/>
      <c r="G90" s="2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24.75" customHeight="1">
      <c r="A91" s="3"/>
      <c r="B91" s="22"/>
      <c r="C91" s="23"/>
      <c r="D91" s="23"/>
      <c r="E91" s="23"/>
      <c r="F91" s="23"/>
      <c r="G91" s="2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24.75" customHeight="1">
      <c r="A92" s="3"/>
      <c r="B92" s="22"/>
      <c r="C92" s="23"/>
      <c r="D92" s="23"/>
      <c r="E92" s="23"/>
      <c r="F92" s="23"/>
      <c r="G92" s="2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24.75" customHeight="1">
      <c r="A93" s="3"/>
      <c r="B93" s="22"/>
      <c r="C93" s="23"/>
      <c r="D93" s="23"/>
      <c r="E93" s="23"/>
      <c r="F93" s="23"/>
      <c r="G93" s="2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24.75" customHeight="1">
      <c r="A94" s="3"/>
      <c r="B94" s="22"/>
      <c r="C94" s="23"/>
      <c r="D94" s="23"/>
      <c r="E94" s="23"/>
      <c r="F94" s="23"/>
      <c r="G94" s="2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24.75" customHeight="1">
      <c r="A95" s="3"/>
      <c r="B95" s="22"/>
      <c r="C95" s="23"/>
      <c r="D95" s="23"/>
      <c r="E95" s="23"/>
      <c r="F95" s="23"/>
      <c r="G95" s="2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24.75" customHeight="1">
      <c r="A96" s="3"/>
      <c r="B96" s="22"/>
      <c r="C96" s="23"/>
      <c r="D96" s="23"/>
      <c r="E96" s="23"/>
      <c r="F96" s="23"/>
      <c r="G96" s="2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24.75" customHeight="1">
      <c r="A97" s="3"/>
      <c r="B97" s="22"/>
      <c r="C97" s="23"/>
      <c r="D97" s="23"/>
      <c r="E97" s="23"/>
      <c r="F97" s="23"/>
      <c r="G97" s="2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24.75" customHeight="1">
      <c r="A98" s="3"/>
      <c r="B98" s="22"/>
      <c r="C98" s="23"/>
      <c r="D98" s="23"/>
      <c r="E98" s="23"/>
      <c r="F98" s="23"/>
      <c r="G98" s="2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24.75" customHeight="1">
      <c r="A99" s="3"/>
      <c r="B99" s="22"/>
      <c r="C99" s="23"/>
      <c r="D99" s="23"/>
      <c r="E99" s="23"/>
      <c r="F99" s="23"/>
      <c r="G99" s="2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24.75" customHeight="1">
      <c r="A100" s="3"/>
      <c r="B100" s="22"/>
      <c r="C100" s="23"/>
      <c r="D100" s="23"/>
      <c r="E100" s="23"/>
      <c r="F100" s="23"/>
      <c r="G100" s="2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24.75" customHeight="1">
      <c r="A101" s="3"/>
      <c r="B101" s="22"/>
      <c r="C101" s="23"/>
      <c r="D101" s="23"/>
      <c r="E101" s="23"/>
      <c r="F101" s="23"/>
      <c r="G101" s="2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24.75" customHeight="1">
      <c r="A102" s="3"/>
      <c r="B102" s="22"/>
      <c r="C102" s="23"/>
      <c r="D102" s="23"/>
      <c r="E102" s="23"/>
      <c r="F102" s="23"/>
      <c r="G102" s="2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24.75" customHeight="1">
      <c r="A103" s="3"/>
      <c r="B103" s="22"/>
      <c r="C103" s="23"/>
      <c r="D103" s="23"/>
      <c r="E103" s="23"/>
      <c r="F103" s="23"/>
      <c r="G103" s="2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24.75" customHeight="1">
      <c r="A104" s="3"/>
      <c r="B104" s="22"/>
      <c r="C104" s="23"/>
      <c r="D104" s="23"/>
      <c r="E104" s="23"/>
      <c r="F104" s="23"/>
      <c r="G104" s="2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24.75" customHeight="1">
      <c r="A105" s="3"/>
      <c r="B105" s="22"/>
      <c r="C105" s="23"/>
      <c r="D105" s="23"/>
      <c r="E105" s="23"/>
      <c r="F105" s="23"/>
      <c r="G105" s="2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24.75" customHeight="1">
      <c r="A106" s="3"/>
      <c r="B106" s="22"/>
      <c r="C106" s="23"/>
      <c r="D106" s="23"/>
      <c r="E106" s="23"/>
      <c r="F106" s="23"/>
      <c r="G106" s="2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24.75" customHeight="1">
      <c r="A107" s="3"/>
      <c r="B107" s="22"/>
      <c r="C107" s="23"/>
      <c r="D107" s="23"/>
      <c r="E107" s="23"/>
      <c r="F107" s="23"/>
      <c r="G107" s="2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24.75" customHeight="1">
      <c r="A108" s="3"/>
      <c r="B108" s="22"/>
      <c r="C108" s="23"/>
      <c r="D108" s="23"/>
      <c r="E108" s="23"/>
      <c r="F108" s="23"/>
      <c r="G108" s="2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24.75" customHeight="1">
      <c r="A109" s="3"/>
      <c r="B109" s="22"/>
      <c r="C109" s="23"/>
      <c r="D109" s="23"/>
      <c r="E109" s="23"/>
      <c r="F109" s="23"/>
      <c r="G109" s="2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24.75" customHeight="1">
      <c r="A110" s="3"/>
      <c r="B110" s="22"/>
      <c r="C110" s="23"/>
      <c r="D110" s="23"/>
      <c r="E110" s="23"/>
      <c r="F110" s="23"/>
      <c r="G110" s="2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24.75" customHeight="1">
      <c r="A111" s="3"/>
      <c r="B111" s="22"/>
      <c r="C111" s="23"/>
      <c r="D111" s="23"/>
      <c r="E111" s="23"/>
      <c r="F111" s="23"/>
      <c r="G111" s="2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24.75" customHeight="1">
      <c r="A112" s="3"/>
      <c r="B112" s="22"/>
      <c r="C112" s="23"/>
      <c r="D112" s="23"/>
      <c r="E112" s="23"/>
      <c r="F112" s="23"/>
      <c r="G112" s="2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24.75" customHeight="1">
      <c r="A113" s="3"/>
      <c r="B113" s="22"/>
      <c r="C113" s="23"/>
      <c r="D113" s="23"/>
      <c r="E113" s="23"/>
      <c r="F113" s="23"/>
      <c r="G113" s="2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24.75" customHeight="1">
      <c r="A114" s="3"/>
      <c r="B114" s="22"/>
      <c r="C114" s="23"/>
      <c r="D114" s="23"/>
      <c r="E114" s="23"/>
      <c r="F114" s="23"/>
      <c r="G114" s="2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24.75" customHeight="1">
      <c r="A115" s="3"/>
      <c r="B115" s="22"/>
      <c r="C115" s="23"/>
      <c r="D115" s="23"/>
      <c r="E115" s="23"/>
      <c r="F115" s="23"/>
      <c r="G115" s="2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24.75" customHeight="1">
      <c r="A116" s="3"/>
      <c r="B116" s="22"/>
      <c r="C116" s="23"/>
      <c r="D116" s="23"/>
      <c r="E116" s="23"/>
      <c r="F116" s="23"/>
      <c r="G116" s="2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24.75" customHeight="1">
      <c r="A117" s="3"/>
      <c r="B117" s="22"/>
      <c r="C117" s="23"/>
      <c r="D117" s="23"/>
      <c r="E117" s="23"/>
      <c r="F117" s="23"/>
      <c r="G117" s="2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24.75" customHeight="1">
      <c r="A118" s="3"/>
      <c r="B118" s="22"/>
      <c r="C118" s="23"/>
      <c r="D118" s="23"/>
      <c r="E118" s="23"/>
      <c r="F118" s="23"/>
      <c r="G118" s="2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24.75" customHeight="1">
      <c r="A119" s="3"/>
      <c r="B119" s="22"/>
      <c r="C119" s="23"/>
      <c r="D119" s="23"/>
      <c r="E119" s="23"/>
      <c r="F119" s="23"/>
      <c r="G119" s="2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24.75" customHeight="1">
      <c r="A120" s="3"/>
      <c r="B120" s="22"/>
      <c r="C120" s="23"/>
      <c r="D120" s="23"/>
      <c r="E120" s="23"/>
      <c r="F120" s="23"/>
      <c r="G120" s="2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24.75" customHeight="1">
      <c r="A121" s="3"/>
      <c r="B121" s="22"/>
      <c r="C121" s="23"/>
      <c r="D121" s="23"/>
      <c r="E121" s="23"/>
      <c r="F121" s="23"/>
      <c r="G121" s="2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24.75" customHeight="1">
      <c r="A122" s="3"/>
      <c r="B122" s="22"/>
      <c r="C122" s="23"/>
      <c r="D122" s="23"/>
      <c r="E122" s="23"/>
      <c r="F122" s="23"/>
      <c r="G122" s="2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24.75" customHeight="1">
      <c r="A123" s="3"/>
      <c r="B123" s="22"/>
      <c r="C123" s="23"/>
      <c r="D123" s="23"/>
      <c r="E123" s="23"/>
      <c r="F123" s="23"/>
      <c r="G123" s="2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24.75" customHeight="1">
      <c r="A124" s="3"/>
      <c r="B124" s="22"/>
      <c r="C124" s="23"/>
      <c r="D124" s="23"/>
      <c r="E124" s="23"/>
      <c r="F124" s="23"/>
      <c r="G124" s="2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24.75" customHeight="1">
      <c r="A125" s="3"/>
      <c r="B125" s="22"/>
      <c r="C125" s="23"/>
      <c r="D125" s="23"/>
      <c r="E125" s="23"/>
      <c r="F125" s="23"/>
      <c r="G125" s="2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24.75" customHeight="1">
      <c r="A126" s="3"/>
      <c r="B126" s="22"/>
      <c r="C126" s="23"/>
      <c r="D126" s="23"/>
      <c r="E126" s="23"/>
      <c r="F126" s="23"/>
      <c r="G126" s="2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24.75" customHeight="1">
      <c r="A127" s="3"/>
      <c r="B127" s="22"/>
      <c r="C127" s="23"/>
      <c r="D127" s="23"/>
      <c r="E127" s="23"/>
      <c r="F127" s="23"/>
      <c r="G127" s="2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24.75" customHeight="1">
      <c r="A128" s="3"/>
      <c r="B128" s="22"/>
      <c r="C128" s="23"/>
      <c r="D128" s="23"/>
      <c r="E128" s="23"/>
      <c r="F128" s="23"/>
      <c r="G128" s="2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24.75" customHeight="1">
      <c r="A129" s="3"/>
      <c r="B129" s="22"/>
      <c r="C129" s="23"/>
      <c r="D129" s="23"/>
      <c r="E129" s="23"/>
      <c r="F129" s="23"/>
      <c r="G129" s="2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24.75" customHeight="1">
      <c r="A130" s="3"/>
      <c r="B130" s="22"/>
      <c r="C130" s="23"/>
      <c r="D130" s="23"/>
      <c r="E130" s="23"/>
      <c r="F130" s="23"/>
      <c r="G130" s="2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24.75" customHeight="1">
      <c r="A131" s="3"/>
      <c r="B131" s="22"/>
      <c r="C131" s="23"/>
      <c r="D131" s="23"/>
      <c r="E131" s="23"/>
      <c r="F131" s="23"/>
      <c r="G131" s="2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24.75" customHeight="1">
      <c r="A132" s="3"/>
      <c r="B132" s="22"/>
      <c r="C132" s="23"/>
      <c r="D132" s="23"/>
      <c r="E132" s="23"/>
      <c r="F132" s="23"/>
      <c r="G132" s="2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24.75" customHeight="1">
      <c r="A133" s="3"/>
      <c r="B133" s="22"/>
      <c r="C133" s="23"/>
      <c r="D133" s="23"/>
      <c r="E133" s="23"/>
      <c r="F133" s="23"/>
      <c r="G133" s="2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24.75" customHeight="1">
      <c r="A134" s="3"/>
      <c r="B134" s="22"/>
      <c r="C134" s="23"/>
      <c r="D134" s="23"/>
      <c r="E134" s="23"/>
      <c r="F134" s="23"/>
      <c r="G134" s="2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24.75" customHeight="1">
      <c r="A135" s="3"/>
      <c r="B135" s="22"/>
      <c r="C135" s="23"/>
      <c r="D135" s="23"/>
      <c r="E135" s="23"/>
      <c r="F135" s="23"/>
      <c r="G135" s="2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24.75" customHeight="1">
      <c r="A136" s="3"/>
      <c r="B136" s="22"/>
      <c r="C136" s="23"/>
      <c r="D136" s="23"/>
      <c r="E136" s="23"/>
      <c r="F136" s="23"/>
      <c r="G136" s="2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24.75" customHeight="1">
      <c r="A137" s="3"/>
      <c r="B137" s="22"/>
      <c r="C137" s="23"/>
      <c r="D137" s="23"/>
      <c r="E137" s="23"/>
      <c r="F137" s="23"/>
      <c r="G137" s="2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24.75" customHeight="1">
      <c r="A138" s="3"/>
      <c r="B138" s="22"/>
      <c r="C138" s="23"/>
      <c r="D138" s="23"/>
      <c r="E138" s="23"/>
      <c r="F138" s="23"/>
      <c r="G138" s="2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24.75" customHeight="1">
      <c r="A139" s="3"/>
      <c r="B139" s="22"/>
      <c r="C139" s="23"/>
      <c r="D139" s="23"/>
      <c r="E139" s="23"/>
      <c r="F139" s="23"/>
      <c r="G139" s="2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24.75" customHeight="1">
      <c r="A140" s="3"/>
      <c r="B140" s="22"/>
      <c r="C140" s="23"/>
      <c r="D140" s="23"/>
      <c r="E140" s="23"/>
      <c r="F140" s="23"/>
      <c r="G140" s="2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24.75" customHeight="1">
      <c r="A141" s="3"/>
      <c r="B141" s="22"/>
      <c r="C141" s="23"/>
      <c r="D141" s="23"/>
      <c r="E141" s="23"/>
      <c r="F141" s="23"/>
      <c r="G141" s="2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24.75" customHeight="1">
      <c r="A142" s="3"/>
      <c r="B142" s="22"/>
      <c r="C142" s="23"/>
      <c r="D142" s="23"/>
      <c r="E142" s="23"/>
      <c r="F142" s="23"/>
      <c r="G142" s="2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24.75" customHeight="1">
      <c r="A143" s="3"/>
      <c r="B143" s="22"/>
      <c r="C143" s="23"/>
      <c r="D143" s="23"/>
      <c r="E143" s="23"/>
      <c r="F143" s="23"/>
      <c r="G143" s="2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24.75" customHeight="1">
      <c r="A144" s="3"/>
      <c r="B144" s="22"/>
      <c r="C144" s="23"/>
      <c r="D144" s="23"/>
      <c r="E144" s="23"/>
      <c r="F144" s="23"/>
      <c r="G144" s="2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24.75" customHeight="1">
      <c r="A145" s="3"/>
      <c r="B145" s="22"/>
      <c r="C145" s="23"/>
      <c r="D145" s="23"/>
      <c r="E145" s="23"/>
      <c r="F145" s="23"/>
      <c r="G145" s="2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24.75" customHeight="1">
      <c r="A146" s="3"/>
      <c r="B146" s="22"/>
      <c r="C146" s="23"/>
      <c r="D146" s="23"/>
      <c r="E146" s="23"/>
      <c r="F146" s="23"/>
      <c r="G146" s="2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24.75" customHeight="1">
      <c r="A147" s="3"/>
      <c r="B147" s="22"/>
      <c r="C147" s="23"/>
      <c r="D147" s="23"/>
      <c r="E147" s="23"/>
      <c r="F147" s="23"/>
      <c r="G147" s="2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24.75" customHeight="1">
      <c r="A148" s="3"/>
      <c r="B148" s="22"/>
      <c r="C148" s="23"/>
      <c r="D148" s="23"/>
      <c r="E148" s="23"/>
      <c r="F148" s="23"/>
      <c r="G148" s="2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24.75" customHeight="1">
      <c r="A149" s="3"/>
      <c r="B149" s="22"/>
      <c r="C149" s="23"/>
      <c r="D149" s="23"/>
      <c r="E149" s="23"/>
      <c r="F149" s="23"/>
      <c r="G149" s="2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24.75" customHeight="1">
      <c r="A150" s="3"/>
      <c r="B150" s="22"/>
      <c r="C150" s="23"/>
      <c r="D150" s="23"/>
      <c r="E150" s="23"/>
      <c r="F150" s="23"/>
      <c r="G150" s="2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24.75" customHeight="1">
      <c r="A151" s="3"/>
      <c r="B151" s="22"/>
      <c r="C151" s="23"/>
      <c r="D151" s="23"/>
      <c r="E151" s="23"/>
      <c r="F151" s="23"/>
      <c r="G151" s="2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24.75" customHeight="1">
      <c r="A152" s="3"/>
      <c r="B152" s="22"/>
      <c r="C152" s="23"/>
      <c r="D152" s="23"/>
      <c r="E152" s="23"/>
      <c r="F152" s="23"/>
      <c r="G152" s="2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24.75" customHeight="1">
      <c r="A153" s="3"/>
      <c r="B153" s="22"/>
      <c r="C153" s="23"/>
      <c r="D153" s="23"/>
      <c r="E153" s="23"/>
      <c r="F153" s="23"/>
      <c r="G153" s="2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24.75" customHeight="1">
      <c r="A154" s="3"/>
      <c r="B154" s="22"/>
      <c r="C154" s="23"/>
      <c r="D154" s="23"/>
      <c r="E154" s="23"/>
      <c r="F154" s="23"/>
      <c r="G154" s="2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24.75" customHeight="1">
      <c r="A155" s="3"/>
      <c r="B155" s="22"/>
      <c r="C155" s="23"/>
      <c r="D155" s="23"/>
      <c r="E155" s="23"/>
      <c r="F155" s="23"/>
      <c r="G155" s="2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24.75" customHeight="1">
      <c r="A156" s="3"/>
      <c r="B156" s="22"/>
      <c r="C156" s="23"/>
      <c r="D156" s="23"/>
      <c r="E156" s="23"/>
      <c r="F156" s="23"/>
      <c r="G156" s="2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24.75" customHeight="1">
      <c r="A157" s="3"/>
      <c r="B157" s="22"/>
      <c r="C157" s="23"/>
      <c r="D157" s="23"/>
      <c r="E157" s="23"/>
      <c r="F157" s="23"/>
      <c r="G157" s="2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24.75" customHeight="1">
      <c r="A158" s="3"/>
      <c r="B158" s="22"/>
      <c r="C158" s="23"/>
      <c r="D158" s="23"/>
      <c r="E158" s="23"/>
      <c r="F158" s="23"/>
      <c r="G158" s="2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24.75" customHeight="1">
      <c r="A159" s="3"/>
      <c r="B159" s="22"/>
      <c r="C159" s="23"/>
      <c r="D159" s="23"/>
      <c r="E159" s="23"/>
      <c r="F159" s="23"/>
      <c r="G159" s="2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24.75" customHeight="1">
      <c r="A160" s="3"/>
      <c r="B160" s="22"/>
      <c r="C160" s="23"/>
      <c r="D160" s="23"/>
      <c r="E160" s="23"/>
      <c r="F160" s="23"/>
      <c r="G160" s="2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24.75" customHeight="1">
      <c r="A161" s="3"/>
      <c r="B161" s="22"/>
      <c r="C161" s="23"/>
      <c r="D161" s="23"/>
      <c r="E161" s="23"/>
      <c r="F161" s="23"/>
      <c r="G161" s="2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24.75" customHeight="1">
      <c r="A162" s="3"/>
      <c r="B162" s="22"/>
      <c r="C162" s="23"/>
      <c r="D162" s="23"/>
      <c r="E162" s="23"/>
      <c r="F162" s="23"/>
      <c r="G162" s="2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24.75" customHeight="1">
      <c r="A163" s="3"/>
      <c r="B163" s="22"/>
      <c r="C163" s="23"/>
      <c r="D163" s="23"/>
      <c r="E163" s="23"/>
      <c r="F163" s="23"/>
      <c r="G163" s="2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24.75" customHeight="1">
      <c r="A164" s="3"/>
      <c r="B164" s="22"/>
      <c r="C164" s="23"/>
      <c r="D164" s="23"/>
      <c r="E164" s="23"/>
      <c r="F164" s="23"/>
      <c r="G164" s="2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24.75" customHeight="1">
      <c r="A165" s="3"/>
      <c r="B165" s="22"/>
      <c r="C165" s="23"/>
      <c r="D165" s="23"/>
      <c r="E165" s="23"/>
      <c r="F165" s="23"/>
      <c r="G165" s="2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24.75" customHeight="1">
      <c r="A166" s="3"/>
      <c r="B166" s="22"/>
      <c r="C166" s="23"/>
      <c r="D166" s="23"/>
      <c r="E166" s="23"/>
      <c r="F166" s="23"/>
      <c r="G166" s="2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24.75" customHeight="1">
      <c r="A167" s="3"/>
      <c r="B167" s="22"/>
      <c r="C167" s="23"/>
      <c r="D167" s="23"/>
      <c r="E167" s="23"/>
      <c r="F167" s="23"/>
      <c r="G167" s="2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24.75" customHeight="1">
      <c r="A168" s="3"/>
      <c r="B168" s="22"/>
      <c r="C168" s="23"/>
      <c r="D168" s="23"/>
      <c r="E168" s="23"/>
      <c r="F168" s="23"/>
      <c r="G168" s="2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24.75" customHeight="1">
      <c r="A169" s="3"/>
      <c r="B169" s="22"/>
      <c r="C169" s="23"/>
      <c r="D169" s="23"/>
      <c r="E169" s="23"/>
      <c r="F169" s="23"/>
      <c r="G169" s="2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24.75" customHeight="1">
      <c r="A170" s="3"/>
      <c r="B170" s="22"/>
      <c r="C170" s="23"/>
      <c r="D170" s="23"/>
      <c r="E170" s="23"/>
      <c r="F170" s="23"/>
      <c r="G170" s="2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24.75" customHeight="1">
      <c r="A171" s="3"/>
      <c r="B171" s="22"/>
      <c r="C171" s="23"/>
      <c r="D171" s="23"/>
      <c r="E171" s="23"/>
      <c r="F171" s="23"/>
      <c r="G171" s="2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24.75" customHeight="1">
      <c r="A172" s="3"/>
      <c r="B172" s="22"/>
      <c r="C172" s="23"/>
      <c r="D172" s="23"/>
      <c r="E172" s="23"/>
      <c r="F172" s="23"/>
      <c r="G172" s="2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24.75" customHeight="1">
      <c r="A173" s="3"/>
      <c r="B173" s="22"/>
      <c r="C173" s="23"/>
      <c r="D173" s="23"/>
      <c r="E173" s="23"/>
      <c r="F173" s="23"/>
      <c r="G173" s="2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24.75" customHeight="1">
      <c r="A174" s="3"/>
      <c r="B174" s="22"/>
      <c r="C174" s="23"/>
      <c r="D174" s="23"/>
      <c r="E174" s="23"/>
      <c r="F174" s="23"/>
      <c r="G174" s="2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24.75" customHeight="1">
      <c r="A175" s="3"/>
      <c r="B175" s="22"/>
      <c r="C175" s="23"/>
      <c r="D175" s="23"/>
      <c r="E175" s="23"/>
      <c r="F175" s="23"/>
      <c r="G175" s="2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24.75" customHeight="1">
      <c r="A176" s="3"/>
      <c r="B176" s="22"/>
      <c r="C176" s="23"/>
      <c r="D176" s="23"/>
      <c r="E176" s="23"/>
      <c r="F176" s="23"/>
      <c r="G176" s="2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24.75" customHeight="1">
      <c r="A177" s="3"/>
      <c r="B177" s="22"/>
      <c r="C177" s="23"/>
      <c r="D177" s="23"/>
      <c r="E177" s="23"/>
      <c r="F177" s="23"/>
      <c r="G177" s="2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24.75" customHeight="1">
      <c r="A178" s="3"/>
      <c r="B178" s="22"/>
      <c r="C178" s="23"/>
      <c r="D178" s="23"/>
      <c r="E178" s="23"/>
      <c r="F178" s="23"/>
      <c r="G178" s="2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24.75" customHeight="1">
      <c r="A179" s="3"/>
      <c r="B179" s="22"/>
      <c r="C179" s="23"/>
      <c r="D179" s="23"/>
      <c r="E179" s="23"/>
      <c r="F179" s="23"/>
      <c r="G179" s="2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24.75" customHeight="1">
      <c r="A180" s="3"/>
      <c r="B180" s="22"/>
      <c r="C180" s="23"/>
      <c r="D180" s="23"/>
      <c r="E180" s="23"/>
      <c r="F180" s="23"/>
      <c r="G180" s="2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24.75" customHeight="1">
      <c r="A181" s="3"/>
      <c r="B181" s="22"/>
      <c r="C181" s="23"/>
      <c r="D181" s="23"/>
      <c r="E181" s="23"/>
      <c r="F181" s="23"/>
      <c r="G181" s="2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24.75" customHeight="1">
      <c r="A182" s="3"/>
      <c r="B182" s="22"/>
      <c r="C182" s="23"/>
      <c r="D182" s="23"/>
      <c r="E182" s="23"/>
      <c r="F182" s="23"/>
      <c r="G182" s="2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24.75" customHeight="1">
      <c r="A183" s="3"/>
      <c r="B183" s="22"/>
      <c r="C183" s="23"/>
      <c r="D183" s="23"/>
      <c r="E183" s="23"/>
      <c r="F183" s="23"/>
      <c r="G183" s="2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24.75" customHeight="1">
      <c r="A184" s="3"/>
      <c r="B184" s="22"/>
      <c r="C184" s="23"/>
      <c r="D184" s="23"/>
      <c r="E184" s="23"/>
      <c r="F184" s="23"/>
      <c r="G184" s="2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24.75" customHeight="1">
      <c r="A185" s="3"/>
      <c r="B185" s="22"/>
      <c r="C185" s="23"/>
      <c r="D185" s="23"/>
      <c r="E185" s="23"/>
      <c r="F185" s="23"/>
      <c r="G185" s="2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24.75" customHeight="1">
      <c r="A186" s="3"/>
      <c r="B186" s="22"/>
      <c r="C186" s="23"/>
      <c r="D186" s="23"/>
      <c r="E186" s="23"/>
      <c r="F186" s="23"/>
      <c r="G186" s="2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24.75" customHeight="1">
      <c r="A187" s="3"/>
      <c r="B187" s="22"/>
      <c r="C187" s="23"/>
      <c r="D187" s="23"/>
      <c r="E187" s="23"/>
      <c r="F187" s="23"/>
      <c r="G187" s="2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24.75" customHeight="1">
      <c r="A188" s="3"/>
      <c r="B188" s="22"/>
      <c r="C188" s="23"/>
      <c r="D188" s="23"/>
      <c r="E188" s="23"/>
      <c r="F188" s="23"/>
      <c r="G188" s="2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24.75" customHeight="1">
      <c r="A189" s="3"/>
      <c r="B189" s="22"/>
      <c r="C189" s="23"/>
      <c r="D189" s="23"/>
      <c r="E189" s="23"/>
      <c r="F189" s="23"/>
      <c r="G189" s="2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24.75" customHeight="1">
      <c r="A190" s="3"/>
      <c r="B190" s="22"/>
      <c r="C190" s="23"/>
      <c r="D190" s="23"/>
      <c r="E190" s="23"/>
      <c r="F190" s="23"/>
      <c r="G190" s="2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24.75" customHeight="1">
      <c r="A191" s="3"/>
      <c r="B191" s="22"/>
      <c r="C191" s="23"/>
      <c r="D191" s="23"/>
      <c r="E191" s="23"/>
      <c r="F191" s="23"/>
      <c r="G191" s="2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24.75" customHeight="1">
      <c r="A192" s="3"/>
      <c r="B192" s="22"/>
      <c r="C192" s="23"/>
      <c r="D192" s="23"/>
      <c r="E192" s="23"/>
      <c r="F192" s="23"/>
      <c r="G192" s="2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24.75" customHeight="1">
      <c r="A193" s="3"/>
      <c r="B193" s="22"/>
      <c r="C193" s="23"/>
      <c r="D193" s="23"/>
      <c r="E193" s="23"/>
      <c r="F193" s="23"/>
      <c r="G193" s="2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24.75" customHeight="1">
      <c r="A194" s="3"/>
      <c r="B194" s="22"/>
      <c r="C194" s="23"/>
      <c r="D194" s="23"/>
      <c r="E194" s="23"/>
      <c r="F194" s="23"/>
      <c r="G194" s="2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24.75" customHeight="1">
      <c r="A195" s="3"/>
      <c r="B195" s="22"/>
      <c r="C195" s="23"/>
      <c r="D195" s="23"/>
      <c r="E195" s="23"/>
      <c r="F195" s="23"/>
      <c r="G195" s="2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24.75" customHeight="1">
      <c r="A196" s="3"/>
      <c r="B196" s="22"/>
      <c r="C196" s="23"/>
      <c r="D196" s="23"/>
      <c r="E196" s="23"/>
      <c r="F196" s="23"/>
      <c r="G196" s="2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24.75" customHeight="1">
      <c r="A197" s="3"/>
      <c r="B197" s="22"/>
      <c r="C197" s="23"/>
      <c r="D197" s="23"/>
      <c r="E197" s="23"/>
      <c r="F197" s="23"/>
      <c r="G197" s="2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24.75" customHeight="1">
      <c r="A198" s="3"/>
      <c r="B198" s="22"/>
      <c r="C198" s="23"/>
      <c r="D198" s="23"/>
      <c r="E198" s="23"/>
      <c r="F198" s="23"/>
      <c r="G198" s="2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24.75" customHeight="1">
      <c r="A199" s="3"/>
      <c r="B199" s="22"/>
      <c r="C199" s="23"/>
      <c r="D199" s="23"/>
      <c r="E199" s="23"/>
      <c r="F199" s="23"/>
      <c r="G199" s="2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24.75" customHeight="1">
      <c r="A200" s="3"/>
      <c r="B200" s="22"/>
      <c r="C200" s="23"/>
      <c r="D200" s="23"/>
      <c r="E200" s="23"/>
      <c r="F200" s="23"/>
      <c r="G200" s="2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24.75" customHeight="1">
      <c r="A201" s="3"/>
      <c r="B201" s="22"/>
      <c r="C201" s="23"/>
      <c r="D201" s="23"/>
      <c r="E201" s="23"/>
      <c r="F201" s="23"/>
      <c r="G201" s="2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24.75" customHeight="1">
      <c r="A202" s="3"/>
      <c r="B202" s="22"/>
      <c r="C202" s="23"/>
      <c r="D202" s="23"/>
      <c r="E202" s="23"/>
      <c r="F202" s="23"/>
      <c r="G202" s="2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24.75" customHeight="1">
      <c r="A203" s="3"/>
      <c r="B203" s="22"/>
      <c r="C203" s="23"/>
      <c r="D203" s="23"/>
      <c r="E203" s="23"/>
      <c r="F203" s="23"/>
      <c r="G203" s="2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24.75" customHeight="1">
      <c r="A204" s="3"/>
      <c r="B204" s="22"/>
      <c r="C204" s="23"/>
      <c r="D204" s="23"/>
      <c r="E204" s="23"/>
      <c r="F204" s="23"/>
      <c r="G204" s="2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24.75" customHeight="1">
      <c r="A205" s="3"/>
      <c r="B205" s="22"/>
      <c r="C205" s="23"/>
      <c r="D205" s="23"/>
      <c r="E205" s="23"/>
      <c r="F205" s="23"/>
      <c r="G205" s="2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24.75" customHeight="1">
      <c r="A206" s="3"/>
      <c r="B206" s="22"/>
      <c r="C206" s="23"/>
      <c r="D206" s="23"/>
      <c r="E206" s="23"/>
      <c r="F206" s="23"/>
      <c r="G206" s="2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24.75" customHeight="1">
      <c r="A207" s="3"/>
      <c r="B207" s="22"/>
      <c r="C207" s="23"/>
      <c r="D207" s="23"/>
      <c r="E207" s="23"/>
      <c r="F207" s="23"/>
      <c r="G207" s="2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24.75" customHeight="1">
      <c r="A208" s="3"/>
      <c r="B208" s="22"/>
      <c r="C208" s="23"/>
      <c r="D208" s="23"/>
      <c r="E208" s="23"/>
      <c r="F208" s="23"/>
      <c r="G208" s="2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24.75" customHeight="1">
      <c r="A209" s="3"/>
      <c r="B209" s="22"/>
      <c r="C209" s="23"/>
      <c r="D209" s="23"/>
      <c r="E209" s="23"/>
      <c r="F209" s="23"/>
      <c r="G209" s="2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24.75" customHeight="1">
      <c r="A210" s="3"/>
      <c r="B210" s="22"/>
      <c r="C210" s="23"/>
      <c r="D210" s="23"/>
      <c r="E210" s="23"/>
      <c r="F210" s="23"/>
      <c r="G210" s="2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24.75" customHeight="1">
      <c r="A211" s="3"/>
      <c r="B211" s="22"/>
      <c r="C211" s="23"/>
      <c r="D211" s="23"/>
      <c r="E211" s="23"/>
      <c r="F211" s="23"/>
      <c r="G211" s="2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24.75" customHeight="1">
      <c r="A212" s="3"/>
      <c r="B212" s="22"/>
      <c r="C212" s="23"/>
      <c r="D212" s="23"/>
      <c r="E212" s="23"/>
      <c r="F212" s="23"/>
      <c r="G212" s="2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24.75" customHeight="1">
      <c r="A213" s="3"/>
      <c r="B213" s="22"/>
      <c r="C213" s="23"/>
      <c r="D213" s="23"/>
      <c r="E213" s="23"/>
      <c r="F213" s="23"/>
      <c r="G213" s="2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24.75" customHeight="1">
      <c r="A214" s="3"/>
      <c r="B214" s="22"/>
      <c r="C214" s="23"/>
      <c r="D214" s="23"/>
      <c r="E214" s="23"/>
      <c r="F214" s="23"/>
      <c r="G214" s="2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24.75" customHeight="1">
      <c r="A215" s="3"/>
      <c r="B215" s="22"/>
      <c r="C215" s="23"/>
      <c r="D215" s="23"/>
      <c r="E215" s="23"/>
      <c r="F215" s="23"/>
      <c r="G215" s="2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24.75" customHeight="1">
      <c r="A216" s="3"/>
      <c r="B216" s="22"/>
      <c r="C216" s="23"/>
      <c r="D216" s="23"/>
      <c r="E216" s="23"/>
      <c r="F216" s="23"/>
      <c r="G216" s="2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24.75" customHeight="1">
      <c r="A217" s="3"/>
      <c r="B217" s="22"/>
      <c r="C217" s="23"/>
      <c r="D217" s="23"/>
      <c r="E217" s="23"/>
      <c r="F217" s="23"/>
      <c r="G217" s="2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24.75" customHeight="1">
      <c r="A218" s="3"/>
      <c r="B218" s="22"/>
      <c r="C218" s="23"/>
      <c r="D218" s="23"/>
      <c r="E218" s="23"/>
      <c r="F218" s="23"/>
      <c r="G218" s="2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24.75" customHeight="1">
      <c r="A219" s="3"/>
      <c r="B219" s="22"/>
      <c r="C219" s="23"/>
      <c r="D219" s="23"/>
      <c r="E219" s="23"/>
      <c r="F219" s="23"/>
      <c r="G219" s="2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24.75" customHeight="1">
      <c r="A220" s="3"/>
      <c r="B220" s="22"/>
      <c r="C220" s="23"/>
      <c r="D220" s="23"/>
      <c r="E220" s="23"/>
      <c r="F220" s="23"/>
      <c r="G220" s="2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24.75" customHeight="1">
      <c r="A221" s="3"/>
      <c r="B221" s="22"/>
      <c r="C221" s="23"/>
      <c r="D221" s="23"/>
      <c r="E221" s="23"/>
      <c r="F221" s="23"/>
      <c r="G221" s="2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24.75" customHeight="1">
      <c r="A222" s="3"/>
      <c r="B222" s="22"/>
      <c r="C222" s="23"/>
      <c r="D222" s="23"/>
      <c r="E222" s="23"/>
      <c r="F222" s="23"/>
      <c r="G222" s="2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24.75" customHeight="1">
      <c r="A223" s="3"/>
      <c r="B223" s="22"/>
      <c r="C223" s="23"/>
      <c r="D223" s="23"/>
      <c r="E223" s="23"/>
      <c r="F223" s="23"/>
      <c r="G223" s="2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24.75" customHeight="1">
      <c r="A224" s="3"/>
      <c r="B224" s="22"/>
      <c r="C224" s="23"/>
      <c r="D224" s="23"/>
      <c r="E224" s="23"/>
      <c r="F224" s="23"/>
      <c r="G224" s="2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24.75" customHeight="1">
      <c r="A225" s="3"/>
      <c r="B225" s="22"/>
      <c r="C225" s="23"/>
      <c r="D225" s="23"/>
      <c r="E225" s="23"/>
      <c r="F225" s="23"/>
      <c r="G225" s="2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24.75" customHeight="1">
      <c r="A226" s="3"/>
      <c r="B226" s="22"/>
      <c r="C226" s="23"/>
      <c r="D226" s="23"/>
      <c r="E226" s="23"/>
      <c r="F226" s="23"/>
      <c r="G226" s="2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24.75" customHeight="1">
      <c r="A227" s="3"/>
      <c r="B227" s="22"/>
      <c r="C227" s="23"/>
      <c r="D227" s="23"/>
      <c r="E227" s="23"/>
      <c r="F227" s="23"/>
      <c r="G227" s="2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24.75" customHeight="1">
      <c r="A228" s="3"/>
      <c r="B228" s="22"/>
      <c r="C228" s="23"/>
      <c r="D228" s="23"/>
      <c r="E228" s="23"/>
      <c r="F228" s="23"/>
      <c r="G228" s="2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24.75" customHeight="1">
      <c r="A229" s="3"/>
      <c r="B229" s="22"/>
      <c r="C229" s="23"/>
      <c r="D229" s="23"/>
      <c r="E229" s="23"/>
      <c r="F229" s="23"/>
      <c r="G229" s="2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24.75" customHeight="1">
      <c r="A230" s="3"/>
      <c r="B230" s="22"/>
      <c r="C230" s="23"/>
      <c r="D230" s="23"/>
      <c r="E230" s="23"/>
      <c r="F230" s="23"/>
      <c r="G230" s="2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24.75" customHeight="1">
      <c r="A231" s="3"/>
      <c r="B231" s="22"/>
      <c r="C231" s="23"/>
      <c r="D231" s="23"/>
      <c r="E231" s="23"/>
      <c r="F231" s="23"/>
      <c r="G231" s="2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24.75" customHeight="1">
      <c r="A232" s="3"/>
      <c r="B232" s="22"/>
      <c r="C232" s="23"/>
      <c r="D232" s="23"/>
      <c r="E232" s="23"/>
      <c r="F232" s="23"/>
      <c r="G232" s="2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24.75" customHeight="1">
      <c r="A233" s="3"/>
      <c r="B233" s="22"/>
      <c r="C233" s="23"/>
      <c r="D233" s="23"/>
      <c r="E233" s="23"/>
      <c r="F233" s="23"/>
      <c r="G233" s="2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24.75" customHeight="1">
      <c r="A234" s="3"/>
      <c r="B234" s="22"/>
      <c r="C234" s="23"/>
      <c r="D234" s="23"/>
      <c r="E234" s="23"/>
      <c r="F234" s="23"/>
      <c r="G234" s="2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24.75" customHeight="1">
      <c r="A235" s="3"/>
      <c r="B235" s="22"/>
      <c r="C235" s="23"/>
      <c r="D235" s="23"/>
      <c r="E235" s="23"/>
      <c r="F235" s="23"/>
      <c r="G235" s="2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24.75" customHeight="1">
      <c r="A236" s="3"/>
      <c r="B236" s="22"/>
      <c r="C236" s="23"/>
      <c r="D236" s="23"/>
      <c r="E236" s="23"/>
      <c r="F236" s="23"/>
      <c r="G236" s="2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24.75" customHeight="1">
      <c r="A237" s="3"/>
      <c r="B237" s="22"/>
      <c r="C237" s="23"/>
      <c r="D237" s="23"/>
      <c r="E237" s="23"/>
      <c r="F237" s="23"/>
      <c r="G237" s="2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24.75" customHeight="1">
      <c r="A238" s="3"/>
      <c r="B238" s="22"/>
      <c r="C238" s="23"/>
      <c r="D238" s="23"/>
      <c r="E238" s="23"/>
      <c r="F238" s="23"/>
      <c r="G238" s="2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24.75" customHeight="1">
      <c r="A239" s="3"/>
      <c r="B239" s="22"/>
      <c r="C239" s="23"/>
      <c r="D239" s="23"/>
      <c r="E239" s="23"/>
      <c r="F239" s="23"/>
      <c r="G239" s="2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24.75" customHeight="1">
      <c r="A240" s="3"/>
      <c r="B240" s="22"/>
      <c r="C240" s="23"/>
      <c r="D240" s="23"/>
      <c r="E240" s="23"/>
      <c r="F240" s="23"/>
      <c r="G240" s="2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24.75" customHeight="1">
      <c r="A241" s="3"/>
      <c r="B241" s="22"/>
      <c r="C241" s="23"/>
      <c r="D241" s="23"/>
      <c r="E241" s="23"/>
      <c r="F241" s="23"/>
      <c r="G241" s="2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24.75" customHeight="1">
      <c r="A242" s="3"/>
      <c r="B242" s="22"/>
      <c r="C242" s="23"/>
      <c r="D242" s="23"/>
      <c r="E242" s="23"/>
      <c r="F242" s="23"/>
      <c r="G242" s="2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24.75" customHeight="1">
      <c r="A243" s="3"/>
      <c r="B243" s="22"/>
      <c r="C243" s="23"/>
      <c r="D243" s="23"/>
      <c r="E243" s="23"/>
      <c r="F243" s="23"/>
      <c r="G243" s="2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24.75" customHeight="1">
      <c r="A244" s="3"/>
      <c r="B244" s="22"/>
      <c r="C244" s="23"/>
      <c r="D244" s="23"/>
      <c r="E244" s="23"/>
      <c r="F244" s="23"/>
      <c r="G244" s="2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24.75" customHeight="1">
      <c r="A245" s="3"/>
      <c r="B245" s="22"/>
      <c r="C245" s="23"/>
      <c r="D245" s="23"/>
      <c r="E245" s="23"/>
      <c r="F245" s="23"/>
      <c r="G245" s="2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24.75" customHeight="1">
      <c r="A246" s="3"/>
      <c r="B246" s="22"/>
      <c r="C246" s="23"/>
      <c r="D246" s="23"/>
      <c r="E246" s="23"/>
      <c r="F246" s="23"/>
      <c r="G246" s="2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0.13"/>
    <col customWidth="1" min="2" max="3" width="21.38"/>
    <col customWidth="1" min="4" max="4" width="10.13"/>
    <col customWidth="1" min="5" max="6" width="21.38"/>
    <col customWidth="1" min="7" max="20" width="17.0"/>
  </cols>
  <sheetData>
    <row r="1" ht="30.0" customHeight="1">
      <c r="A1" s="3"/>
      <c r="B1" s="25"/>
      <c r="C1" s="25"/>
      <c r="E1" s="26"/>
      <c r="F1" s="2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3"/>
      <c r="B2" s="27" t="s">
        <v>16</v>
      </c>
      <c r="C2" s="28" t="s">
        <v>17</v>
      </c>
      <c r="D2" s="29"/>
      <c r="E2" s="30" t="s">
        <v>16</v>
      </c>
      <c r="F2" s="30" t="s">
        <v>17</v>
      </c>
      <c r="G2" s="31"/>
      <c r="H2" s="32"/>
      <c r="I2" s="32"/>
      <c r="J2" s="32"/>
      <c r="K2" s="32"/>
      <c r="L2" s="32"/>
      <c r="M2" s="32"/>
      <c r="N2" s="32"/>
      <c r="O2" s="32"/>
      <c r="P2" s="32"/>
      <c r="Q2" s="32"/>
      <c r="R2" s="3"/>
      <c r="S2" s="3"/>
      <c r="T2" s="3"/>
    </row>
    <row r="3" ht="22.5" customHeight="1">
      <c r="A3" s="3"/>
      <c r="B3" s="33"/>
      <c r="C3" s="34"/>
      <c r="D3" s="35"/>
      <c r="E3" s="36"/>
      <c r="F3" s="37"/>
      <c r="G3" s="31"/>
      <c r="H3" s="32"/>
      <c r="I3" s="32"/>
      <c r="J3" s="32"/>
      <c r="K3" s="32"/>
      <c r="L3" s="32"/>
      <c r="M3" s="32"/>
      <c r="N3" s="32"/>
      <c r="O3" s="32"/>
      <c r="P3" s="32"/>
      <c r="Q3" s="32"/>
      <c r="R3" s="3"/>
      <c r="S3" s="3"/>
      <c r="T3" s="3"/>
    </row>
    <row r="4" ht="22.5" customHeight="1">
      <c r="A4" s="3"/>
      <c r="B4" s="33"/>
      <c r="C4" s="34"/>
      <c r="E4" s="38"/>
      <c r="F4" s="39"/>
      <c r="G4" s="31"/>
      <c r="H4" s="32"/>
      <c r="I4" s="32"/>
      <c r="J4" s="32"/>
      <c r="K4" s="32"/>
      <c r="L4" s="32"/>
      <c r="M4" s="32"/>
      <c r="N4" s="32"/>
      <c r="O4" s="32"/>
      <c r="P4" s="32"/>
      <c r="Q4" s="32"/>
      <c r="R4" s="3"/>
      <c r="S4" s="3"/>
      <c r="T4" s="3"/>
    </row>
    <row r="5" ht="22.5" customHeight="1">
      <c r="A5" s="3"/>
      <c r="B5" s="33"/>
      <c r="C5" s="34"/>
      <c r="D5" s="35"/>
      <c r="E5" s="36"/>
      <c r="F5" s="37"/>
      <c r="G5" s="31"/>
      <c r="H5" s="32"/>
      <c r="I5" s="32"/>
      <c r="J5" s="32"/>
      <c r="K5" s="32"/>
      <c r="L5" s="32"/>
      <c r="M5" s="32"/>
      <c r="N5" s="32"/>
      <c r="O5" s="32"/>
      <c r="P5" s="32"/>
      <c r="Q5" s="32"/>
      <c r="R5" s="3"/>
      <c r="S5" s="3"/>
      <c r="T5" s="3"/>
    </row>
    <row r="6" ht="22.5" customHeight="1">
      <c r="A6" s="3"/>
      <c r="B6" s="33"/>
      <c r="C6" s="34"/>
      <c r="D6" s="35"/>
      <c r="E6" s="38"/>
      <c r="F6" s="39"/>
      <c r="G6" s="31"/>
      <c r="H6" s="32"/>
      <c r="I6" s="32"/>
      <c r="J6" s="32"/>
      <c r="K6" s="32"/>
      <c r="L6" s="32"/>
      <c r="M6" s="32"/>
      <c r="N6" s="32"/>
      <c r="O6" s="32"/>
      <c r="P6" s="32"/>
      <c r="Q6" s="32"/>
      <c r="R6" s="3"/>
      <c r="S6" s="3"/>
      <c r="T6" s="3"/>
    </row>
    <row r="7" ht="22.5" customHeight="1">
      <c r="A7" s="3"/>
      <c r="B7" s="33"/>
      <c r="C7" s="34"/>
      <c r="D7" s="35"/>
      <c r="E7" s="36"/>
      <c r="F7" s="37"/>
      <c r="G7" s="31"/>
      <c r="H7" s="32"/>
      <c r="I7" s="32"/>
      <c r="J7" s="32"/>
      <c r="K7" s="32"/>
      <c r="L7" s="32"/>
      <c r="M7" s="32"/>
      <c r="N7" s="32"/>
      <c r="O7" s="32"/>
      <c r="P7" s="32"/>
      <c r="Q7" s="32"/>
      <c r="R7" s="3"/>
      <c r="S7" s="3"/>
      <c r="T7" s="3"/>
    </row>
    <row r="8" ht="22.5" customHeight="1">
      <c r="A8" s="3"/>
      <c r="B8" s="33"/>
      <c r="C8" s="34"/>
      <c r="D8" s="35"/>
      <c r="E8" s="38"/>
      <c r="F8" s="39"/>
      <c r="G8" s="31"/>
      <c r="H8" s="32"/>
      <c r="I8" s="32"/>
      <c r="J8" s="32"/>
      <c r="K8" s="32"/>
      <c r="L8" s="32"/>
      <c r="M8" s="32"/>
      <c r="N8" s="32"/>
      <c r="O8" s="32"/>
      <c r="P8" s="32"/>
      <c r="Q8" s="32"/>
      <c r="R8" s="3"/>
      <c r="S8" s="3"/>
      <c r="T8" s="3"/>
    </row>
    <row r="9" ht="22.5" customHeight="1">
      <c r="A9" s="3"/>
      <c r="B9" s="33"/>
      <c r="C9" s="34"/>
      <c r="D9" s="35"/>
      <c r="E9" s="36"/>
      <c r="F9" s="37"/>
      <c r="G9" s="31"/>
      <c r="H9" s="32"/>
      <c r="I9" s="32"/>
      <c r="J9" s="32"/>
      <c r="K9" s="32"/>
      <c r="L9" s="32"/>
      <c r="M9" s="32"/>
      <c r="N9" s="32"/>
      <c r="O9" s="32"/>
      <c r="P9" s="32"/>
      <c r="Q9" s="32"/>
      <c r="R9" s="3"/>
      <c r="S9" s="3"/>
      <c r="T9" s="3"/>
    </row>
    <row r="10" ht="22.5" customHeight="1">
      <c r="A10" s="3"/>
      <c r="B10" s="33"/>
      <c r="C10" s="34"/>
      <c r="D10" s="35"/>
      <c r="E10" s="38"/>
      <c r="F10" s="39"/>
      <c r="G10" s="31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"/>
      <c r="S10" s="3"/>
      <c r="T10" s="3"/>
    </row>
    <row r="11" ht="22.5" customHeight="1">
      <c r="A11" s="3"/>
      <c r="B11" s="33"/>
      <c r="C11" s="34"/>
      <c r="D11" s="35"/>
      <c r="E11" s="40"/>
      <c r="F11" s="37"/>
      <c r="G11" s="31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"/>
      <c r="S11" s="3"/>
      <c r="T11" s="3"/>
    </row>
    <row r="12" ht="22.5" customHeight="1">
      <c r="A12" s="3"/>
      <c r="B12" s="33"/>
      <c r="C12" s="34"/>
      <c r="D12" s="35"/>
      <c r="E12" s="38"/>
      <c r="F12" s="39"/>
      <c r="G12" s="31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"/>
      <c r="S12" s="3"/>
      <c r="T12" s="3"/>
    </row>
    <row r="13" ht="22.5" customHeight="1">
      <c r="A13" s="3"/>
      <c r="B13" s="33"/>
      <c r="C13" s="34"/>
      <c r="D13" s="41"/>
      <c r="E13" s="36"/>
      <c r="F13" s="37"/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"/>
      <c r="S13" s="3"/>
      <c r="T13" s="3"/>
    </row>
    <row r="14" ht="22.5" customHeight="1">
      <c r="A14" s="3"/>
      <c r="B14" s="33"/>
      <c r="C14" s="34"/>
      <c r="D14" s="41"/>
      <c r="E14" s="38"/>
      <c r="F14" s="39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"/>
      <c r="S14" s="3"/>
      <c r="T14" s="3"/>
    </row>
    <row r="15" ht="22.5" customHeight="1">
      <c r="A15" s="3"/>
      <c r="B15" s="33"/>
      <c r="C15" s="34"/>
      <c r="D15" s="32"/>
      <c r="E15" s="36"/>
      <c r="F15" s="37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"/>
      <c r="S15" s="3"/>
      <c r="T15" s="3"/>
    </row>
    <row r="16" ht="22.5" customHeight="1">
      <c r="A16" s="3"/>
      <c r="B16" s="33"/>
      <c r="C16" s="34"/>
      <c r="D16" s="32"/>
      <c r="E16" s="38"/>
      <c r="F16" s="38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"/>
      <c r="S16" s="3"/>
      <c r="T16" s="3"/>
    </row>
    <row r="17" ht="22.5" customHeight="1">
      <c r="A17" s="3"/>
      <c r="B17" s="33"/>
      <c r="C17" s="34"/>
      <c r="D17" s="32"/>
      <c r="E17" s="36"/>
      <c r="F17" s="36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"/>
      <c r="S17" s="3"/>
      <c r="T17" s="3"/>
    </row>
    <row r="18" ht="22.5" customHeight="1">
      <c r="A18" s="3"/>
      <c r="B18" s="33"/>
      <c r="C18" s="34"/>
      <c r="D18" s="32"/>
      <c r="E18" s="38"/>
      <c r="F18" s="38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"/>
      <c r="S18" s="3"/>
      <c r="T18" s="3"/>
    </row>
    <row r="19" ht="22.5" customHeight="1">
      <c r="A19" s="3"/>
      <c r="B19" s="33"/>
      <c r="C19" s="34"/>
      <c r="D19" s="42"/>
      <c r="E19" s="36"/>
      <c r="F19" s="36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"/>
      <c r="S19" s="3"/>
      <c r="T19" s="3"/>
    </row>
    <row r="20" ht="22.5" customHeight="1">
      <c r="A20" s="3"/>
      <c r="B20" s="33"/>
      <c r="C20" s="34"/>
      <c r="D20" s="32"/>
      <c r="E20" s="38"/>
      <c r="F20" s="38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"/>
      <c r="S20" s="3"/>
      <c r="T20" s="3"/>
    </row>
    <row r="21" ht="22.5" customHeight="1">
      <c r="A21" s="3"/>
      <c r="B21" s="33"/>
      <c r="C21" s="34"/>
      <c r="D21" s="32"/>
      <c r="E21" s="36"/>
      <c r="F21" s="36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"/>
      <c r="S21" s="3"/>
      <c r="T21" s="3"/>
    </row>
    <row r="22" ht="22.5" customHeight="1">
      <c r="A22" s="3"/>
      <c r="B22" s="33"/>
      <c r="C22" s="34"/>
      <c r="D22" s="32"/>
      <c r="E22" s="38"/>
      <c r="F22" s="38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"/>
      <c r="S22" s="3"/>
      <c r="T22" s="3"/>
    </row>
    <row r="23" ht="22.5" customHeight="1">
      <c r="A23" s="3"/>
      <c r="B23" s="33"/>
      <c r="C23" s="34"/>
      <c r="D23" s="3"/>
      <c r="E23" s="36"/>
      <c r="F23" s="36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"/>
      <c r="S23" s="3"/>
      <c r="T23" s="3"/>
    </row>
    <row r="24" ht="22.5" customHeight="1">
      <c r="A24" s="3"/>
      <c r="B24" s="33"/>
      <c r="C24" s="34"/>
      <c r="D24" s="3"/>
      <c r="E24" s="38"/>
      <c r="F24" s="3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22.5" customHeight="1">
      <c r="A25" s="3"/>
      <c r="B25" s="33"/>
      <c r="C25" s="34"/>
      <c r="D25" s="3"/>
      <c r="E25" s="36"/>
      <c r="F25" s="36"/>
      <c r="G25" s="4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22.5" customHeight="1">
      <c r="A26" s="3"/>
      <c r="B26" s="44"/>
      <c r="C26" s="34"/>
      <c r="D26" s="3"/>
      <c r="E26" s="38"/>
      <c r="F26" s="3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22.5" customHeight="1">
      <c r="A27" s="3"/>
      <c r="B27" s="45"/>
      <c r="C27" s="46"/>
      <c r="D27" s="3"/>
      <c r="E27" s="37"/>
      <c r="F27" s="4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22.5" customHeight="1">
      <c r="A28" s="3"/>
      <c r="B28" s="48"/>
      <c r="C28" s="46"/>
      <c r="D28" s="3"/>
      <c r="E28" s="39"/>
      <c r="F28" s="4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22.5" customHeight="1">
      <c r="A29" s="3"/>
      <c r="B29" s="50"/>
      <c r="C29" s="51"/>
      <c r="D29" s="3"/>
      <c r="E29" s="52"/>
      <c r="F29" s="5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22.5" customHeight="1">
      <c r="A30" s="3"/>
      <c r="B30" s="48"/>
      <c r="C30" s="54"/>
      <c r="D30" s="3"/>
      <c r="E30" s="55"/>
      <c r="F30" s="5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22.5" customHeight="1">
      <c r="A31" s="3"/>
      <c r="B31" s="45"/>
      <c r="C31" s="54"/>
      <c r="D31" s="3"/>
      <c r="E31" s="57"/>
      <c r="F31" s="5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22.5" customHeight="1">
      <c r="A32" s="3"/>
      <c r="B32" s="45"/>
      <c r="C32" s="11"/>
      <c r="D32" s="3"/>
      <c r="E32" s="55"/>
      <c r="F32" s="5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22.5" customHeight="1">
      <c r="A33" s="3"/>
      <c r="B33" s="45"/>
      <c r="C33" s="11"/>
      <c r="D33" s="3"/>
      <c r="E33" s="57"/>
      <c r="F33" s="6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22.5" customHeight="1">
      <c r="A34" s="3"/>
      <c r="B34" s="45"/>
      <c r="C34" s="11"/>
      <c r="D34" s="3"/>
      <c r="E34" s="55"/>
      <c r="F34" s="5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22.5" customHeight="1">
      <c r="A35" s="3"/>
      <c r="B35" s="45"/>
      <c r="C35" s="11"/>
      <c r="D35" s="3"/>
      <c r="E35" s="57"/>
      <c r="F35" s="6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22.5" customHeight="1">
      <c r="A36" s="3"/>
      <c r="B36" s="45"/>
      <c r="C36" s="11"/>
      <c r="D36" s="3"/>
      <c r="E36" s="55"/>
      <c r="F36" s="5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22.5" customHeight="1">
      <c r="A37" s="3"/>
      <c r="B37" s="45"/>
      <c r="C37" s="11"/>
      <c r="D37" s="3"/>
      <c r="E37" s="57"/>
      <c r="F37" s="6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22.5" customHeight="1">
      <c r="A38" s="3"/>
      <c r="B38" s="45"/>
      <c r="C38" s="11"/>
      <c r="D38" s="3"/>
      <c r="E38" s="55"/>
      <c r="F38" s="5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22.5" customHeight="1">
      <c r="A39" s="3"/>
      <c r="B39" s="45"/>
      <c r="C39" s="11"/>
      <c r="D39" s="3"/>
      <c r="E39" s="57"/>
      <c r="F39" s="6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22.5" customHeight="1">
      <c r="A40" s="3"/>
      <c r="B40" s="45"/>
      <c r="C40" s="11"/>
      <c r="D40" s="3"/>
      <c r="E40" s="55"/>
      <c r="F40" s="5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22.5" customHeight="1">
      <c r="A41" s="3"/>
      <c r="B41" s="61"/>
      <c r="C41" s="23"/>
      <c r="D41" s="3"/>
      <c r="E41" s="62"/>
      <c r="F41" s="2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22.5" customHeight="1">
      <c r="A42" s="3"/>
      <c r="B42" s="61"/>
      <c r="C42" s="23"/>
      <c r="D42" s="3"/>
      <c r="E42" s="62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22.5" customHeight="1">
      <c r="A43" s="3"/>
      <c r="B43" s="61"/>
      <c r="C43" s="23"/>
      <c r="D43" s="3"/>
      <c r="E43" s="62"/>
      <c r="F43" s="2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22.5" customHeight="1">
      <c r="A44" s="3"/>
      <c r="B44" s="61"/>
      <c r="C44" s="23"/>
      <c r="D44" s="3"/>
      <c r="E44" s="62"/>
      <c r="F44" s="2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22.5" customHeight="1">
      <c r="A45" s="3"/>
      <c r="B45" s="61"/>
      <c r="C45" s="23"/>
      <c r="D45" s="3"/>
      <c r="E45" s="62"/>
      <c r="F45" s="2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22.5" customHeight="1">
      <c r="A46" s="3"/>
      <c r="B46" s="61"/>
      <c r="C46" s="23"/>
      <c r="D46" s="3"/>
      <c r="E46" s="62"/>
      <c r="F46" s="2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22.5" customHeight="1">
      <c r="A47" s="3"/>
      <c r="B47" s="61"/>
      <c r="C47" s="23"/>
      <c r="D47" s="3"/>
      <c r="E47" s="62"/>
      <c r="F47" s="2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22.5" customHeight="1">
      <c r="A48" s="3"/>
      <c r="B48" s="61"/>
      <c r="C48" s="23"/>
      <c r="D48" s="3"/>
      <c r="E48" s="62"/>
      <c r="F48" s="2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22.5" customHeight="1">
      <c r="A49" s="3"/>
      <c r="B49" s="61"/>
      <c r="C49" s="23"/>
      <c r="D49" s="3"/>
      <c r="E49" s="62"/>
      <c r="F49" s="2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22.5" customHeight="1">
      <c r="A50" s="3"/>
      <c r="B50" s="61"/>
      <c r="C50" s="23"/>
      <c r="D50" s="3"/>
      <c r="E50" s="62"/>
      <c r="F50" s="2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22.5" customHeight="1">
      <c r="A51" s="3"/>
      <c r="B51" s="61"/>
      <c r="C51" s="23"/>
      <c r="D51" s="3"/>
      <c r="E51" s="62"/>
      <c r="F51" s="2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22.5" customHeight="1">
      <c r="A52" s="3"/>
      <c r="B52" s="61"/>
      <c r="C52" s="23"/>
      <c r="D52" s="3"/>
      <c r="E52" s="62"/>
      <c r="F52" s="2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22.5" customHeight="1">
      <c r="A53" s="3"/>
      <c r="B53" s="61"/>
      <c r="C53" s="23"/>
      <c r="D53" s="3"/>
      <c r="E53" s="62"/>
      <c r="F53" s="2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22.5" customHeight="1">
      <c r="A54" s="3"/>
      <c r="B54" s="61"/>
      <c r="C54" s="23"/>
      <c r="D54" s="3"/>
      <c r="E54" s="62"/>
      <c r="F54" s="2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22.5" customHeight="1">
      <c r="A55" s="3"/>
      <c r="B55" s="61"/>
      <c r="C55" s="23"/>
      <c r="D55" s="3"/>
      <c r="E55" s="62"/>
      <c r="F55" s="2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22.5" customHeight="1">
      <c r="A56" s="3"/>
      <c r="B56" s="61"/>
      <c r="C56" s="23"/>
      <c r="D56" s="3"/>
      <c r="E56" s="62"/>
      <c r="F56" s="2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22.5" customHeight="1">
      <c r="A57" s="3"/>
      <c r="B57" s="61"/>
      <c r="C57" s="23"/>
      <c r="D57" s="3"/>
      <c r="E57" s="62"/>
      <c r="F57" s="2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22.5" customHeight="1">
      <c r="A58" s="3"/>
      <c r="B58" s="62"/>
      <c r="C58" s="23"/>
      <c r="D58" s="3"/>
      <c r="E58" s="62"/>
      <c r="F58" s="2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22.5" customHeight="1">
      <c r="A59" s="3"/>
      <c r="B59" s="62"/>
      <c r="C59" s="23"/>
      <c r="D59" s="3"/>
      <c r="E59" s="62"/>
      <c r="F59" s="2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22.5" customHeight="1">
      <c r="A60" s="3"/>
      <c r="B60" s="62"/>
      <c r="C60" s="23"/>
      <c r="D60" s="3"/>
      <c r="E60" s="62"/>
      <c r="F60" s="2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22.5" customHeight="1">
      <c r="A61" s="3"/>
      <c r="B61" s="62"/>
      <c r="C61" s="23"/>
      <c r="D61" s="3"/>
      <c r="E61" s="62"/>
      <c r="F61" s="2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22.5" customHeight="1">
      <c r="A62" s="3"/>
      <c r="B62" s="62"/>
      <c r="C62" s="23"/>
      <c r="D62" s="3"/>
      <c r="E62" s="62"/>
      <c r="F62" s="2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22.5" customHeight="1">
      <c r="A63" s="3"/>
      <c r="B63" s="62"/>
      <c r="C63" s="23"/>
      <c r="D63" s="3"/>
      <c r="E63" s="62"/>
      <c r="F63" s="2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22.5" customHeight="1">
      <c r="A64" s="3"/>
      <c r="B64" s="62"/>
      <c r="C64" s="23"/>
      <c r="D64" s="3"/>
      <c r="E64" s="62"/>
      <c r="F64" s="2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22.5" customHeight="1">
      <c r="A65" s="3"/>
      <c r="B65" s="62"/>
      <c r="C65" s="23"/>
      <c r="D65" s="3"/>
      <c r="E65" s="62"/>
      <c r="F65" s="2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22.5" customHeight="1">
      <c r="A66" s="3"/>
      <c r="B66" s="62"/>
      <c r="C66" s="23"/>
      <c r="D66" s="3"/>
      <c r="E66" s="62"/>
      <c r="F66" s="2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22.5" customHeight="1">
      <c r="A67" s="3"/>
      <c r="B67" s="62"/>
      <c r="C67" s="23"/>
      <c r="D67" s="3"/>
      <c r="E67" s="62"/>
      <c r="F67" s="2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22.5" customHeight="1">
      <c r="A68" s="3"/>
      <c r="B68" s="62"/>
      <c r="C68" s="23"/>
      <c r="D68" s="3"/>
      <c r="E68" s="62"/>
      <c r="F68" s="2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22.5" customHeight="1">
      <c r="A69" s="3"/>
      <c r="B69" s="62"/>
      <c r="C69" s="23"/>
      <c r="D69" s="3"/>
      <c r="E69" s="62"/>
      <c r="F69" s="2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22.5" customHeight="1">
      <c r="A70" s="3"/>
      <c r="B70" s="62"/>
      <c r="C70" s="23"/>
      <c r="D70" s="3"/>
      <c r="E70" s="62"/>
      <c r="F70" s="2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22.5" customHeight="1">
      <c r="A71" s="3"/>
      <c r="B71" s="62"/>
      <c r="C71" s="23"/>
      <c r="D71" s="3"/>
      <c r="E71" s="62"/>
      <c r="F71" s="2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22.5" customHeight="1">
      <c r="A72" s="3"/>
      <c r="B72" s="62"/>
      <c r="C72" s="23"/>
      <c r="D72" s="3"/>
      <c r="E72" s="62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22.5" customHeight="1">
      <c r="A73" s="3"/>
      <c r="B73" s="62"/>
      <c r="C73" s="23"/>
      <c r="D73" s="3"/>
      <c r="E73" s="62"/>
      <c r="F73" s="2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22.5" customHeight="1">
      <c r="A74" s="3"/>
      <c r="B74" s="62"/>
      <c r="C74" s="23"/>
      <c r="D74" s="3"/>
      <c r="E74" s="62"/>
      <c r="F74" s="2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22.5" customHeight="1">
      <c r="A75" s="3"/>
      <c r="B75" s="62"/>
      <c r="C75" s="23"/>
      <c r="D75" s="3"/>
      <c r="E75" s="62"/>
      <c r="F75" s="2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22.5" customHeight="1">
      <c r="A76" s="3"/>
      <c r="B76" s="62"/>
      <c r="C76" s="23"/>
      <c r="D76" s="3"/>
      <c r="E76" s="62"/>
      <c r="F76" s="2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22.5" customHeight="1">
      <c r="A77" s="3"/>
      <c r="B77" s="62"/>
      <c r="C77" s="23"/>
      <c r="D77" s="3"/>
      <c r="E77" s="62"/>
      <c r="F77" s="2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22.5" customHeight="1">
      <c r="A78" s="3"/>
      <c r="B78" s="62"/>
      <c r="C78" s="23"/>
      <c r="D78" s="3"/>
      <c r="E78" s="62"/>
      <c r="F78" s="2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22.5" customHeight="1">
      <c r="A79" s="3"/>
      <c r="B79" s="62"/>
      <c r="C79" s="23"/>
      <c r="D79" s="3"/>
      <c r="E79" s="62"/>
      <c r="F79" s="2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22.5" customHeight="1">
      <c r="A80" s="3"/>
      <c r="B80" s="62"/>
      <c r="C80" s="23"/>
      <c r="D80" s="3"/>
      <c r="E80" s="62"/>
      <c r="F80" s="2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22.5" customHeight="1">
      <c r="A81" s="3"/>
      <c r="B81" s="62"/>
      <c r="C81" s="23"/>
      <c r="D81" s="3"/>
      <c r="E81" s="62"/>
      <c r="F81" s="2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22.5" customHeight="1">
      <c r="A82" s="3"/>
      <c r="B82" s="62"/>
      <c r="C82" s="23"/>
      <c r="D82" s="3"/>
      <c r="E82" s="62"/>
      <c r="F82" s="2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22.5" customHeight="1">
      <c r="A83" s="3"/>
      <c r="B83" s="62"/>
      <c r="C83" s="23"/>
      <c r="D83" s="3"/>
      <c r="E83" s="62"/>
      <c r="F83" s="2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22.5" customHeight="1">
      <c r="A84" s="3"/>
      <c r="B84" s="62"/>
      <c r="C84" s="23"/>
      <c r="D84" s="3"/>
      <c r="E84" s="62"/>
      <c r="F84" s="2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22.5" customHeight="1">
      <c r="A85" s="3"/>
      <c r="B85" s="62"/>
      <c r="C85" s="23"/>
      <c r="D85" s="3"/>
      <c r="E85" s="62"/>
      <c r="F85" s="2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22.5" customHeight="1">
      <c r="A86" s="3"/>
      <c r="B86" s="62"/>
      <c r="C86" s="23"/>
      <c r="D86" s="3"/>
      <c r="E86" s="62"/>
      <c r="F86" s="2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22.5" customHeight="1">
      <c r="A87" s="3"/>
      <c r="B87" s="62"/>
      <c r="C87" s="23"/>
      <c r="D87" s="3"/>
      <c r="E87" s="62"/>
      <c r="F87" s="2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22.5" customHeight="1">
      <c r="A88" s="3"/>
      <c r="B88" s="62"/>
      <c r="C88" s="23"/>
      <c r="D88" s="3"/>
      <c r="E88" s="62"/>
      <c r="F88" s="2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22.5" customHeight="1">
      <c r="A89" s="3"/>
      <c r="B89" s="62"/>
      <c r="C89" s="23"/>
      <c r="D89" s="3"/>
      <c r="E89" s="62"/>
      <c r="F89" s="2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22.5" customHeight="1">
      <c r="A90" s="3"/>
      <c r="B90" s="62"/>
      <c r="C90" s="23"/>
      <c r="D90" s="3"/>
      <c r="E90" s="62"/>
      <c r="F90" s="2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22.5" customHeight="1">
      <c r="A91" s="3"/>
      <c r="B91" s="62"/>
      <c r="C91" s="23"/>
      <c r="D91" s="3"/>
      <c r="E91" s="62"/>
      <c r="F91" s="2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22.5" customHeight="1">
      <c r="A92" s="3"/>
      <c r="B92" s="62"/>
      <c r="C92" s="23"/>
      <c r="D92" s="3"/>
      <c r="E92" s="62"/>
      <c r="F92" s="2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22.5" customHeight="1">
      <c r="A93" s="3"/>
      <c r="B93" s="62"/>
      <c r="C93" s="23"/>
      <c r="D93" s="3"/>
      <c r="E93" s="62"/>
      <c r="F93" s="2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22.5" customHeight="1">
      <c r="A94" s="3"/>
      <c r="B94" s="62"/>
      <c r="C94" s="23"/>
      <c r="D94" s="3"/>
      <c r="E94" s="62"/>
      <c r="F94" s="2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22.5" customHeight="1">
      <c r="A95" s="3"/>
      <c r="B95" s="62"/>
      <c r="C95" s="23"/>
      <c r="D95" s="3"/>
      <c r="E95" s="62"/>
      <c r="F95" s="2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22.5" customHeight="1">
      <c r="A96" s="3"/>
      <c r="B96" s="62"/>
      <c r="C96" s="23"/>
      <c r="D96" s="3"/>
      <c r="E96" s="62"/>
      <c r="F96" s="2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22.5" customHeight="1">
      <c r="A97" s="3"/>
      <c r="B97" s="62"/>
      <c r="C97" s="23"/>
      <c r="D97" s="3"/>
      <c r="E97" s="62"/>
      <c r="F97" s="2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22.5" customHeight="1">
      <c r="A98" s="3"/>
      <c r="B98" s="62"/>
      <c r="C98" s="23"/>
      <c r="D98" s="3"/>
      <c r="E98" s="62"/>
      <c r="F98" s="2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22.5" customHeight="1">
      <c r="A99" s="3"/>
      <c r="B99" s="62"/>
      <c r="C99" s="23"/>
      <c r="D99" s="3"/>
      <c r="E99" s="62"/>
      <c r="F99" s="2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22.5" customHeight="1">
      <c r="A100" s="3"/>
      <c r="B100" s="62"/>
      <c r="C100" s="23"/>
      <c r="D100" s="3"/>
      <c r="E100" s="62"/>
      <c r="F100" s="2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22.5" customHeight="1">
      <c r="A101" s="3"/>
      <c r="B101" s="62"/>
      <c r="C101" s="23"/>
      <c r="D101" s="3"/>
      <c r="E101" s="62"/>
      <c r="F101" s="2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22.5" customHeight="1">
      <c r="A102" s="3"/>
      <c r="B102" s="62"/>
      <c r="C102" s="23"/>
      <c r="D102" s="3"/>
      <c r="E102" s="62"/>
      <c r="F102" s="2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22.5" customHeight="1">
      <c r="A103" s="3"/>
      <c r="B103" s="62"/>
      <c r="C103" s="23"/>
      <c r="D103" s="3"/>
      <c r="E103" s="62"/>
      <c r="F103" s="2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22.5" customHeight="1">
      <c r="A104" s="3"/>
      <c r="B104" s="62"/>
      <c r="C104" s="23"/>
      <c r="D104" s="3"/>
      <c r="E104" s="62"/>
      <c r="F104" s="2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22.5" customHeight="1">
      <c r="A105" s="3"/>
      <c r="B105" s="62"/>
      <c r="C105" s="23"/>
      <c r="D105" s="3"/>
      <c r="E105" s="62"/>
      <c r="F105" s="2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22.5" customHeight="1">
      <c r="A106" s="3"/>
      <c r="B106" s="62"/>
      <c r="C106" s="23"/>
      <c r="D106" s="3"/>
      <c r="E106" s="62"/>
      <c r="F106" s="2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22.5" customHeight="1">
      <c r="A107" s="3"/>
      <c r="B107" s="62"/>
      <c r="C107" s="23"/>
      <c r="D107" s="3"/>
      <c r="E107" s="62"/>
      <c r="F107" s="2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22.5" customHeight="1">
      <c r="A108" s="3"/>
      <c r="B108" s="62"/>
      <c r="C108" s="23"/>
      <c r="D108" s="3"/>
      <c r="E108" s="62"/>
      <c r="F108" s="2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22.5" customHeight="1">
      <c r="A109" s="3"/>
      <c r="B109" s="62"/>
      <c r="C109" s="23"/>
      <c r="D109" s="3"/>
      <c r="E109" s="62"/>
      <c r="F109" s="2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22.5" customHeight="1">
      <c r="A110" s="3"/>
      <c r="B110" s="62"/>
      <c r="C110" s="23"/>
      <c r="D110" s="3"/>
      <c r="E110" s="62"/>
      <c r="F110" s="2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22.5" customHeight="1">
      <c r="A111" s="3"/>
      <c r="B111" s="62"/>
      <c r="C111" s="23"/>
      <c r="D111" s="3"/>
      <c r="E111" s="62"/>
      <c r="F111" s="2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22.5" customHeight="1">
      <c r="A112" s="3"/>
      <c r="B112" s="62"/>
      <c r="C112" s="23"/>
      <c r="D112" s="3"/>
      <c r="E112" s="62"/>
      <c r="F112" s="2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22.5" customHeight="1">
      <c r="A113" s="3"/>
      <c r="B113" s="62"/>
      <c r="C113" s="23"/>
      <c r="D113" s="3"/>
      <c r="E113" s="62"/>
      <c r="F113" s="2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22.5" customHeight="1">
      <c r="A114" s="3"/>
      <c r="B114" s="62"/>
      <c r="C114" s="23"/>
      <c r="D114" s="3"/>
      <c r="E114" s="62"/>
      <c r="F114" s="2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22.5" customHeight="1">
      <c r="A115" s="3"/>
      <c r="B115" s="62"/>
      <c r="C115" s="23"/>
      <c r="D115" s="3"/>
      <c r="E115" s="62"/>
      <c r="F115" s="2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22.5" customHeight="1">
      <c r="A116" s="3"/>
      <c r="B116" s="62"/>
      <c r="C116" s="23"/>
      <c r="D116" s="3"/>
      <c r="E116" s="62"/>
      <c r="F116" s="2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22.5" customHeight="1">
      <c r="A117" s="3"/>
      <c r="B117" s="62"/>
      <c r="C117" s="23"/>
      <c r="D117" s="3"/>
      <c r="E117" s="62"/>
      <c r="F117" s="2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22.5" customHeight="1">
      <c r="A118" s="3"/>
      <c r="B118" s="62"/>
      <c r="C118" s="23"/>
      <c r="D118" s="3"/>
      <c r="E118" s="62"/>
      <c r="F118" s="2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22.5" customHeight="1">
      <c r="A119" s="3"/>
      <c r="B119" s="62"/>
      <c r="C119" s="23"/>
      <c r="D119" s="3"/>
      <c r="E119" s="62"/>
      <c r="F119" s="2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22.5" customHeight="1">
      <c r="A120" s="3"/>
      <c r="B120" s="62"/>
      <c r="C120" s="23"/>
      <c r="D120" s="3"/>
      <c r="E120" s="62"/>
      <c r="F120" s="2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22.5" customHeight="1">
      <c r="A121" s="3"/>
      <c r="B121" s="62"/>
      <c r="C121" s="23"/>
      <c r="D121" s="3"/>
      <c r="E121" s="62"/>
      <c r="F121" s="2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22.5" customHeight="1">
      <c r="A122" s="3"/>
      <c r="B122" s="62"/>
      <c r="C122" s="23"/>
      <c r="D122" s="3"/>
      <c r="E122" s="62"/>
      <c r="F122" s="2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22.5" customHeight="1">
      <c r="A123" s="3"/>
      <c r="B123" s="62"/>
      <c r="C123" s="23"/>
      <c r="D123" s="3"/>
      <c r="E123" s="62"/>
      <c r="F123" s="2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22.5" customHeight="1">
      <c r="A124" s="3"/>
      <c r="B124" s="62"/>
      <c r="C124" s="23"/>
      <c r="D124" s="3"/>
      <c r="E124" s="62"/>
      <c r="F124" s="2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22.5" customHeight="1">
      <c r="A125" s="3"/>
      <c r="B125" s="62"/>
      <c r="C125" s="23"/>
      <c r="D125" s="3"/>
      <c r="E125" s="62"/>
      <c r="F125" s="2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22.5" customHeight="1">
      <c r="A126" s="3"/>
      <c r="B126" s="62"/>
      <c r="C126" s="23"/>
      <c r="D126" s="3"/>
      <c r="E126" s="62"/>
      <c r="F126" s="2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22.5" customHeight="1">
      <c r="A127" s="3"/>
      <c r="B127" s="62"/>
      <c r="C127" s="23"/>
      <c r="D127" s="3"/>
      <c r="E127" s="62"/>
      <c r="F127" s="2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22.5" customHeight="1">
      <c r="A128" s="3"/>
      <c r="B128" s="62"/>
      <c r="C128" s="23"/>
      <c r="D128" s="3"/>
      <c r="E128" s="62"/>
      <c r="F128" s="2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22.5" customHeight="1">
      <c r="A129" s="3"/>
      <c r="B129" s="62"/>
      <c r="C129" s="23"/>
      <c r="D129" s="3"/>
      <c r="E129" s="62"/>
      <c r="F129" s="2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22.5" customHeight="1">
      <c r="A130" s="3"/>
      <c r="B130" s="62"/>
      <c r="C130" s="23"/>
      <c r="D130" s="3"/>
      <c r="E130" s="62"/>
      <c r="F130" s="2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22.5" customHeight="1">
      <c r="A131" s="3"/>
      <c r="B131" s="62"/>
      <c r="C131" s="23"/>
      <c r="D131" s="3"/>
      <c r="E131" s="62"/>
      <c r="F131" s="2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22.5" customHeight="1">
      <c r="A132" s="3"/>
      <c r="B132" s="62"/>
      <c r="C132" s="23"/>
      <c r="D132" s="3"/>
      <c r="E132" s="62"/>
      <c r="F132" s="2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22.5" customHeight="1">
      <c r="A133" s="3"/>
      <c r="B133" s="62"/>
      <c r="C133" s="23"/>
      <c r="D133" s="3"/>
      <c r="E133" s="62"/>
      <c r="F133" s="2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22.5" customHeight="1">
      <c r="A134" s="3"/>
      <c r="B134" s="62"/>
      <c r="C134" s="23"/>
      <c r="D134" s="3"/>
      <c r="E134" s="62"/>
      <c r="F134" s="2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22.5" customHeight="1">
      <c r="A135" s="3"/>
      <c r="B135" s="62"/>
      <c r="C135" s="23"/>
      <c r="D135" s="3"/>
      <c r="E135" s="62"/>
      <c r="F135" s="2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22.5" customHeight="1">
      <c r="A136" s="3"/>
      <c r="B136" s="62"/>
      <c r="C136" s="23"/>
      <c r="D136" s="3"/>
      <c r="E136" s="62"/>
      <c r="F136" s="2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22.5" customHeight="1">
      <c r="A137" s="3"/>
      <c r="B137" s="62"/>
      <c r="C137" s="23"/>
      <c r="D137" s="3"/>
      <c r="E137" s="62"/>
      <c r="F137" s="2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22.5" customHeight="1">
      <c r="A138" s="3"/>
      <c r="B138" s="62"/>
      <c r="C138" s="23"/>
      <c r="D138" s="3"/>
      <c r="E138" s="62"/>
      <c r="F138" s="2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22.5" customHeight="1">
      <c r="A139" s="3"/>
      <c r="B139" s="62"/>
      <c r="C139" s="23"/>
      <c r="D139" s="3"/>
      <c r="E139" s="62"/>
      <c r="F139" s="2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22.5" customHeight="1">
      <c r="A140" s="3"/>
      <c r="B140" s="62"/>
      <c r="C140" s="23"/>
      <c r="D140" s="3"/>
      <c r="E140" s="62"/>
      <c r="F140" s="2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22.5" customHeight="1">
      <c r="A141" s="3"/>
      <c r="B141" s="62"/>
      <c r="C141" s="23"/>
      <c r="D141" s="3"/>
      <c r="E141" s="62"/>
      <c r="F141" s="2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22.5" customHeight="1">
      <c r="A142" s="3"/>
      <c r="B142" s="62"/>
      <c r="C142" s="23"/>
      <c r="D142" s="3"/>
      <c r="E142" s="62"/>
      <c r="F142" s="2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22.5" customHeight="1">
      <c r="A143" s="3"/>
      <c r="B143" s="62"/>
      <c r="C143" s="23"/>
      <c r="D143" s="3"/>
      <c r="E143" s="62"/>
      <c r="F143" s="2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22.5" customHeight="1">
      <c r="A144" s="3"/>
      <c r="B144" s="62"/>
      <c r="C144" s="23"/>
      <c r="D144" s="3"/>
      <c r="E144" s="62"/>
      <c r="F144" s="2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22.5" customHeight="1">
      <c r="A145" s="3"/>
      <c r="B145" s="62"/>
      <c r="C145" s="23"/>
      <c r="D145" s="3"/>
      <c r="E145" s="62"/>
      <c r="F145" s="2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22.5" customHeight="1">
      <c r="A146" s="3"/>
      <c r="B146" s="62"/>
      <c r="C146" s="23"/>
      <c r="D146" s="3"/>
      <c r="E146" s="62"/>
      <c r="F146" s="2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22.5" customHeight="1">
      <c r="A147" s="3"/>
      <c r="B147" s="62"/>
      <c r="C147" s="23"/>
      <c r="D147" s="3"/>
      <c r="E147" s="62"/>
      <c r="F147" s="2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22.5" customHeight="1">
      <c r="A148" s="3"/>
      <c r="B148" s="62"/>
      <c r="C148" s="23"/>
      <c r="D148" s="3"/>
      <c r="E148" s="62"/>
      <c r="F148" s="2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22.5" customHeight="1">
      <c r="A149" s="3"/>
      <c r="B149" s="62"/>
      <c r="C149" s="23"/>
      <c r="D149" s="3"/>
      <c r="E149" s="62"/>
      <c r="F149" s="2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22.5" customHeight="1">
      <c r="A150" s="3"/>
      <c r="B150" s="62"/>
      <c r="C150" s="23"/>
      <c r="D150" s="3"/>
      <c r="E150" s="62"/>
      <c r="F150" s="2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22.5" customHeight="1">
      <c r="A151" s="3"/>
      <c r="B151" s="62"/>
      <c r="C151" s="23"/>
      <c r="D151" s="3"/>
      <c r="E151" s="62"/>
      <c r="F151" s="2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22.5" customHeight="1">
      <c r="A152" s="3"/>
      <c r="B152" s="62"/>
      <c r="C152" s="23"/>
      <c r="D152" s="3"/>
      <c r="E152" s="62"/>
      <c r="F152" s="2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22.5" customHeight="1">
      <c r="A153" s="3"/>
      <c r="B153" s="62"/>
      <c r="C153" s="23"/>
      <c r="D153" s="3"/>
      <c r="E153" s="62"/>
      <c r="F153" s="2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22.5" customHeight="1">
      <c r="A154" s="3"/>
      <c r="B154" s="62"/>
      <c r="C154" s="23"/>
      <c r="D154" s="3"/>
      <c r="E154" s="62"/>
      <c r="F154" s="2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22.5" customHeight="1">
      <c r="A155" s="3"/>
      <c r="B155" s="62"/>
      <c r="C155" s="23"/>
      <c r="D155" s="3"/>
      <c r="E155" s="62"/>
      <c r="F155" s="2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22.5" customHeight="1">
      <c r="A156" s="3"/>
      <c r="B156" s="62"/>
      <c r="C156" s="23"/>
      <c r="D156" s="3"/>
      <c r="E156" s="62"/>
      <c r="F156" s="2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22.5" customHeight="1">
      <c r="A157" s="3"/>
      <c r="B157" s="62"/>
      <c r="C157" s="23"/>
      <c r="D157" s="3"/>
      <c r="E157" s="62"/>
      <c r="F157" s="2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22.5" customHeight="1">
      <c r="A158" s="3"/>
      <c r="B158" s="62"/>
      <c r="C158" s="23"/>
      <c r="D158" s="3"/>
      <c r="E158" s="62"/>
      <c r="F158" s="2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22.5" customHeight="1">
      <c r="A159" s="3"/>
      <c r="B159" s="62"/>
      <c r="C159" s="23"/>
      <c r="D159" s="3"/>
      <c r="E159" s="62"/>
      <c r="F159" s="2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22.5" customHeight="1">
      <c r="A160" s="3"/>
      <c r="B160" s="62"/>
      <c r="C160" s="23"/>
      <c r="D160" s="3"/>
      <c r="E160" s="62"/>
      <c r="F160" s="2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22.5" customHeight="1">
      <c r="A161" s="3"/>
      <c r="B161" s="62"/>
      <c r="C161" s="23"/>
      <c r="D161" s="3"/>
      <c r="E161" s="62"/>
      <c r="F161" s="2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22.5" customHeight="1">
      <c r="A162" s="3"/>
      <c r="B162" s="62"/>
      <c r="C162" s="23"/>
      <c r="D162" s="3"/>
      <c r="E162" s="62"/>
      <c r="F162" s="2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22.5" customHeight="1">
      <c r="A163" s="3"/>
      <c r="B163" s="62"/>
      <c r="C163" s="23"/>
      <c r="D163" s="3"/>
      <c r="E163" s="62"/>
      <c r="F163" s="2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22.5" customHeight="1">
      <c r="A164" s="3"/>
      <c r="B164" s="62"/>
      <c r="C164" s="23"/>
      <c r="D164" s="3"/>
      <c r="E164" s="62"/>
      <c r="F164" s="2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22.5" customHeight="1">
      <c r="A165" s="3"/>
      <c r="B165" s="62"/>
      <c r="C165" s="23"/>
      <c r="D165" s="3"/>
      <c r="E165" s="62"/>
      <c r="F165" s="2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22.5" customHeight="1">
      <c r="A166" s="3"/>
      <c r="B166" s="62"/>
      <c r="C166" s="23"/>
      <c r="D166" s="3"/>
      <c r="E166" s="62"/>
      <c r="F166" s="2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22.5" customHeight="1">
      <c r="A167" s="3"/>
      <c r="B167" s="62"/>
      <c r="C167" s="23"/>
      <c r="D167" s="3"/>
      <c r="E167" s="62"/>
      <c r="F167" s="2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22.5" customHeight="1">
      <c r="A168" s="3"/>
      <c r="B168" s="62"/>
      <c r="C168" s="23"/>
      <c r="D168" s="3"/>
      <c r="E168" s="62"/>
      <c r="F168" s="2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22.5" customHeight="1">
      <c r="A169" s="3"/>
      <c r="B169" s="62"/>
      <c r="C169" s="23"/>
      <c r="D169" s="3"/>
      <c r="E169" s="62"/>
      <c r="F169" s="2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22.5" customHeight="1">
      <c r="A170" s="3"/>
      <c r="B170" s="62"/>
      <c r="C170" s="23"/>
      <c r="D170" s="3"/>
      <c r="E170" s="62"/>
      <c r="F170" s="2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22.5" customHeight="1">
      <c r="A171" s="3"/>
      <c r="B171" s="62"/>
      <c r="C171" s="23"/>
      <c r="D171" s="3"/>
      <c r="E171" s="62"/>
      <c r="F171" s="2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22.5" customHeight="1">
      <c r="A172" s="3"/>
      <c r="B172" s="62"/>
      <c r="C172" s="23"/>
      <c r="D172" s="3"/>
      <c r="E172" s="62"/>
      <c r="F172" s="2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22.5" customHeight="1">
      <c r="A173" s="3"/>
      <c r="B173" s="62"/>
      <c r="C173" s="23"/>
      <c r="D173" s="3"/>
      <c r="E173" s="62"/>
      <c r="F173" s="2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22.5" customHeight="1">
      <c r="A174" s="3"/>
      <c r="B174" s="62"/>
      <c r="C174" s="23"/>
      <c r="D174" s="3"/>
      <c r="E174" s="62"/>
      <c r="F174" s="2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22.5" customHeight="1">
      <c r="A175" s="3"/>
      <c r="B175" s="62"/>
      <c r="C175" s="23"/>
      <c r="D175" s="3"/>
      <c r="E175" s="62"/>
      <c r="F175" s="2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22.5" customHeight="1">
      <c r="A176" s="3"/>
      <c r="B176" s="62"/>
      <c r="C176" s="23"/>
      <c r="D176" s="3"/>
      <c r="E176" s="62"/>
      <c r="F176" s="2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22.5" customHeight="1">
      <c r="A177" s="3"/>
      <c r="B177" s="62"/>
      <c r="C177" s="23"/>
      <c r="D177" s="3"/>
      <c r="E177" s="62"/>
      <c r="F177" s="2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22.5" customHeight="1">
      <c r="A178" s="3"/>
      <c r="B178" s="62"/>
      <c r="C178" s="23"/>
      <c r="D178" s="3"/>
      <c r="E178" s="62"/>
      <c r="F178" s="2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22.5" customHeight="1">
      <c r="A179" s="3"/>
      <c r="B179" s="62"/>
      <c r="C179" s="23"/>
      <c r="D179" s="3"/>
      <c r="E179" s="62"/>
      <c r="F179" s="2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22.5" customHeight="1">
      <c r="A180" s="3"/>
      <c r="B180" s="62"/>
      <c r="C180" s="23"/>
      <c r="D180" s="3"/>
      <c r="E180" s="62"/>
      <c r="F180" s="2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22.5" customHeight="1">
      <c r="A181" s="3"/>
      <c r="B181" s="62"/>
      <c r="C181" s="23"/>
      <c r="D181" s="3"/>
      <c r="E181" s="62"/>
      <c r="F181" s="2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22.5" customHeight="1">
      <c r="A182" s="3"/>
      <c r="B182" s="62"/>
      <c r="C182" s="23"/>
      <c r="D182" s="3"/>
      <c r="E182" s="62"/>
      <c r="F182" s="2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22.5" customHeight="1">
      <c r="A183" s="3"/>
      <c r="B183" s="62"/>
      <c r="C183" s="23"/>
      <c r="D183" s="3"/>
      <c r="E183" s="62"/>
      <c r="F183" s="2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22.5" customHeight="1">
      <c r="A184" s="3"/>
      <c r="B184" s="62"/>
      <c r="C184" s="23"/>
      <c r="D184" s="3"/>
      <c r="E184" s="62"/>
      <c r="F184" s="2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22.5" customHeight="1">
      <c r="A185" s="3"/>
      <c r="B185" s="62"/>
      <c r="C185" s="23"/>
      <c r="D185" s="3"/>
      <c r="E185" s="62"/>
      <c r="F185" s="2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22.5" customHeight="1">
      <c r="A186" s="3"/>
      <c r="B186" s="62"/>
      <c r="C186" s="23"/>
      <c r="D186" s="3"/>
      <c r="E186" s="62"/>
      <c r="F186" s="2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22.5" customHeight="1">
      <c r="A187" s="3"/>
      <c r="B187" s="62"/>
      <c r="C187" s="23"/>
      <c r="D187" s="3"/>
      <c r="E187" s="62"/>
      <c r="F187" s="2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22.5" customHeight="1">
      <c r="A188" s="3"/>
      <c r="B188" s="62"/>
      <c r="C188" s="23"/>
      <c r="D188" s="3"/>
      <c r="E188" s="62"/>
      <c r="F188" s="2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22.5" customHeight="1">
      <c r="A189" s="3"/>
      <c r="B189" s="62"/>
      <c r="C189" s="23"/>
      <c r="D189" s="3"/>
      <c r="E189" s="62"/>
      <c r="F189" s="2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22.5" customHeight="1">
      <c r="A190" s="3"/>
      <c r="B190" s="62"/>
      <c r="C190" s="23"/>
      <c r="D190" s="3"/>
      <c r="E190" s="62"/>
      <c r="F190" s="2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22.5" customHeight="1">
      <c r="A191" s="3"/>
      <c r="B191" s="62"/>
      <c r="C191" s="23"/>
      <c r="D191" s="3"/>
      <c r="E191" s="62"/>
      <c r="F191" s="2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22.5" customHeight="1">
      <c r="A192" s="3"/>
      <c r="B192" s="62"/>
      <c r="C192" s="23"/>
      <c r="D192" s="3"/>
      <c r="E192" s="62"/>
      <c r="F192" s="2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22.5" customHeight="1">
      <c r="A193" s="3"/>
      <c r="B193" s="62"/>
      <c r="C193" s="23"/>
      <c r="D193" s="3"/>
      <c r="E193" s="62"/>
      <c r="F193" s="2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22.5" customHeight="1">
      <c r="A194" s="3"/>
      <c r="B194" s="62"/>
      <c r="C194" s="23"/>
      <c r="D194" s="3"/>
      <c r="E194" s="62"/>
      <c r="F194" s="2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22.5" customHeight="1">
      <c r="A195" s="3"/>
      <c r="B195" s="62"/>
      <c r="C195" s="23"/>
      <c r="D195" s="3"/>
      <c r="E195" s="62"/>
      <c r="F195" s="2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22.5" customHeight="1">
      <c r="A196" s="3"/>
      <c r="B196" s="62"/>
      <c r="C196" s="23"/>
      <c r="D196" s="3"/>
      <c r="E196" s="62"/>
      <c r="F196" s="2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22.5" customHeight="1">
      <c r="A197" s="3"/>
      <c r="B197" s="62"/>
      <c r="C197" s="23"/>
      <c r="D197" s="3"/>
      <c r="E197" s="62"/>
      <c r="F197" s="2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22.5" customHeight="1">
      <c r="A198" s="3"/>
      <c r="B198" s="62"/>
      <c r="C198" s="23"/>
      <c r="D198" s="3"/>
      <c r="E198" s="62"/>
      <c r="F198" s="2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22.5" customHeight="1">
      <c r="A199" s="3"/>
      <c r="B199" s="62"/>
      <c r="C199" s="23"/>
      <c r="D199" s="3"/>
      <c r="E199" s="62"/>
      <c r="F199" s="2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22.5" customHeight="1">
      <c r="A200" s="3"/>
      <c r="B200" s="62"/>
      <c r="C200" s="23"/>
      <c r="D200" s="3"/>
      <c r="E200" s="62"/>
      <c r="F200" s="2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22.5" customHeight="1">
      <c r="A201" s="3"/>
      <c r="B201" s="62"/>
      <c r="C201" s="23"/>
      <c r="D201" s="3"/>
      <c r="E201" s="62"/>
      <c r="F201" s="2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22.5" customHeight="1">
      <c r="A202" s="3"/>
      <c r="B202" s="62"/>
      <c r="C202" s="23"/>
      <c r="D202" s="3"/>
      <c r="E202" s="62"/>
      <c r="F202" s="2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22.5" customHeight="1">
      <c r="A203" s="3"/>
      <c r="B203" s="62"/>
      <c r="C203" s="23"/>
      <c r="D203" s="3"/>
      <c r="E203" s="62"/>
      <c r="F203" s="2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22.5" customHeight="1">
      <c r="A204" s="3"/>
      <c r="B204" s="62"/>
      <c r="C204" s="23"/>
      <c r="D204" s="3"/>
      <c r="E204" s="62"/>
      <c r="F204" s="2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22.5" customHeight="1">
      <c r="A205" s="3"/>
      <c r="B205" s="62"/>
      <c r="C205" s="23"/>
      <c r="D205" s="3"/>
      <c r="E205" s="62"/>
      <c r="F205" s="2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22.5" customHeight="1">
      <c r="A206" s="3"/>
      <c r="B206" s="62"/>
      <c r="C206" s="23"/>
      <c r="D206" s="3"/>
      <c r="E206" s="62"/>
      <c r="F206" s="2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22.5" customHeight="1">
      <c r="A207" s="3"/>
      <c r="B207" s="62"/>
      <c r="C207" s="23"/>
      <c r="D207" s="3"/>
      <c r="E207" s="62"/>
      <c r="F207" s="2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22.5" customHeight="1">
      <c r="A208" s="3"/>
      <c r="B208" s="62"/>
      <c r="C208" s="23"/>
      <c r="D208" s="3"/>
      <c r="E208" s="62"/>
      <c r="F208" s="2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22.5" customHeight="1">
      <c r="A209" s="3"/>
      <c r="B209" s="62"/>
      <c r="C209" s="23"/>
      <c r="D209" s="3"/>
      <c r="E209" s="62"/>
      <c r="F209" s="2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22.5" customHeight="1">
      <c r="A210" s="3"/>
      <c r="B210" s="62"/>
      <c r="C210" s="23"/>
      <c r="D210" s="3"/>
      <c r="E210" s="62"/>
      <c r="F210" s="2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22.5" customHeight="1">
      <c r="A211" s="3"/>
      <c r="B211" s="62"/>
      <c r="C211" s="23"/>
      <c r="D211" s="3"/>
      <c r="E211" s="62"/>
      <c r="F211" s="2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22.5" customHeight="1">
      <c r="A212" s="3"/>
      <c r="B212" s="62"/>
      <c r="C212" s="23"/>
      <c r="D212" s="3"/>
      <c r="E212" s="62"/>
      <c r="F212" s="2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22.5" customHeight="1">
      <c r="A213" s="3"/>
      <c r="B213" s="62"/>
      <c r="C213" s="23"/>
      <c r="D213" s="3"/>
      <c r="E213" s="62"/>
      <c r="F213" s="2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22.5" customHeight="1">
      <c r="A214" s="3"/>
      <c r="B214" s="62"/>
      <c r="C214" s="23"/>
      <c r="D214" s="3"/>
      <c r="E214" s="62"/>
      <c r="F214" s="2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22.5" customHeight="1">
      <c r="A215" s="3"/>
      <c r="B215" s="62"/>
      <c r="C215" s="23"/>
      <c r="D215" s="3"/>
      <c r="E215" s="62"/>
      <c r="F215" s="2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22.5" customHeight="1">
      <c r="A216" s="3"/>
      <c r="B216" s="62"/>
      <c r="C216" s="23"/>
      <c r="D216" s="3"/>
      <c r="E216" s="62"/>
      <c r="F216" s="2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22.5" customHeight="1">
      <c r="A217" s="3"/>
      <c r="B217" s="62"/>
      <c r="C217" s="23"/>
      <c r="D217" s="3"/>
      <c r="E217" s="62"/>
      <c r="F217" s="2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22.5" customHeight="1">
      <c r="A218" s="3"/>
      <c r="B218" s="62"/>
      <c r="C218" s="23"/>
      <c r="D218" s="3"/>
      <c r="E218" s="62"/>
      <c r="F218" s="2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22.5" customHeight="1">
      <c r="A219" s="3"/>
      <c r="B219" s="62"/>
      <c r="C219" s="23"/>
      <c r="D219" s="3"/>
      <c r="E219" s="62"/>
      <c r="F219" s="2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22.5" customHeight="1">
      <c r="A220" s="3"/>
      <c r="B220" s="62"/>
      <c r="C220" s="23"/>
      <c r="D220" s="3"/>
      <c r="E220" s="62"/>
      <c r="F220" s="2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E$2:$F$40">
    <sortState ref="E2:F40">
      <sortCondition descending="1" ref="F2:F40"/>
      <sortCondition ref="E2:E40"/>
    </sortState>
  </autoFilter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0.13"/>
    <col customWidth="1" min="2" max="2" width="37.63"/>
    <col customWidth="1" min="3" max="3" width="16.38"/>
    <col customWidth="1" min="4" max="4" width="10.13"/>
    <col customWidth="1" min="5" max="5" width="37.63"/>
    <col customWidth="1" min="6" max="6" width="16.38"/>
    <col customWidth="1" min="7" max="7" width="9.75"/>
    <col customWidth="1" min="8" max="8" width="10.13"/>
    <col customWidth="1" min="9" max="19" width="17.0"/>
  </cols>
  <sheetData>
    <row r="1" ht="30.0" customHeight="1">
      <c r="A1" s="3"/>
      <c r="B1" s="25"/>
      <c r="C1" s="2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30.0" customHeight="1">
      <c r="A2" s="3"/>
      <c r="B2" s="63" t="s">
        <v>18</v>
      </c>
      <c r="C2" s="28" t="s">
        <v>17</v>
      </c>
      <c r="E2" s="64" t="s">
        <v>18</v>
      </c>
      <c r="F2" s="65" t="s">
        <v>17</v>
      </c>
      <c r="G2" s="65" t="s">
        <v>19</v>
      </c>
      <c r="H2" s="31"/>
      <c r="I2" s="32"/>
      <c r="J2" s="32"/>
      <c r="K2" s="32"/>
      <c r="L2" s="32"/>
      <c r="M2" s="32"/>
      <c r="N2" s="32"/>
      <c r="O2" s="32"/>
      <c r="P2" s="32"/>
      <c r="Q2" s="3"/>
      <c r="R2" s="3"/>
      <c r="S2" s="3"/>
    </row>
    <row r="3" ht="22.5" customHeight="1">
      <c r="A3" s="3"/>
      <c r="B3" s="33"/>
      <c r="C3" s="34"/>
      <c r="E3" s="45" t="str">
        <f t="shared" ref="E3:F3" si="1">B3</f>
        <v/>
      </c>
      <c r="F3" s="46" t="str">
        <f t="shared" si="1"/>
        <v/>
      </c>
      <c r="G3" s="66" t="str">
        <f t="shared" ref="G3:G8" si="3">IFERROR(F3/(SUM($F$3:$F$9)),"-")</f>
        <v>-</v>
      </c>
      <c r="H3" s="31"/>
      <c r="I3" s="32"/>
      <c r="J3" s="32"/>
      <c r="K3" s="32"/>
      <c r="L3" s="32"/>
      <c r="M3" s="32"/>
      <c r="N3" s="32"/>
      <c r="O3" s="32"/>
      <c r="P3" s="32"/>
      <c r="Q3" s="3"/>
      <c r="R3" s="3"/>
      <c r="S3" s="3"/>
    </row>
    <row r="4" ht="22.5" customHeight="1">
      <c r="A4" s="3"/>
      <c r="B4" s="33"/>
      <c r="C4" s="34"/>
      <c r="E4" s="45" t="str">
        <f t="shared" ref="E4:F4" si="2">B4</f>
        <v/>
      </c>
      <c r="F4" s="46" t="str">
        <f t="shared" si="2"/>
        <v/>
      </c>
      <c r="G4" s="66" t="str">
        <f t="shared" si="3"/>
        <v>-</v>
      </c>
      <c r="H4" s="31"/>
      <c r="I4" s="32"/>
      <c r="J4" s="32"/>
      <c r="K4" s="32"/>
      <c r="L4" s="32"/>
      <c r="M4" s="32"/>
      <c r="N4" s="32"/>
      <c r="O4" s="32"/>
      <c r="P4" s="32"/>
      <c r="Q4" s="3"/>
      <c r="R4" s="3"/>
      <c r="S4" s="3"/>
    </row>
    <row r="5" ht="22.5" customHeight="1">
      <c r="A5" s="3"/>
      <c r="B5" s="33"/>
      <c r="C5" s="34"/>
      <c r="E5" s="45" t="str">
        <f t="shared" ref="E5:F5" si="4">B5</f>
        <v/>
      </c>
      <c r="F5" s="46" t="str">
        <f t="shared" si="4"/>
        <v/>
      </c>
      <c r="G5" s="66" t="str">
        <f t="shared" si="3"/>
        <v>-</v>
      </c>
      <c r="H5" s="31"/>
      <c r="I5" s="32"/>
      <c r="J5" s="32"/>
      <c r="K5" s="32"/>
      <c r="L5" s="32"/>
      <c r="M5" s="32"/>
      <c r="N5" s="32"/>
      <c r="O5" s="32"/>
      <c r="P5" s="32"/>
      <c r="Q5" s="3"/>
      <c r="R5" s="3"/>
      <c r="S5" s="3"/>
    </row>
    <row r="6" ht="22.5" customHeight="1">
      <c r="A6" s="3"/>
      <c r="B6" s="33"/>
      <c r="C6" s="34"/>
      <c r="E6" s="45" t="str">
        <f t="shared" ref="E6:F6" si="5">B6</f>
        <v/>
      </c>
      <c r="F6" s="46" t="str">
        <f t="shared" si="5"/>
        <v/>
      </c>
      <c r="G6" s="66" t="str">
        <f t="shared" si="3"/>
        <v>-</v>
      </c>
      <c r="H6" s="31"/>
      <c r="I6" s="32"/>
      <c r="J6" s="32"/>
      <c r="K6" s="32"/>
      <c r="L6" s="32"/>
      <c r="M6" s="32"/>
      <c r="N6" s="32"/>
      <c r="O6" s="32"/>
      <c r="P6" s="32"/>
      <c r="Q6" s="3"/>
      <c r="R6" s="3"/>
      <c r="S6" s="3"/>
    </row>
    <row r="7" ht="22.5" customHeight="1">
      <c r="A7" s="3"/>
      <c r="B7" s="33"/>
      <c r="C7" s="34"/>
      <c r="E7" s="45" t="str">
        <f t="shared" ref="E7:F7" si="6">B7</f>
        <v/>
      </c>
      <c r="F7" s="46" t="str">
        <f t="shared" si="6"/>
        <v/>
      </c>
      <c r="G7" s="66" t="str">
        <f t="shared" si="3"/>
        <v>-</v>
      </c>
      <c r="H7" s="31"/>
      <c r="I7" s="32"/>
      <c r="J7" s="32"/>
      <c r="K7" s="32"/>
      <c r="L7" s="32"/>
      <c r="M7" s="32"/>
      <c r="N7" s="32"/>
      <c r="O7" s="32"/>
      <c r="P7" s="32"/>
      <c r="Q7" s="3"/>
      <c r="R7" s="3"/>
      <c r="S7" s="3"/>
    </row>
    <row r="8" ht="22.5" customHeight="1">
      <c r="A8" s="3"/>
      <c r="B8" s="33"/>
      <c r="C8" s="34"/>
      <c r="E8" s="67" t="s">
        <v>20</v>
      </c>
      <c r="F8" s="68">
        <f>SUM(C8:C26)</f>
        <v>0</v>
      </c>
      <c r="G8" s="66" t="str">
        <f t="shared" si="3"/>
        <v>-</v>
      </c>
      <c r="H8" s="31"/>
      <c r="I8" s="32"/>
      <c r="J8" s="32"/>
      <c r="K8" s="32"/>
      <c r="L8" s="32"/>
      <c r="M8" s="32"/>
      <c r="N8" s="32"/>
      <c r="O8" s="32"/>
      <c r="P8" s="32"/>
      <c r="Q8" s="3"/>
      <c r="R8" s="3"/>
      <c r="S8" s="3"/>
    </row>
    <row r="9" ht="22.5" customHeight="1">
      <c r="A9" s="3"/>
      <c r="B9" s="33"/>
      <c r="C9" s="34"/>
      <c r="D9" s="3"/>
      <c r="E9" s="67"/>
      <c r="F9" s="68"/>
      <c r="G9" s="66"/>
      <c r="H9" s="31"/>
      <c r="I9" s="32"/>
      <c r="J9" s="32"/>
      <c r="K9" s="32"/>
      <c r="L9" s="32"/>
      <c r="M9" s="32"/>
      <c r="N9" s="32"/>
      <c r="O9" s="32"/>
      <c r="P9" s="32"/>
      <c r="Q9" s="3"/>
      <c r="R9" s="3"/>
      <c r="S9" s="3"/>
    </row>
    <row r="10" ht="22.5" customHeight="1">
      <c r="A10" s="3"/>
      <c r="B10" s="33"/>
      <c r="C10" s="34"/>
      <c r="D10" s="3"/>
      <c r="E10" s="8"/>
      <c r="F10" s="69">
        <f t="shared" ref="F10:G10" si="7">SUM(F3:F9)</f>
        <v>0</v>
      </c>
      <c r="G10" s="70">
        <f t="shared" si="7"/>
        <v>0</v>
      </c>
      <c r="H10" s="31"/>
      <c r="I10" s="32"/>
      <c r="J10" s="32"/>
      <c r="K10" s="32"/>
      <c r="L10" s="32"/>
      <c r="M10" s="32"/>
      <c r="N10" s="32"/>
      <c r="O10" s="32"/>
      <c r="P10" s="32"/>
      <c r="Q10" s="3"/>
      <c r="R10" s="3"/>
      <c r="S10" s="3"/>
    </row>
    <row r="11" ht="22.5" customHeight="1">
      <c r="A11" s="3"/>
      <c r="B11" s="33"/>
      <c r="C11" s="34"/>
      <c r="D11" s="3"/>
      <c r="E11" s="71"/>
      <c r="F11" s="72"/>
      <c r="G11" s="71"/>
      <c r="H11" s="32"/>
      <c r="I11" s="32"/>
      <c r="J11" s="32"/>
      <c r="K11" s="32"/>
      <c r="L11" s="32"/>
      <c r="M11" s="32"/>
      <c r="N11" s="32"/>
      <c r="O11" s="32"/>
      <c r="P11" s="32"/>
      <c r="Q11" s="3"/>
      <c r="R11" s="3"/>
      <c r="S11" s="3"/>
    </row>
    <row r="12" ht="22.5" customHeight="1">
      <c r="A12" s="3"/>
      <c r="B12" s="33"/>
      <c r="C12" s="34"/>
      <c r="D12" s="3"/>
      <c r="E12" s="71"/>
      <c r="F12" s="72"/>
      <c r="G12" s="71"/>
      <c r="H12" s="32"/>
      <c r="I12" s="32"/>
      <c r="J12" s="32"/>
      <c r="K12" s="32"/>
      <c r="L12" s="32"/>
      <c r="M12" s="32"/>
      <c r="N12" s="32"/>
      <c r="O12" s="32"/>
      <c r="P12" s="32"/>
      <c r="Q12" s="3"/>
      <c r="R12" s="3"/>
      <c r="S12" s="3"/>
    </row>
    <row r="13" ht="22.5" customHeight="1">
      <c r="A13" s="3"/>
      <c r="B13" s="33"/>
      <c r="C13" s="34"/>
      <c r="D13" s="3"/>
      <c r="E13" s="71"/>
      <c r="F13" s="72"/>
      <c r="G13" s="71"/>
      <c r="H13" s="32"/>
      <c r="I13" s="32"/>
      <c r="J13" s="32"/>
      <c r="K13" s="32"/>
      <c r="L13" s="32"/>
      <c r="M13" s="32"/>
      <c r="N13" s="32"/>
      <c r="O13" s="32"/>
      <c r="P13" s="32"/>
      <c r="Q13" s="3"/>
      <c r="R13" s="3"/>
      <c r="S13" s="3"/>
    </row>
    <row r="14" ht="22.5" customHeight="1">
      <c r="A14" s="3"/>
      <c r="B14" s="33"/>
      <c r="C14" s="34"/>
      <c r="D14" s="3"/>
      <c r="E14" s="71"/>
      <c r="F14" s="72"/>
      <c r="G14" s="71"/>
      <c r="H14" s="32"/>
      <c r="I14" s="32"/>
      <c r="J14" s="32"/>
      <c r="K14" s="32"/>
      <c r="L14" s="32"/>
      <c r="M14" s="32"/>
      <c r="N14" s="32"/>
      <c r="O14" s="32"/>
      <c r="P14" s="32"/>
      <c r="Q14" s="3"/>
      <c r="R14" s="3"/>
      <c r="S14" s="3"/>
    </row>
    <row r="15" ht="22.5" customHeight="1">
      <c r="A15" s="3"/>
      <c r="B15" s="33"/>
      <c r="C15" s="34"/>
      <c r="D15" s="3"/>
      <c r="E15" s="71"/>
      <c r="F15" s="72"/>
      <c r="G15" s="71"/>
      <c r="H15" s="32"/>
      <c r="I15" s="32"/>
      <c r="J15" s="32"/>
      <c r="K15" s="32"/>
      <c r="L15" s="32"/>
      <c r="M15" s="32"/>
      <c r="N15" s="32"/>
      <c r="O15" s="32"/>
      <c r="P15" s="32"/>
      <c r="Q15" s="3"/>
      <c r="R15" s="3"/>
      <c r="S15" s="3"/>
    </row>
    <row r="16" ht="22.5" customHeight="1">
      <c r="A16" s="3"/>
      <c r="B16" s="33"/>
      <c r="C16" s="34"/>
      <c r="D16" s="3"/>
      <c r="E16" s="71"/>
      <c r="F16" s="72"/>
      <c r="G16" s="71"/>
      <c r="H16" s="32"/>
      <c r="I16" s="32"/>
      <c r="J16" s="32"/>
      <c r="K16" s="32"/>
      <c r="L16" s="32"/>
      <c r="M16" s="32"/>
      <c r="N16" s="32"/>
      <c r="O16" s="32"/>
      <c r="P16" s="32"/>
      <c r="Q16" s="3"/>
      <c r="R16" s="3"/>
      <c r="S16" s="3"/>
    </row>
    <row r="17" ht="22.5" customHeight="1">
      <c r="A17" s="3"/>
      <c r="B17" s="33"/>
      <c r="C17" s="34"/>
      <c r="D17" s="3"/>
      <c r="E17" s="71"/>
      <c r="F17" s="72"/>
      <c r="G17" s="71"/>
      <c r="H17" s="32"/>
      <c r="I17" s="32"/>
      <c r="J17" s="32"/>
      <c r="K17" s="32"/>
      <c r="L17" s="32"/>
      <c r="M17" s="32"/>
      <c r="N17" s="32"/>
      <c r="O17" s="32"/>
      <c r="P17" s="32"/>
      <c r="Q17" s="3"/>
      <c r="R17" s="3"/>
      <c r="S17" s="3"/>
    </row>
    <row r="18" ht="22.5" customHeight="1">
      <c r="A18" s="3"/>
      <c r="B18" s="33"/>
      <c r="C18" s="34"/>
      <c r="D18" s="3"/>
      <c r="E18" s="71"/>
      <c r="F18" s="72"/>
      <c r="G18" s="71"/>
      <c r="H18" s="32"/>
      <c r="I18" s="32"/>
      <c r="J18" s="32"/>
      <c r="K18" s="32"/>
      <c r="L18" s="32"/>
      <c r="M18" s="32"/>
      <c r="N18" s="32"/>
      <c r="O18" s="32"/>
      <c r="P18" s="32"/>
      <c r="Q18" s="3"/>
      <c r="R18" s="3"/>
      <c r="S18" s="3"/>
    </row>
    <row r="19" ht="22.5" customHeight="1">
      <c r="A19" s="3"/>
      <c r="B19" s="33"/>
      <c r="C19" s="34"/>
      <c r="D19" s="3"/>
      <c r="E19" s="32"/>
      <c r="F19" s="31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"/>
      <c r="R19" s="3"/>
      <c r="S19" s="3"/>
    </row>
    <row r="20" ht="22.5" customHeight="1">
      <c r="A20" s="3"/>
      <c r="B20" s="33"/>
      <c r="C20" s="34"/>
      <c r="D20" s="3"/>
      <c r="E20" s="32"/>
      <c r="F20" s="31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"/>
      <c r="R20" s="3"/>
      <c r="S20" s="3"/>
    </row>
    <row r="21" ht="22.5" customHeight="1">
      <c r="A21" s="3"/>
      <c r="B21" s="33"/>
      <c r="C21" s="34"/>
      <c r="D21" s="3"/>
      <c r="E21" s="32"/>
      <c r="F21" s="31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"/>
      <c r="R21" s="3"/>
      <c r="S21" s="3"/>
    </row>
    <row r="22" ht="22.5" customHeight="1">
      <c r="A22" s="3"/>
      <c r="B22" s="33"/>
      <c r="C22" s="34"/>
      <c r="D22" s="3"/>
      <c r="E22" s="32"/>
      <c r="F22" s="31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"/>
      <c r="R22" s="3"/>
      <c r="S22" s="3"/>
    </row>
    <row r="23" ht="22.5" customHeight="1">
      <c r="A23" s="3"/>
      <c r="B23" s="45"/>
      <c r="C23" s="46"/>
      <c r="D23" s="3"/>
      <c r="E23" s="32"/>
      <c r="F23" s="31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"/>
      <c r="R23" s="3"/>
      <c r="S23" s="3"/>
    </row>
    <row r="24" ht="22.5" customHeight="1">
      <c r="A24" s="3"/>
      <c r="B24" s="45"/>
      <c r="C24" s="46"/>
      <c r="D24" s="3"/>
      <c r="E24" s="32"/>
      <c r="F24" s="31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"/>
      <c r="R24" s="3"/>
      <c r="S24" s="3"/>
    </row>
    <row r="25" ht="22.5" customHeight="1">
      <c r="A25" s="3"/>
      <c r="B25" s="45"/>
      <c r="C25" s="46"/>
      <c r="D25" s="3"/>
      <c r="E25" s="32"/>
      <c r="F25" s="31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"/>
      <c r="R25" s="3"/>
      <c r="S25" s="3"/>
    </row>
    <row r="26" ht="22.5" customHeight="1">
      <c r="A26" s="3"/>
      <c r="B26" s="45"/>
      <c r="C26" s="46"/>
      <c r="D26" s="3"/>
      <c r="E26" s="32"/>
      <c r="F26" s="31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"/>
      <c r="R26" s="3"/>
      <c r="S26" s="3"/>
    </row>
    <row r="27" ht="22.5" customHeight="1">
      <c r="A27" s="3"/>
      <c r="B27" s="45"/>
      <c r="C27" s="69">
        <f>SUM(C3:C26)</f>
        <v>0</v>
      </c>
      <c r="D27" s="3"/>
      <c r="E27" s="32"/>
      <c r="F27" s="31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"/>
      <c r="R27" s="3"/>
      <c r="S27" s="3"/>
    </row>
    <row r="28" ht="22.5" customHeight="1">
      <c r="A28" s="3"/>
      <c r="D28" s="3"/>
      <c r="E28" s="32"/>
      <c r="F28" s="31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"/>
      <c r="R28" s="3"/>
      <c r="S28" s="3"/>
    </row>
    <row r="29" ht="22.5" customHeight="1">
      <c r="A29" s="3"/>
      <c r="B29" s="32"/>
      <c r="C29" s="32"/>
      <c r="D29" s="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"/>
      <c r="R29" s="3"/>
      <c r="S29" s="3"/>
    </row>
    <row r="30" ht="22.5" customHeight="1">
      <c r="A30" s="3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"/>
      <c r="R30" s="3"/>
      <c r="S30" s="3"/>
    </row>
    <row r="31" ht="22.5" customHeight="1">
      <c r="A31" s="3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"/>
      <c r="R31" s="3"/>
      <c r="S31" s="3"/>
    </row>
    <row r="32" ht="22.5" customHeight="1">
      <c r="A32" s="3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"/>
      <c r="R32" s="3"/>
      <c r="S32" s="3"/>
    </row>
    <row r="33" ht="22.5" customHeight="1">
      <c r="A33" s="3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"/>
      <c r="R33" s="3"/>
      <c r="S33" s="3"/>
    </row>
    <row r="34" ht="22.5" customHeight="1">
      <c r="A34" s="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"/>
      <c r="R34" s="3"/>
      <c r="S34" s="3"/>
    </row>
    <row r="35" ht="22.5" customHeight="1">
      <c r="A35" s="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"/>
      <c r="R35" s="3"/>
      <c r="S35" s="3"/>
    </row>
    <row r="36" ht="22.5" customHeight="1">
      <c r="A36" s="3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"/>
      <c r="R36" s="3"/>
      <c r="S36" s="3"/>
    </row>
    <row r="37" ht="22.5" customHeight="1">
      <c r="A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22.5" customHeight="1">
      <c r="A38" s="3"/>
      <c r="B38" s="43"/>
      <c r="C38" s="43"/>
      <c r="D38" s="43"/>
      <c r="E38" s="43"/>
      <c r="F38" s="4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22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22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22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22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22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22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22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22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22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22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22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22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22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22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22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22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22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22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22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22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22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22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22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22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22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22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22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22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22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22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22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22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22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22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22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22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22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22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22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22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22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22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22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22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22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22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22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22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22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22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22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22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22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22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22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22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22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22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22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22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22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22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22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22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22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22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22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22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22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22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22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22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22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22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22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22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22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22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22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22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22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22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22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22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22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22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22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22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22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22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22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22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22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22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22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22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22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22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22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22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22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22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22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22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22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22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22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22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22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22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22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22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22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22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22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22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22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22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22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22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22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22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22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22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22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22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22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22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22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22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22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22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22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22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22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22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22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22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22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22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22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22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22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22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22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22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22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22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22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22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22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22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22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22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22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22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22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22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22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22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22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22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22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22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22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22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22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22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22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22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22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22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22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22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22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22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22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22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22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22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22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22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22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22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ht="22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ht="22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ht="22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ht="22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ht="22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ht="22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ht="22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ht="22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0.13"/>
    <col customWidth="1" min="2" max="3" width="21.38"/>
    <col customWidth="1" min="4" max="4" width="10.13"/>
    <col customWidth="1" min="5" max="6" width="21.38"/>
    <col customWidth="1" min="7" max="20" width="17.0"/>
  </cols>
  <sheetData>
    <row r="1" ht="30.0" customHeight="1">
      <c r="A1" s="3"/>
      <c r="B1" s="25"/>
      <c r="C1" s="25"/>
      <c r="E1" s="26"/>
      <c r="F1" s="2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3"/>
      <c r="B2" s="27" t="s">
        <v>16</v>
      </c>
      <c r="C2" s="28" t="s">
        <v>17</v>
      </c>
      <c r="D2" s="29"/>
      <c r="E2" s="73" t="s">
        <v>16</v>
      </c>
      <c r="F2" s="73" t="s">
        <v>17</v>
      </c>
      <c r="G2" s="31"/>
      <c r="H2" s="32"/>
      <c r="I2" s="32"/>
      <c r="J2" s="32"/>
      <c r="K2" s="32"/>
      <c r="L2" s="32"/>
      <c r="M2" s="32"/>
      <c r="N2" s="32"/>
      <c r="O2" s="32"/>
      <c r="P2" s="32"/>
      <c r="Q2" s="32"/>
      <c r="R2" s="3"/>
      <c r="S2" s="3"/>
      <c r="T2" s="3"/>
    </row>
    <row r="3" ht="22.5" customHeight="1">
      <c r="A3" s="3"/>
      <c r="B3" s="33"/>
      <c r="C3" s="34"/>
      <c r="D3" s="35"/>
      <c r="E3" s="36"/>
      <c r="F3" s="37"/>
      <c r="G3" s="31"/>
      <c r="H3" s="32"/>
      <c r="I3" s="32"/>
      <c r="J3" s="32"/>
      <c r="K3" s="32"/>
      <c r="L3" s="32"/>
      <c r="M3" s="32"/>
      <c r="N3" s="32"/>
      <c r="O3" s="32"/>
      <c r="P3" s="32"/>
      <c r="Q3" s="32"/>
      <c r="R3" s="3"/>
      <c r="S3" s="3"/>
      <c r="T3" s="3"/>
    </row>
    <row r="4" ht="22.5" customHeight="1">
      <c r="A4" s="3"/>
      <c r="B4" s="33"/>
      <c r="C4" s="34"/>
      <c r="E4" s="74"/>
      <c r="F4" s="75"/>
      <c r="G4" s="31"/>
      <c r="H4" s="32"/>
      <c r="I4" s="32"/>
      <c r="J4" s="32"/>
      <c r="K4" s="32"/>
      <c r="L4" s="32"/>
      <c r="M4" s="32"/>
      <c r="N4" s="32"/>
      <c r="O4" s="32"/>
      <c r="P4" s="32"/>
      <c r="Q4" s="32"/>
      <c r="R4" s="3"/>
      <c r="S4" s="3"/>
      <c r="T4" s="3"/>
    </row>
    <row r="5" ht="22.5" customHeight="1">
      <c r="A5" s="3"/>
      <c r="B5" s="33"/>
      <c r="C5" s="34"/>
      <c r="D5" s="35"/>
      <c r="E5" s="36"/>
      <c r="F5" s="37"/>
      <c r="G5" s="31"/>
      <c r="H5" s="32"/>
      <c r="I5" s="32"/>
      <c r="J5" s="32"/>
      <c r="K5" s="32"/>
      <c r="L5" s="32"/>
      <c r="M5" s="32"/>
      <c r="N5" s="32"/>
      <c r="O5" s="32"/>
      <c r="P5" s="32"/>
      <c r="Q5" s="32"/>
      <c r="R5" s="3"/>
      <c r="S5" s="3"/>
      <c r="T5" s="3"/>
    </row>
    <row r="6" ht="22.5" customHeight="1">
      <c r="A6" s="3"/>
      <c r="B6" s="33"/>
      <c r="C6" s="34"/>
      <c r="D6" s="35"/>
      <c r="E6" s="74"/>
      <c r="F6" s="75"/>
      <c r="G6" s="31"/>
      <c r="H6" s="32"/>
      <c r="I6" s="32"/>
      <c r="J6" s="32"/>
      <c r="K6" s="32"/>
      <c r="L6" s="32"/>
      <c r="M6" s="32"/>
      <c r="N6" s="32"/>
      <c r="O6" s="32"/>
      <c r="P6" s="32"/>
      <c r="Q6" s="32"/>
      <c r="R6" s="3"/>
      <c r="S6" s="3"/>
      <c r="T6" s="3"/>
    </row>
    <row r="7" ht="22.5" customHeight="1">
      <c r="A7" s="3"/>
      <c r="B7" s="33"/>
      <c r="C7" s="34"/>
      <c r="D7" s="35"/>
      <c r="E7" s="36"/>
      <c r="F7" s="37"/>
      <c r="G7" s="31"/>
      <c r="H7" s="32"/>
      <c r="I7" s="32"/>
      <c r="J7" s="32"/>
      <c r="K7" s="32"/>
      <c r="L7" s="32"/>
      <c r="M7" s="32"/>
      <c r="N7" s="32"/>
      <c r="O7" s="32"/>
      <c r="P7" s="32"/>
      <c r="Q7" s="32"/>
      <c r="R7" s="3"/>
      <c r="S7" s="3"/>
      <c r="T7" s="3"/>
    </row>
    <row r="8" ht="22.5" customHeight="1">
      <c r="A8" s="3"/>
      <c r="B8" s="33"/>
      <c r="C8" s="34"/>
      <c r="D8" s="35"/>
      <c r="E8" s="74"/>
      <c r="F8" s="75"/>
      <c r="G8" s="31"/>
      <c r="H8" s="32"/>
      <c r="I8" s="32"/>
      <c r="J8" s="32"/>
      <c r="K8" s="32"/>
      <c r="L8" s="32"/>
      <c r="M8" s="32"/>
      <c r="N8" s="32"/>
      <c r="O8" s="32"/>
      <c r="P8" s="32"/>
      <c r="Q8" s="32"/>
      <c r="R8" s="3"/>
      <c r="S8" s="3"/>
      <c r="T8" s="3"/>
    </row>
    <row r="9" ht="22.5" customHeight="1">
      <c r="A9" s="3"/>
      <c r="B9" s="33"/>
      <c r="C9" s="34"/>
      <c r="D9" s="35"/>
      <c r="E9" s="36"/>
      <c r="F9" s="37"/>
      <c r="G9" s="31"/>
      <c r="H9" s="32"/>
      <c r="I9" s="32"/>
      <c r="J9" s="32"/>
      <c r="K9" s="32"/>
      <c r="L9" s="32"/>
      <c r="M9" s="32"/>
      <c r="N9" s="32"/>
      <c r="O9" s="32"/>
      <c r="P9" s="32"/>
      <c r="Q9" s="32"/>
      <c r="R9" s="3"/>
      <c r="S9" s="3"/>
      <c r="T9" s="3"/>
    </row>
    <row r="10" ht="22.5" customHeight="1">
      <c r="A10" s="3"/>
      <c r="B10" s="33"/>
      <c r="C10" s="34"/>
      <c r="D10" s="35"/>
      <c r="E10" s="74"/>
      <c r="F10" s="75"/>
      <c r="G10" s="31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"/>
      <c r="S10" s="3"/>
      <c r="T10" s="3"/>
    </row>
    <row r="11" ht="22.5" customHeight="1">
      <c r="A11" s="3"/>
      <c r="B11" s="33"/>
      <c r="C11" s="34"/>
      <c r="D11" s="35"/>
      <c r="E11" s="40"/>
      <c r="F11" s="37"/>
      <c r="G11" s="31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"/>
      <c r="S11" s="3"/>
      <c r="T11" s="3"/>
    </row>
    <row r="12" ht="22.5" customHeight="1">
      <c r="A12" s="3"/>
      <c r="B12" s="33"/>
      <c r="C12" s="34"/>
      <c r="D12" s="35"/>
      <c r="E12" s="74"/>
      <c r="F12" s="75"/>
      <c r="G12" s="31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"/>
      <c r="S12" s="3"/>
      <c r="T12" s="3"/>
    </row>
    <row r="13" ht="22.5" customHeight="1">
      <c r="A13" s="3"/>
      <c r="B13" s="33"/>
      <c r="C13" s="34"/>
      <c r="D13" s="41"/>
      <c r="E13" s="36"/>
      <c r="F13" s="37"/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"/>
      <c r="S13" s="3"/>
      <c r="T13" s="3"/>
    </row>
    <row r="14" ht="22.5" customHeight="1">
      <c r="A14" s="3"/>
      <c r="B14" s="33"/>
      <c r="C14" s="34"/>
      <c r="D14" s="41"/>
      <c r="E14" s="74"/>
      <c r="F14" s="75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"/>
      <c r="S14" s="3"/>
      <c r="T14" s="3"/>
    </row>
    <row r="15" ht="22.5" customHeight="1">
      <c r="A15" s="3"/>
      <c r="B15" s="33"/>
      <c r="C15" s="34"/>
      <c r="D15" s="32"/>
      <c r="E15" s="36"/>
      <c r="F15" s="37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"/>
      <c r="S15" s="3"/>
      <c r="T15" s="3"/>
    </row>
    <row r="16" ht="22.5" customHeight="1">
      <c r="A16" s="3"/>
      <c r="B16" s="33"/>
      <c r="C16" s="34"/>
      <c r="D16" s="32"/>
      <c r="E16" s="74"/>
      <c r="F16" s="75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"/>
      <c r="S16" s="3"/>
      <c r="T16" s="3"/>
    </row>
    <row r="17" ht="22.5" customHeight="1">
      <c r="A17" s="3"/>
      <c r="B17" s="33"/>
      <c r="C17" s="34"/>
      <c r="D17" s="32"/>
      <c r="E17" s="36"/>
      <c r="F17" s="37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"/>
      <c r="S17" s="3"/>
      <c r="T17" s="3"/>
    </row>
    <row r="18" ht="22.5" customHeight="1">
      <c r="A18" s="3"/>
      <c r="B18" s="33"/>
      <c r="C18" s="34"/>
      <c r="D18" s="32"/>
      <c r="E18" s="74"/>
      <c r="F18" s="75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"/>
      <c r="S18" s="3"/>
      <c r="T18" s="3"/>
    </row>
    <row r="19" ht="22.5" customHeight="1">
      <c r="A19" s="3"/>
      <c r="B19" s="33"/>
      <c r="C19" s="34"/>
      <c r="D19" s="42"/>
      <c r="E19" s="36"/>
      <c r="F19" s="37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"/>
      <c r="S19" s="3"/>
      <c r="T19" s="3"/>
    </row>
    <row r="20" ht="22.5" customHeight="1">
      <c r="A20" s="3"/>
      <c r="B20" s="33"/>
      <c r="C20" s="34"/>
      <c r="D20" s="32"/>
      <c r="E20" s="74"/>
      <c r="F20" s="75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"/>
      <c r="S20" s="3"/>
      <c r="T20" s="3"/>
    </row>
    <row r="21" ht="22.5" customHeight="1">
      <c r="A21" s="3"/>
      <c r="B21" s="45"/>
      <c r="C21" s="46"/>
      <c r="D21" s="32"/>
      <c r="E21" s="36" t="str">
        <f t="shared" ref="E21:F21" si="1">B21</f>
        <v/>
      </c>
      <c r="F21" s="37" t="str">
        <f t="shared" si="1"/>
        <v/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"/>
      <c r="S21" s="3"/>
      <c r="T21" s="3"/>
    </row>
    <row r="22" ht="22.5" customHeight="1">
      <c r="A22" s="3"/>
      <c r="B22" s="45"/>
      <c r="C22" s="46"/>
      <c r="D22" s="32"/>
      <c r="E22" s="74" t="str">
        <f t="shared" ref="E22:F22" si="2">B22</f>
        <v/>
      </c>
      <c r="F22" s="75" t="str">
        <f t="shared" si="2"/>
        <v/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"/>
      <c r="S22" s="3"/>
      <c r="T22" s="3"/>
    </row>
    <row r="23" ht="22.5" customHeight="1">
      <c r="A23" s="3"/>
      <c r="B23" s="45"/>
      <c r="C23" s="46"/>
      <c r="D23" s="3"/>
      <c r="E23" s="36" t="str">
        <f t="shared" ref="E23:F23" si="3">B23</f>
        <v/>
      </c>
      <c r="F23" s="37" t="str">
        <f t="shared" si="3"/>
        <v/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"/>
      <c r="S23" s="3"/>
      <c r="T23" s="3"/>
    </row>
    <row r="24" ht="22.5" customHeight="1">
      <c r="A24" s="3"/>
      <c r="B24" s="45"/>
      <c r="C24" s="46"/>
      <c r="D24" s="3"/>
      <c r="E24" s="74" t="str">
        <f t="shared" ref="E24:F24" si="4">B24</f>
        <v/>
      </c>
      <c r="F24" s="75" t="str">
        <f t="shared" si="4"/>
        <v/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22.5" customHeight="1">
      <c r="A25" s="3"/>
      <c r="B25" s="45"/>
      <c r="C25" s="46"/>
      <c r="D25" s="3"/>
      <c r="E25" s="36" t="str">
        <f t="shared" ref="E25:F25" si="5">B25</f>
        <v/>
      </c>
      <c r="F25" s="37" t="str">
        <f t="shared" si="5"/>
        <v/>
      </c>
      <c r="G25" s="4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22.5" customHeight="1">
      <c r="A26" s="3"/>
      <c r="B26" s="76"/>
      <c r="C26" s="46"/>
      <c r="D26" s="3"/>
      <c r="E26" s="74" t="str">
        <f t="shared" ref="E26:F26" si="6">B26</f>
        <v/>
      </c>
      <c r="F26" s="75" t="str">
        <f t="shared" si="6"/>
        <v/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22.5" customHeight="1">
      <c r="A27" s="3"/>
      <c r="B27" s="45"/>
      <c r="C27" s="46"/>
      <c r="D27" s="3"/>
      <c r="E27" s="36" t="str">
        <f t="shared" ref="E27:F27" si="7">B27</f>
        <v/>
      </c>
      <c r="F27" s="37" t="str">
        <f t="shared" si="7"/>
        <v/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22.5" customHeight="1">
      <c r="A28" s="3"/>
      <c r="B28" s="48"/>
      <c r="C28" s="46"/>
      <c r="D28" s="3"/>
      <c r="E28" s="77" t="str">
        <f t="shared" ref="E28:F28" si="8">B28</f>
        <v/>
      </c>
      <c r="F28" s="75" t="str">
        <f t="shared" si="8"/>
        <v/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22.5" customHeight="1">
      <c r="A29" s="3"/>
      <c r="B29" s="50"/>
      <c r="C29" s="51"/>
      <c r="D29" s="3"/>
      <c r="E29" s="57" t="str">
        <f t="shared" ref="E29:F29" si="9">B29</f>
        <v/>
      </c>
      <c r="F29" s="37" t="str">
        <f t="shared" si="9"/>
        <v/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22.5" customHeight="1">
      <c r="A30" s="3"/>
      <c r="B30" s="48"/>
      <c r="C30" s="54"/>
      <c r="D30" s="3"/>
      <c r="E30" s="77" t="str">
        <f t="shared" ref="E30:F30" si="10">B30</f>
        <v/>
      </c>
      <c r="F30" s="77" t="str">
        <f t="shared" si="10"/>
        <v/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22.5" customHeight="1">
      <c r="A31" s="3"/>
      <c r="B31" s="45"/>
      <c r="C31" s="54"/>
      <c r="D31" s="3"/>
      <c r="E31" s="36" t="str">
        <f t="shared" ref="E31:F31" si="11">B31</f>
        <v/>
      </c>
      <c r="F31" s="57" t="str">
        <f t="shared" si="11"/>
        <v/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22.5" customHeight="1">
      <c r="A32" s="3"/>
      <c r="B32" s="45"/>
      <c r="C32" s="11"/>
      <c r="D32" s="3"/>
      <c r="E32" s="74" t="str">
        <f t="shared" ref="E32:F32" si="12">B32</f>
        <v/>
      </c>
      <c r="F32" s="77" t="str">
        <f t="shared" si="12"/>
        <v/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22.5" customHeight="1">
      <c r="A33" s="3"/>
      <c r="B33" s="45"/>
      <c r="C33" s="11"/>
      <c r="D33" s="3"/>
      <c r="E33" s="36" t="str">
        <f t="shared" ref="E33:F33" si="13">B33</f>
        <v/>
      </c>
      <c r="F33" s="57" t="str">
        <f t="shared" si="13"/>
        <v/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22.5" customHeight="1">
      <c r="A34" s="3"/>
      <c r="B34" s="45"/>
      <c r="C34" s="11"/>
      <c r="D34" s="3"/>
      <c r="E34" s="74" t="str">
        <f t="shared" ref="E34:F34" si="14">B34</f>
        <v/>
      </c>
      <c r="F34" s="77" t="str">
        <f t="shared" si="14"/>
        <v/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22.5" customHeight="1">
      <c r="A35" s="3"/>
      <c r="B35" s="45"/>
      <c r="C35" s="11"/>
      <c r="D35" s="3"/>
      <c r="E35" s="36" t="str">
        <f t="shared" ref="E35:F35" si="15">B35</f>
        <v/>
      </c>
      <c r="F35" s="57" t="str">
        <f t="shared" si="15"/>
        <v/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22.5" customHeight="1">
      <c r="A36" s="3"/>
      <c r="B36" s="45"/>
      <c r="C36" s="11"/>
      <c r="D36" s="3"/>
      <c r="E36" s="74" t="str">
        <f t="shared" ref="E36:F36" si="16">B36</f>
        <v/>
      </c>
      <c r="F36" s="77" t="str">
        <f t="shared" si="16"/>
        <v/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22.5" customHeight="1">
      <c r="A37" s="3"/>
      <c r="B37" s="45"/>
      <c r="C37" s="11"/>
      <c r="D37" s="3"/>
      <c r="E37" s="36" t="str">
        <f t="shared" ref="E37:F37" si="17">B37</f>
        <v/>
      </c>
      <c r="F37" s="57" t="str">
        <f t="shared" si="17"/>
        <v/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22.5" customHeight="1">
      <c r="A38" s="3"/>
      <c r="B38" s="45"/>
      <c r="C38" s="11"/>
      <c r="D38" s="3"/>
      <c r="E38" s="74" t="str">
        <f t="shared" ref="E38:F38" si="18">B38</f>
        <v/>
      </c>
      <c r="F38" s="77" t="str">
        <f t="shared" si="18"/>
        <v/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22.5" customHeight="1">
      <c r="A39" s="3"/>
      <c r="B39" s="45"/>
      <c r="C39" s="11"/>
      <c r="D39" s="3"/>
      <c r="E39" s="36" t="str">
        <f t="shared" ref="E39:F39" si="19">B39</f>
        <v/>
      </c>
      <c r="F39" s="57" t="str">
        <f t="shared" si="19"/>
        <v/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22.5" customHeight="1">
      <c r="A40" s="3"/>
      <c r="B40" s="45"/>
      <c r="C40" s="11"/>
      <c r="D40" s="3"/>
      <c r="E40" s="74" t="str">
        <f t="shared" ref="E40:F40" si="20">B40</f>
        <v/>
      </c>
      <c r="F40" s="77" t="str">
        <f t="shared" si="20"/>
        <v/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22.5" customHeight="1">
      <c r="A41" s="3"/>
      <c r="B41" s="61"/>
      <c r="C41" s="23"/>
      <c r="D41" s="3"/>
      <c r="E41" s="62"/>
      <c r="F41" s="2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22.5" customHeight="1">
      <c r="A42" s="3"/>
      <c r="B42" s="61"/>
      <c r="C42" s="23"/>
      <c r="D42" s="3"/>
      <c r="E42" s="62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22.5" customHeight="1">
      <c r="A43" s="3"/>
      <c r="B43" s="61"/>
      <c r="C43" s="23"/>
      <c r="D43" s="3"/>
      <c r="E43" s="62"/>
      <c r="F43" s="2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22.5" customHeight="1">
      <c r="A44" s="3"/>
      <c r="B44" s="61"/>
      <c r="C44" s="23"/>
      <c r="D44" s="3"/>
      <c r="E44" s="62"/>
      <c r="F44" s="2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22.5" customHeight="1">
      <c r="A45" s="3"/>
      <c r="B45" s="61"/>
      <c r="C45" s="23"/>
      <c r="D45" s="3"/>
      <c r="E45" s="62"/>
      <c r="F45" s="2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22.5" customHeight="1">
      <c r="A46" s="3"/>
      <c r="B46" s="61"/>
      <c r="C46" s="23"/>
      <c r="D46" s="3"/>
      <c r="E46" s="62"/>
      <c r="F46" s="2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22.5" customHeight="1">
      <c r="A47" s="3"/>
      <c r="B47" s="61"/>
      <c r="C47" s="23"/>
      <c r="D47" s="3"/>
      <c r="E47" s="62"/>
      <c r="F47" s="2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22.5" customHeight="1">
      <c r="A48" s="3"/>
      <c r="B48" s="61"/>
      <c r="C48" s="23"/>
      <c r="D48" s="3"/>
      <c r="E48" s="62"/>
      <c r="F48" s="2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22.5" customHeight="1">
      <c r="A49" s="3"/>
      <c r="B49" s="61"/>
      <c r="C49" s="23"/>
      <c r="D49" s="3"/>
      <c r="E49" s="62"/>
      <c r="F49" s="2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22.5" customHeight="1">
      <c r="A50" s="3"/>
      <c r="B50" s="61"/>
      <c r="C50" s="23"/>
      <c r="D50" s="3"/>
      <c r="E50" s="62"/>
      <c r="F50" s="2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22.5" customHeight="1">
      <c r="A51" s="3"/>
      <c r="B51" s="61"/>
      <c r="C51" s="23"/>
      <c r="D51" s="3"/>
      <c r="E51" s="62"/>
      <c r="F51" s="2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22.5" customHeight="1">
      <c r="A52" s="3"/>
      <c r="B52" s="61"/>
      <c r="C52" s="23"/>
      <c r="D52" s="3"/>
      <c r="E52" s="62"/>
      <c r="F52" s="2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22.5" customHeight="1">
      <c r="A53" s="3"/>
      <c r="B53" s="61"/>
      <c r="C53" s="23"/>
      <c r="D53" s="3"/>
      <c r="E53" s="62"/>
      <c r="F53" s="2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22.5" customHeight="1">
      <c r="A54" s="3"/>
      <c r="B54" s="61"/>
      <c r="C54" s="23"/>
      <c r="D54" s="3"/>
      <c r="E54" s="62"/>
      <c r="F54" s="2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22.5" customHeight="1">
      <c r="A55" s="3"/>
      <c r="B55" s="61"/>
      <c r="C55" s="23"/>
      <c r="D55" s="3"/>
      <c r="E55" s="62"/>
      <c r="F55" s="2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22.5" customHeight="1">
      <c r="A56" s="3"/>
      <c r="B56" s="61"/>
      <c r="C56" s="23"/>
      <c r="D56" s="3"/>
      <c r="E56" s="62"/>
      <c r="F56" s="2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22.5" customHeight="1">
      <c r="A57" s="3"/>
      <c r="B57" s="61"/>
      <c r="C57" s="23"/>
      <c r="D57" s="3"/>
      <c r="E57" s="62"/>
      <c r="F57" s="2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22.5" customHeight="1">
      <c r="A58" s="3"/>
      <c r="B58" s="62"/>
      <c r="C58" s="23"/>
      <c r="D58" s="3"/>
      <c r="E58" s="62"/>
      <c r="F58" s="2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22.5" customHeight="1">
      <c r="A59" s="3"/>
      <c r="B59" s="62"/>
      <c r="C59" s="23"/>
      <c r="D59" s="3"/>
      <c r="E59" s="62"/>
      <c r="F59" s="2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22.5" customHeight="1">
      <c r="A60" s="3"/>
      <c r="B60" s="62"/>
      <c r="C60" s="23"/>
      <c r="D60" s="3"/>
      <c r="E60" s="62"/>
      <c r="F60" s="2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22.5" customHeight="1">
      <c r="A61" s="3"/>
      <c r="B61" s="62"/>
      <c r="C61" s="23"/>
      <c r="D61" s="3"/>
      <c r="E61" s="62"/>
      <c r="F61" s="2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22.5" customHeight="1">
      <c r="A62" s="3"/>
      <c r="B62" s="62"/>
      <c r="C62" s="23"/>
      <c r="D62" s="3"/>
      <c r="E62" s="62"/>
      <c r="F62" s="2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22.5" customHeight="1">
      <c r="A63" s="3"/>
      <c r="B63" s="62"/>
      <c r="C63" s="23"/>
      <c r="D63" s="3"/>
      <c r="E63" s="62"/>
      <c r="F63" s="2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22.5" customHeight="1">
      <c r="A64" s="3"/>
      <c r="B64" s="62"/>
      <c r="C64" s="23"/>
      <c r="D64" s="3"/>
      <c r="E64" s="62"/>
      <c r="F64" s="2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22.5" customHeight="1">
      <c r="A65" s="3"/>
      <c r="B65" s="62"/>
      <c r="C65" s="23"/>
      <c r="D65" s="3"/>
      <c r="E65" s="62"/>
      <c r="F65" s="2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22.5" customHeight="1">
      <c r="A66" s="3"/>
      <c r="B66" s="62"/>
      <c r="C66" s="23"/>
      <c r="D66" s="3"/>
      <c r="E66" s="62"/>
      <c r="F66" s="2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22.5" customHeight="1">
      <c r="A67" s="3"/>
      <c r="B67" s="62"/>
      <c r="C67" s="23"/>
      <c r="D67" s="3"/>
      <c r="E67" s="62"/>
      <c r="F67" s="2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22.5" customHeight="1">
      <c r="A68" s="3"/>
      <c r="B68" s="62"/>
      <c r="C68" s="23"/>
      <c r="D68" s="3"/>
      <c r="E68" s="62"/>
      <c r="F68" s="2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22.5" customHeight="1">
      <c r="A69" s="3"/>
      <c r="B69" s="62"/>
      <c r="C69" s="23"/>
      <c r="D69" s="3"/>
      <c r="E69" s="62"/>
      <c r="F69" s="2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22.5" customHeight="1">
      <c r="A70" s="3"/>
      <c r="B70" s="62"/>
      <c r="C70" s="23"/>
      <c r="D70" s="3"/>
      <c r="E70" s="62"/>
      <c r="F70" s="2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22.5" customHeight="1">
      <c r="A71" s="3"/>
      <c r="B71" s="62"/>
      <c r="C71" s="23"/>
      <c r="D71" s="3"/>
      <c r="E71" s="62"/>
      <c r="F71" s="2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22.5" customHeight="1">
      <c r="A72" s="3"/>
      <c r="B72" s="62"/>
      <c r="C72" s="23"/>
      <c r="D72" s="3"/>
      <c r="E72" s="62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22.5" customHeight="1">
      <c r="A73" s="3"/>
      <c r="B73" s="62"/>
      <c r="C73" s="23"/>
      <c r="D73" s="3"/>
      <c r="E73" s="62"/>
      <c r="F73" s="2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22.5" customHeight="1">
      <c r="A74" s="3"/>
      <c r="B74" s="62"/>
      <c r="C74" s="23"/>
      <c r="D74" s="3"/>
      <c r="E74" s="62"/>
      <c r="F74" s="2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22.5" customHeight="1">
      <c r="A75" s="3"/>
      <c r="B75" s="62"/>
      <c r="C75" s="23"/>
      <c r="D75" s="3"/>
      <c r="E75" s="62"/>
      <c r="F75" s="2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22.5" customHeight="1">
      <c r="A76" s="3"/>
      <c r="B76" s="62"/>
      <c r="C76" s="23"/>
      <c r="D76" s="3"/>
      <c r="E76" s="62"/>
      <c r="F76" s="2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22.5" customHeight="1">
      <c r="A77" s="3"/>
      <c r="B77" s="62"/>
      <c r="C77" s="23"/>
      <c r="D77" s="3"/>
      <c r="E77" s="62"/>
      <c r="F77" s="2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22.5" customHeight="1">
      <c r="A78" s="3"/>
      <c r="B78" s="62"/>
      <c r="C78" s="23"/>
      <c r="D78" s="3"/>
      <c r="E78" s="62"/>
      <c r="F78" s="2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22.5" customHeight="1">
      <c r="A79" s="3"/>
      <c r="B79" s="62"/>
      <c r="C79" s="23"/>
      <c r="D79" s="3"/>
      <c r="E79" s="62"/>
      <c r="F79" s="2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22.5" customHeight="1">
      <c r="A80" s="3"/>
      <c r="B80" s="62"/>
      <c r="C80" s="23"/>
      <c r="D80" s="3"/>
      <c r="E80" s="62"/>
      <c r="F80" s="2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22.5" customHeight="1">
      <c r="A81" s="3"/>
      <c r="B81" s="62"/>
      <c r="C81" s="23"/>
      <c r="D81" s="3"/>
      <c r="E81" s="62"/>
      <c r="F81" s="2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22.5" customHeight="1">
      <c r="A82" s="3"/>
      <c r="B82" s="62"/>
      <c r="C82" s="23"/>
      <c r="D82" s="3"/>
      <c r="E82" s="62"/>
      <c r="F82" s="2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22.5" customHeight="1">
      <c r="A83" s="3"/>
      <c r="B83" s="62"/>
      <c r="C83" s="23"/>
      <c r="D83" s="3"/>
      <c r="E83" s="62"/>
      <c r="F83" s="2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22.5" customHeight="1">
      <c r="A84" s="3"/>
      <c r="B84" s="62"/>
      <c r="C84" s="23"/>
      <c r="D84" s="3"/>
      <c r="E84" s="62"/>
      <c r="F84" s="2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22.5" customHeight="1">
      <c r="A85" s="3"/>
      <c r="B85" s="62"/>
      <c r="C85" s="23"/>
      <c r="D85" s="3"/>
      <c r="E85" s="62"/>
      <c r="F85" s="2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22.5" customHeight="1">
      <c r="A86" s="3"/>
      <c r="B86" s="62"/>
      <c r="C86" s="23"/>
      <c r="D86" s="3"/>
      <c r="E86" s="62"/>
      <c r="F86" s="2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22.5" customHeight="1">
      <c r="A87" s="3"/>
      <c r="B87" s="62"/>
      <c r="C87" s="23"/>
      <c r="D87" s="3"/>
      <c r="E87" s="62"/>
      <c r="F87" s="2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22.5" customHeight="1">
      <c r="A88" s="3"/>
      <c r="B88" s="62"/>
      <c r="C88" s="23"/>
      <c r="D88" s="3"/>
      <c r="E88" s="62"/>
      <c r="F88" s="2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22.5" customHeight="1">
      <c r="A89" s="3"/>
      <c r="B89" s="62"/>
      <c r="C89" s="23"/>
      <c r="D89" s="3"/>
      <c r="E89" s="62"/>
      <c r="F89" s="2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22.5" customHeight="1">
      <c r="A90" s="3"/>
      <c r="B90" s="62"/>
      <c r="C90" s="23"/>
      <c r="D90" s="3"/>
      <c r="E90" s="62"/>
      <c r="F90" s="2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22.5" customHeight="1">
      <c r="A91" s="3"/>
      <c r="B91" s="62"/>
      <c r="C91" s="23"/>
      <c r="D91" s="3"/>
      <c r="E91" s="62"/>
      <c r="F91" s="2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22.5" customHeight="1">
      <c r="A92" s="3"/>
      <c r="B92" s="62"/>
      <c r="C92" s="23"/>
      <c r="D92" s="3"/>
      <c r="E92" s="62"/>
      <c r="F92" s="2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22.5" customHeight="1">
      <c r="A93" s="3"/>
      <c r="B93" s="62"/>
      <c r="C93" s="23"/>
      <c r="D93" s="3"/>
      <c r="E93" s="62"/>
      <c r="F93" s="2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22.5" customHeight="1">
      <c r="A94" s="3"/>
      <c r="B94" s="62"/>
      <c r="C94" s="23"/>
      <c r="D94" s="3"/>
      <c r="E94" s="62"/>
      <c r="F94" s="2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22.5" customHeight="1">
      <c r="A95" s="3"/>
      <c r="B95" s="62"/>
      <c r="C95" s="23"/>
      <c r="D95" s="3"/>
      <c r="E95" s="62"/>
      <c r="F95" s="2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22.5" customHeight="1">
      <c r="A96" s="3"/>
      <c r="B96" s="62"/>
      <c r="C96" s="23"/>
      <c r="D96" s="3"/>
      <c r="E96" s="62"/>
      <c r="F96" s="2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22.5" customHeight="1">
      <c r="A97" s="3"/>
      <c r="B97" s="62"/>
      <c r="C97" s="23"/>
      <c r="D97" s="3"/>
      <c r="E97" s="62"/>
      <c r="F97" s="2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22.5" customHeight="1">
      <c r="A98" s="3"/>
      <c r="B98" s="62"/>
      <c r="C98" s="23"/>
      <c r="D98" s="3"/>
      <c r="E98" s="62"/>
      <c r="F98" s="2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22.5" customHeight="1">
      <c r="A99" s="3"/>
      <c r="B99" s="62"/>
      <c r="C99" s="23"/>
      <c r="D99" s="3"/>
      <c r="E99" s="62"/>
      <c r="F99" s="2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22.5" customHeight="1">
      <c r="A100" s="3"/>
      <c r="B100" s="62"/>
      <c r="C100" s="23"/>
      <c r="D100" s="3"/>
      <c r="E100" s="62"/>
      <c r="F100" s="2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22.5" customHeight="1">
      <c r="A101" s="3"/>
      <c r="B101" s="62"/>
      <c r="C101" s="23"/>
      <c r="D101" s="3"/>
      <c r="E101" s="62"/>
      <c r="F101" s="2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22.5" customHeight="1">
      <c r="A102" s="3"/>
      <c r="B102" s="62"/>
      <c r="C102" s="23"/>
      <c r="D102" s="3"/>
      <c r="E102" s="62"/>
      <c r="F102" s="2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22.5" customHeight="1">
      <c r="A103" s="3"/>
      <c r="B103" s="62"/>
      <c r="C103" s="23"/>
      <c r="D103" s="3"/>
      <c r="E103" s="62"/>
      <c r="F103" s="2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22.5" customHeight="1">
      <c r="A104" s="3"/>
      <c r="B104" s="62"/>
      <c r="C104" s="23"/>
      <c r="D104" s="3"/>
      <c r="E104" s="62"/>
      <c r="F104" s="2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22.5" customHeight="1">
      <c r="A105" s="3"/>
      <c r="B105" s="62"/>
      <c r="C105" s="23"/>
      <c r="D105" s="3"/>
      <c r="E105" s="62"/>
      <c r="F105" s="2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22.5" customHeight="1">
      <c r="A106" s="3"/>
      <c r="B106" s="62"/>
      <c r="C106" s="23"/>
      <c r="D106" s="3"/>
      <c r="E106" s="62"/>
      <c r="F106" s="2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22.5" customHeight="1">
      <c r="A107" s="3"/>
      <c r="B107" s="62"/>
      <c r="C107" s="23"/>
      <c r="D107" s="3"/>
      <c r="E107" s="62"/>
      <c r="F107" s="2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22.5" customHeight="1">
      <c r="A108" s="3"/>
      <c r="B108" s="62"/>
      <c r="C108" s="23"/>
      <c r="D108" s="3"/>
      <c r="E108" s="62"/>
      <c r="F108" s="2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22.5" customHeight="1">
      <c r="A109" s="3"/>
      <c r="B109" s="62"/>
      <c r="C109" s="23"/>
      <c r="D109" s="3"/>
      <c r="E109" s="62"/>
      <c r="F109" s="2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22.5" customHeight="1">
      <c r="A110" s="3"/>
      <c r="B110" s="62"/>
      <c r="C110" s="23"/>
      <c r="D110" s="3"/>
      <c r="E110" s="62"/>
      <c r="F110" s="2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22.5" customHeight="1">
      <c r="A111" s="3"/>
      <c r="B111" s="62"/>
      <c r="C111" s="23"/>
      <c r="D111" s="3"/>
      <c r="E111" s="62"/>
      <c r="F111" s="2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22.5" customHeight="1">
      <c r="A112" s="3"/>
      <c r="B112" s="62"/>
      <c r="C112" s="23"/>
      <c r="D112" s="3"/>
      <c r="E112" s="62"/>
      <c r="F112" s="2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22.5" customHeight="1">
      <c r="A113" s="3"/>
      <c r="B113" s="62"/>
      <c r="C113" s="23"/>
      <c r="D113" s="3"/>
      <c r="E113" s="62"/>
      <c r="F113" s="2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22.5" customHeight="1">
      <c r="A114" s="3"/>
      <c r="B114" s="62"/>
      <c r="C114" s="23"/>
      <c r="D114" s="3"/>
      <c r="E114" s="62"/>
      <c r="F114" s="2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22.5" customHeight="1">
      <c r="A115" s="3"/>
      <c r="B115" s="62"/>
      <c r="C115" s="23"/>
      <c r="D115" s="3"/>
      <c r="E115" s="62"/>
      <c r="F115" s="2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22.5" customHeight="1">
      <c r="A116" s="3"/>
      <c r="B116" s="62"/>
      <c r="C116" s="23"/>
      <c r="D116" s="3"/>
      <c r="E116" s="62"/>
      <c r="F116" s="2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22.5" customHeight="1">
      <c r="A117" s="3"/>
      <c r="B117" s="62"/>
      <c r="C117" s="23"/>
      <c r="D117" s="3"/>
      <c r="E117" s="62"/>
      <c r="F117" s="2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22.5" customHeight="1">
      <c r="A118" s="3"/>
      <c r="B118" s="62"/>
      <c r="C118" s="23"/>
      <c r="D118" s="3"/>
      <c r="E118" s="62"/>
      <c r="F118" s="2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22.5" customHeight="1">
      <c r="A119" s="3"/>
      <c r="B119" s="62"/>
      <c r="C119" s="23"/>
      <c r="D119" s="3"/>
      <c r="E119" s="62"/>
      <c r="F119" s="2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22.5" customHeight="1">
      <c r="A120" s="3"/>
      <c r="B120" s="62"/>
      <c r="C120" s="23"/>
      <c r="D120" s="3"/>
      <c r="E120" s="62"/>
      <c r="F120" s="2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22.5" customHeight="1">
      <c r="A121" s="3"/>
      <c r="B121" s="62"/>
      <c r="C121" s="23"/>
      <c r="D121" s="3"/>
      <c r="E121" s="62"/>
      <c r="F121" s="2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22.5" customHeight="1">
      <c r="A122" s="3"/>
      <c r="B122" s="62"/>
      <c r="C122" s="23"/>
      <c r="D122" s="3"/>
      <c r="E122" s="62"/>
      <c r="F122" s="2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22.5" customHeight="1">
      <c r="A123" s="3"/>
      <c r="B123" s="62"/>
      <c r="C123" s="23"/>
      <c r="D123" s="3"/>
      <c r="E123" s="62"/>
      <c r="F123" s="2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22.5" customHeight="1">
      <c r="A124" s="3"/>
      <c r="B124" s="62"/>
      <c r="C124" s="23"/>
      <c r="D124" s="3"/>
      <c r="E124" s="62"/>
      <c r="F124" s="2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22.5" customHeight="1">
      <c r="A125" s="3"/>
      <c r="B125" s="62"/>
      <c r="C125" s="23"/>
      <c r="D125" s="3"/>
      <c r="E125" s="62"/>
      <c r="F125" s="2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22.5" customHeight="1">
      <c r="A126" s="3"/>
      <c r="B126" s="62"/>
      <c r="C126" s="23"/>
      <c r="D126" s="3"/>
      <c r="E126" s="62"/>
      <c r="F126" s="2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22.5" customHeight="1">
      <c r="A127" s="3"/>
      <c r="B127" s="62"/>
      <c r="C127" s="23"/>
      <c r="D127" s="3"/>
      <c r="E127" s="62"/>
      <c r="F127" s="2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22.5" customHeight="1">
      <c r="A128" s="3"/>
      <c r="B128" s="62"/>
      <c r="C128" s="23"/>
      <c r="D128" s="3"/>
      <c r="E128" s="62"/>
      <c r="F128" s="2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22.5" customHeight="1">
      <c r="A129" s="3"/>
      <c r="B129" s="62"/>
      <c r="C129" s="23"/>
      <c r="D129" s="3"/>
      <c r="E129" s="62"/>
      <c r="F129" s="2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22.5" customHeight="1">
      <c r="A130" s="3"/>
      <c r="B130" s="62"/>
      <c r="C130" s="23"/>
      <c r="D130" s="3"/>
      <c r="E130" s="62"/>
      <c r="F130" s="2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22.5" customHeight="1">
      <c r="A131" s="3"/>
      <c r="B131" s="62"/>
      <c r="C131" s="23"/>
      <c r="D131" s="3"/>
      <c r="E131" s="62"/>
      <c r="F131" s="2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22.5" customHeight="1">
      <c r="A132" s="3"/>
      <c r="B132" s="62"/>
      <c r="C132" s="23"/>
      <c r="D132" s="3"/>
      <c r="E132" s="62"/>
      <c r="F132" s="2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22.5" customHeight="1">
      <c r="A133" s="3"/>
      <c r="B133" s="62"/>
      <c r="C133" s="23"/>
      <c r="D133" s="3"/>
      <c r="E133" s="62"/>
      <c r="F133" s="2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22.5" customHeight="1">
      <c r="A134" s="3"/>
      <c r="B134" s="62"/>
      <c r="C134" s="23"/>
      <c r="D134" s="3"/>
      <c r="E134" s="62"/>
      <c r="F134" s="2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22.5" customHeight="1">
      <c r="A135" s="3"/>
      <c r="B135" s="62"/>
      <c r="C135" s="23"/>
      <c r="D135" s="3"/>
      <c r="E135" s="62"/>
      <c r="F135" s="2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22.5" customHeight="1">
      <c r="A136" s="3"/>
      <c r="B136" s="62"/>
      <c r="C136" s="23"/>
      <c r="D136" s="3"/>
      <c r="E136" s="62"/>
      <c r="F136" s="2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22.5" customHeight="1">
      <c r="A137" s="3"/>
      <c r="B137" s="62"/>
      <c r="C137" s="23"/>
      <c r="D137" s="3"/>
      <c r="E137" s="62"/>
      <c r="F137" s="2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22.5" customHeight="1">
      <c r="A138" s="3"/>
      <c r="B138" s="62"/>
      <c r="C138" s="23"/>
      <c r="D138" s="3"/>
      <c r="E138" s="62"/>
      <c r="F138" s="2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22.5" customHeight="1">
      <c r="A139" s="3"/>
      <c r="B139" s="62"/>
      <c r="C139" s="23"/>
      <c r="D139" s="3"/>
      <c r="E139" s="62"/>
      <c r="F139" s="2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22.5" customHeight="1">
      <c r="A140" s="3"/>
      <c r="B140" s="62"/>
      <c r="C140" s="23"/>
      <c r="D140" s="3"/>
      <c r="E140" s="62"/>
      <c r="F140" s="2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22.5" customHeight="1">
      <c r="A141" s="3"/>
      <c r="B141" s="62"/>
      <c r="C141" s="23"/>
      <c r="D141" s="3"/>
      <c r="E141" s="62"/>
      <c r="F141" s="2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22.5" customHeight="1">
      <c r="A142" s="3"/>
      <c r="B142" s="62"/>
      <c r="C142" s="23"/>
      <c r="D142" s="3"/>
      <c r="E142" s="62"/>
      <c r="F142" s="2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22.5" customHeight="1">
      <c r="A143" s="3"/>
      <c r="B143" s="62"/>
      <c r="C143" s="23"/>
      <c r="D143" s="3"/>
      <c r="E143" s="62"/>
      <c r="F143" s="2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22.5" customHeight="1">
      <c r="A144" s="3"/>
      <c r="B144" s="62"/>
      <c r="C144" s="23"/>
      <c r="D144" s="3"/>
      <c r="E144" s="62"/>
      <c r="F144" s="2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22.5" customHeight="1">
      <c r="A145" s="3"/>
      <c r="B145" s="62"/>
      <c r="C145" s="23"/>
      <c r="D145" s="3"/>
      <c r="E145" s="62"/>
      <c r="F145" s="2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22.5" customHeight="1">
      <c r="A146" s="3"/>
      <c r="B146" s="62"/>
      <c r="C146" s="23"/>
      <c r="D146" s="3"/>
      <c r="E146" s="62"/>
      <c r="F146" s="2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22.5" customHeight="1">
      <c r="A147" s="3"/>
      <c r="B147" s="62"/>
      <c r="C147" s="23"/>
      <c r="D147" s="3"/>
      <c r="E147" s="62"/>
      <c r="F147" s="2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22.5" customHeight="1">
      <c r="A148" s="3"/>
      <c r="B148" s="62"/>
      <c r="C148" s="23"/>
      <c r="D148" s="3"/>
      <c r="E148" s="62"/>
      <c r="F148" s="2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22.5" customHeight="1">
      <c r="A149" s="3"/>
      <c r="B149" s="62"/>
      <c r="C149" s="23"/>
      <c r="D149" s="3"/>
      <c r="E149" s="62"/>
      <c r="F149" s="2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22.5" customHeight="1">
      <c r="A150" s="3"/>
      <c r="B150" s="62"/>
      <c r="C150" s="23"/>
      <c r="D150" s="3"/>
      <c r="E150" s="62"/>
      <c r="F150" s="2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22.5" customHeight="1">
      <c r="A151" s="3"/>
      <c r="B151" s="62"/>
      <c r="C151" s="23"/>
      <c r="D151" s="3"/>
      <c r="E151" s="62"/>
      <c r="F151" s="2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22.5" customHeight="1">
      <c r="A152" s="3"/>
      <c r="B152" s="62"/>
      <c r="C152" s="23"/>
      <c r="D152" s="3"/>
      <c r="E152" s="62"/>
      <c r="F152" s="2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22.5" customHeight="1">
      <c r="A153" s="3"/>
      <c r="B153" s="62"/>
      <c r="C153" s="23"/>
      <c r="D153" s="3"/>
      <c r="E153" s="62"/>
      <c r="F153" s="2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22.5" customHeight="1">
      <c r="A154" s="3"/>
      <c r="B154" s="62"/>
      <c r="C154" s="23"/>
      <c r="D154" s="3"/>
      <c r="E154" s="62"/>
      <c r="F154" s="2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22.5" customHeight="1">
      <c r="A155" s="3"/>
      <c r="B155" s="62"/>
      <c r="C155" s="23"/>
      <c r="D155" s="3"/>
      <c r="E155" s="62"/>
      <c r="F155" s="2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22.5" customHeight="1">
      <c r="A156" s="3"/>
      <c r="B156" s="62"/>
      <c r="C156" s="23"/>
      <c r="D156" s="3"/>
      <c r="E156" s="62"/>
      <c r="F156" s="2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22.5" customHeight="1">
      <c r="A157" s="3"/>
      <c r="B157" s="62"/>
      <c r="C157" s="23"/>
      <c r="D157" s="3"/>
      <c r="E157" s="62"/>
      <c r="F157" s="2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22.5" customHeight="1">
      <c r="A158" s="3"/>
      <c r="B158" s="62"/>
      <c r="C158" s="23"/>
      <c r="D158" s="3"/>
      <c r="E158" s="62"/>
      <c r="F158" s="2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22.5" customHeight="1">
      <c r="A159" s="3"/>
      <c r="B159" s="62"/>
      <c r="C159" s="23"/>
      <c r="D159" s="3"/>
      <c r="E159" s="62"/>
      <c r="F159" s="2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22.5" customHeight="1">
      <c r="A160" s="3"/>
      <c r="B160" s="62"/>
      <c r="C160" s="23"/>
      <c r="D160" s="3"/>
      <c r="E160" s="62"/>
      <c r="F160" s="2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22.5" customHeight="1">
      <c r="A161" s="3"/>
      <c r="B161" s="62"/>
      <c r="C161" s="23"/>
      <c r="D161" s="3"/>
      <c r="E161" s="62"/>
      <c r="F161" s="2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22.5" customHeight="1">
      <c r="A162" s="3"/>
      <c r="B162" s="62"/>
      <c r="C162" s="23"/>
      <c r="D162" s="3"/>
      <c r="E162" s="62"/>
      <c r="F162" s="2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22.5" customHeight="1">
      <c r="A163" s="3"/>
      <c r="B163" s="62"/>
      <c r="C163" s="23"/>
      <c r="D163" s="3"/>
      <c r="E163" s="62"/>
      <c r="F163" s="2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22.5" customHeight="1">
      <c r="A164" s="3"/>
      <c r="B164" s="62"/>
      <c r="C164" s="23"/>
      <c r="D164" s="3"/>
      <c r="E164" s="62"/>
      <c r="F164" s="2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22.5" customHeight="1">
      <c r="A165" s="3"/>
      <c r="B165" s="62"/>
      <c r="C165" s="23"/>
      <c r="D165" s="3"/>
      <c r="E165" s="62"/>
      <c r="F165" s="2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22.5" customHeight="1">
      <c r="A166" s="3"/>
      <c r="B166" s="62"/>
      <c r="C166" s="23"/>
      <c r="D166" s="3"/>
      <c r="E166" s="62"/>
      <c r="F166" s="2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22.5" customHeight="1">
      <c r="A167" s="3"/>
      <c r="B167" s="62"/>
      <c r="C167" s="23"/>
      <c r="D167" s="3"/>
      <c r="E167" s="62"/>
      <c r="F167" s="2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22.5" customHeight="1">
      <c r="A168" s="3"/>
      <c r="B168" s="62"/>
      <c r="C168" s="23"/>
      <c r="D168" s="3"/>
      <c r="E168" s="62"/>
      <c r="F168" s="2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22.5" customHeight="1">
      <c r="A169" s="3"/>
      <c r="B169" s="62"/>
      <c r="C169" s="23"/>
      <c r="D169" s="3"/>
      <c r="E169" s="62"/>
      <c r="F169" s="2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22.5" customHeight="1">
      <c r="A170" s="3"/>
      <c r="B170" s="62"/>
      <c r="C170" s="23"/>
      <c r="D170" s="3"/>
      <c r="E170" s="62"/>
      <c r="F170" s="2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22.5" customHeight="1">
      <c r="A171" s="3"/>
      <c r="B171" s="62"/>
      <c r="C171" s="23"/>
      <c r="D171" s="3"/>
      <c r="E171" s="62"/>
      <c r="F171" s="2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22.5" customHeight="1">
      <c r="A172" s="3"/>
      <c r="B172" s="62"/>
      <c r="C172" s="23"/>
      <c r="D172" s="3"/>
      <c r="E172" s="62"/>
      <c r="F172" s="2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22.5" customHeight="1">
      <c r="A173" s="3"/>
      <c r="B173" s="62"/>
      <c r="C173" s="23"/>
      <c r="D173" s="3"/>
      <c r="E173" s="62"/>
      <c r="F173" s="2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22.5" customHeight="1">
      <c r="A174" s="3"/>
      <c r="B174" s="62"/>
      <c r="C174" s="23"/>
      <c r="D174" s="3"/>
      <c r="E174" s="62"/>
      <c r="F174" s="2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22.5" customHeight="1">
      <c r="A175" s="3"/>
      <c r="B175" s="62"/>
      <c r="C175" s="23"/>
      <c r="D175" s="3"/>
      <c r="E175" s="62"/>
      <c r="F175" s="2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22.5" customHeight="1">
      <c r="A176" s="3"/>
      <c r="B176" s="62"/>
      <c r="C176" s="23"/>
      <c r="D176" s="3"/>
      <c r="E176" s="62"/>
      <c r="F176" s="2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22.5" customHeight="1">
      <c r="A177" s="3"/>
      <c r="B177" s="62"/>
      <c r="C177" s="23"/>
      <c r="D177" s="3"/>
      <c r="E177" s="62"/>
      <c r="F177" s="2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22.5" customHeight="1">
      <c r="A178" s="3"/>
      <c r="B178" s="62"/>
      <c r="C178" s="23"/>
      <c r="D178" s="3"/>
      <c r="E178" s="62"/>
      <c r="F178" s="2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22.5" customHeight="1">
      <c r="A179" s="3"/>
      <c r="B179" s="62"/>
      <c r="C179" s="23"/>
      <c r="D179" s="3"/>
      <c r="E179" s="62"/>
      <c r="F179" s="2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22.5" customHeight="1">
      <c r="A180" s="3"/>
      <c r="B180" s="62"/>
      <c r="C180" s="23"/>
      <c r="D180" s="3"/>
      <c r="E180" s="62"/>
      <c r="F180" s="2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22.5" customHeight="1">
      <c r="A181" s="3"/>
      <c r="B181" s="62"/>
      <c r="C181" s="23"/>
      <c r="D181" s="3"/>
      <c r="E181" s="62"/>
      <c r="F181" s="2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22.5" customHeight="1">
      <c r="A182" s="3"/>
      <c r="B182" s="62"/>
      <c r="C182" s="23"/>
      <c r="D182" s="3"/>
      <c r="E182" s="62"/>
      <c r="F182" s="2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22.5" customHeight="1">
      <c r="A183" s="3"/>
      <c r="B183" s="62"/>
      <c r="C183" s="23"/>
      <c r="D183" s="3"/>
      <c r="E183" s="62"/>
      <c r="F183" s="2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22.5" customHeight="1">
      <c r="A184" s="3"/>
      <c r="B184" s="62"/>
      <c r="C184" s="23"/>
      <c r="D184" s="3"/>
      <c r="E184" s="62"/>
      <c r="F184" s="2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22.5" customHeight="1">
      <c r="A185" s="3"/>
      <c r="B185" s="62"/>
      <c r="C185" s="23"/>
      <c r="D185" s="3"/>
      <c r="E185" s="62"/>
      <c r="F185" s="2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22.5" customHeight="1">
      <c r="A186" s="3"/>
      <c r="B186" s="62"/>
      <c r="C186" s="23"/>
      <c r="D186" s="3"/>
      <c r="E186" s="62"/>
      <c r="F186" s="2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22.5" customHeight="1">
      <c r="A187" s="3"/>
      <c r="B187" s="62"/>
      <c r="C187" s="23"/>
      <c r="D187" s="3"/>
      <c r="E187" s="62"/>
      <c r="F187" s="2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22.5" customHeight="1">
      <c r="A188" s="3"/>
      <c r="B188" s="62"/>
      <c r="C188" s="23"/>
      <c r="D188" s="3"/>
      <c r="E188" s="62"/>
      <c r="F188" s="2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22.5" customHeight="1">
      <c r="A189" s="3"/>
      <c r="B189" s="62"/>
      <c r="C189" s="23"/>
      <c r="D189" s="3"/>
      <c r="E189" s="62"/>
      <c r="F189" s="2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22.5" customHeight="1">
      <c r="A190" s="3"/>
      <c r="B190" s="62"/>
      <c r="C190" s="23"/>
      <c r="D190" s="3"/>
      <c r="E190" s="62"/>
      <c r="F190" s="2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22.5" customHeight="1">
      <c r="A191" s="3"/>
      <c r="B191" s="62"/>
      <c r="C191" s="23"/>
      <c r="D191" s="3"/>
      <c r="E191" s="62"/>
      <c r="F191" s="2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22.5" customHeight="1">
      <c r="A192" s="3"/>
      <c r="B192" s="62"/>
      <c r="C192" s="23"/>
      <c r="D192" s="3"/>
      <c r="E192" s="62"/>
      <c r="F192" s="2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22.5" customHeight="1">
      <c r="A193" s="3"/>
      <c r="B193" s="62"/>
      <c r="C193" s="23"/>
      <c r="D193" s="3"/>
      <c r="E193" s="62"/>
      <c r="F193" s="2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22.5" customHeight="1">
      <c r="A194" s="3"/>
      <c r="B194" s="62"/>
      <c r="C194" s="23"/>
      <c r="D194" s="3"/>
      <c r="E194" s="62"/>
      <c r="F194" s="2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22.5" customHeight="1">
      <c r="A195" s="3"/>
      <c r="B195" s="62"/>
      <c r="C195" s="23"/>
      <c r="D195" s="3"/>
      <c r="E195" s="62"/>
      <c r="F195" s="2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22.5" customHeight="1">
      <c r="A196" s="3"/>
      <c r="B196" s="62"/>
      <c r="C196" s="23"/>
      <c r="D196" s="3"/>
      <c r="E196" s="62"/>
      <c r="F196" s="2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22.5" customHeight="1">
      <c r="A197" s="3"/>
      <c r="B197" s="62"/>
      <c r="C197" s="23"/>
      <c r="D197" s="3"/>
      <c r="E197" s="62"/>
      <c r="F197" s="2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22.5" customHeight="1">
      <c r="A198" s="3"/>
      <c r="B198" s="62"/>
      <c r="C198" s="23"/>
      <c r="D198" s="3"/>
      <c r="E198" s="62"/>
      <c r="F198" s="2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22.5" customHeight="1">
      <c r="A199" s="3"/>
      <c r="B199" s="62"/>
      <c r="C199" s="23"/>
      <c r="D199" s="3"/>
      <c r="E199" s="62"/>
      <c r="F199" s="2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22.5" customHeight="1">
      <c r="A200" s="3"/>
      <c r="B200" s="62"/>
      <c r="C200" s="23"/>
      <c r="D200" s="3"/>
      <c r="E200" s="62"/>
      <c r="F200" s="2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22.5" customHeight="1">
      <c r="A201" s="3"/>
      <c r="B201" s="62"/>
      <c r="C201" s="23"/>
      <c r="D201" s="3"/>
      <c r="E201" s="62"/>
      <c r="F201" s="2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22.5" customHeight="1">
      <c r="A202" s="3"/>
      <c r="B202" s="62"/>
      <c r="C202" s="23"/>
      <c r="D202" s="3"/>
      <c r="E202" s="62"/>
      <c r="F202" s="2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22.5" customHeight="1">
      <c r="A203" s="3"/>
      <c r="B203" s="62"/>
      <c r="C203" s="23"/>
      <c r="D203" s="3"/>
      <c r="E203" s="62"/>
      <c r="F203" s="2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22.5" customHeight="1">
      <c r="A204" s="3"/>
      <c r="B204" s="62"/>
      <c r="C204" s="23"/>
      <c r="D204" s="3"/>
      <c r="E204" s="62"/>
      <c r="F204" s="2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22.5" customHeight="1">
      <c r="A205" s="3"/>
      <c r="B205" s="62"/>
      <c r="C205" s="23"/>
      <c r="D205" s="3"/>
      <c r="E205" s="62"/>
      <c r="F205" s="2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22.5" customHeight="1">
      <c r="A206" s="3"/>
      <c r="B206" s="62"/>
      <c r="C206" s="23"/>
      <c r="D206" s="3"/>
      <c r="E206" s="62"/>
      <c r="F206" s="2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22.5" customHeight="1">
      <c r="A207" s="3"/>
      <c r="B207" s="62"/>
      <c r="C207" s="23"/>
      <c r="D207" s="3"/>
      <c r="E207" s="62"/>
      <c r="F207" s="2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22.5" customHeight="1">
      <c r="A208" s="3"/>
      <c r="B208" s="62"/>
      <c r="C208" s="23"/>
      <c r="D208" s="3"/>
      <c r="E208" s="62"/>
      <c r="F208" s="2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22.5" customHeight="1">
      <c r="A209" s="3"/>
      <c r="B209" s="62"/>
      <c r="C209" s="23"/>
      <c r="D209" s="3"/>
      <c r="E209" s="62"/>
      <c r="F209" s="2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22.5" customHeight="1">
      <c r="A210" s="3"/>
      <c r="B210" s="62"/>
      <c r="C210" s="23"/>
      <c r="D210" s="3"/>
      <c r="E210" s="62"/>
      <c r="F210" s="2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22.5" customHeight="1">
      <c r="A211" s="3"/>
      <c r="B211" s="62"/>
      <c r="C211" s="23"/>
      <c r="D211" s="3"/>
      <c r="E211" s="62"/>
      <c r="F211" s="2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22.5" customHeight="1">
      <c r="A212" s="3"/>
      <c r="B212" s="62"/>
      <c r="C212" s="23"/>
      <c r="D212" s="3"/>
      <c r="E212" s="62"/>
      <c r="F212" s="2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22.5" customHeight="1">
      <c r="A213" s="3"/>
      <c r="B213" s="62"/>
      <c r="C213" s="23"/>
      <c r="D213" s="3"/>
      <c r="E213" s="62"/>
      <c r="F213" s="2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22.5" customHeight="1">
      <c r="A214" s="3"/>
      <c r="B214" s="62"/>
      <c r="C214" s="23"/>
      <c r="D214" s="3"/>
      <c r="E214" s="62"/>
      <c r="F214" s="2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22.5" customHeight="1">
      <c r="A215" s="3"/>
      <c r="B215" s="62"/>
      <c r="C215" s="23"/>
      <c r="D215" s="3"/>
      <c r="E215" s="62"/>
      <c r="F215" s="2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22.5" customHeight="1">
      <c r="A216" s="3"/>
      <c r="B216" s="62"/>
      <c r="C216" s="23"/>
      <c r="D216" s="3"/>
      <c r="E216" s="62"/>
      <c r="F216" s="2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22.5" customHeight="1">
      <c r="A217" s="3"/>
      <c r="B217" s="62"/>
      <c r="C217" s="23"/>
      <c r="D217" s="3"/>
      <c r="E217" s="62"/>
      <c r="F217" s="2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22.5" customHeight="1">
      <c r="A218" s="3"/>
      <c r="B218" s="62"/>
      <c r="C218" s="23"/>
      <c r="D218" s="3"/>
      <c r="E218" s="62"/>
      <c r="F218" s="2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22.5" customHeight="1">
      <c r="A219" s="3"/>
      <c r="B219" s="62"/>
      <c r="C219" s="23"/>
      <c r="D219" s="3"/>
      <c r="E219" s="62"/>
      <c r="F219" s="2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22.5" customHeight="1">
      <c r="A220" s="3"/>
      <c r="B220" s="62"/>
      <c r="C220" s="23"/>
      <c r="D220" s="3"/>
      <c r="E220" s="62"/>
      <c r="F220" s="2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22.5" customHeight="1">
      <c r="A221" s="3"/>
      <c r="B221" s="62"/>
      <c r="C221" s="23"/>
      <c r="D221" s="3"/>
      <c r="E221" s="62"/>
      <c r="F221" s="2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22.5" customHeight="1">
      <c r="A222" s="3"/>
      <c r="B222" s="62"/>
      <c r="C222" s="23"/>
      <c r="D222" s="3"/>
      <c r="E222" s="62"/>
      <c r="F222" s="2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22.5" customHeight="1">
      <c r="A223" s="3"/>
      <c r="B223" s="62"/>
      <c r="C223" s="23"/>
      <c r="D223" s="3"/>
      <c r="E223" s="62"/>
      <c r="F223" s="2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22.5" customHeight="1">
      <c r="A224" s="3"/>
      <c r="B224" s="62"/>
      <c r="C224" s="23"/>
      <c r="D224" s="3"/>
      <c r="E224" s="62"/>
      <c r="F224" s="2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22.5" customHeight="1">
      <c r="A225" s="3"/>
      <c r="B225" s="62"/>
      <c r="C225" s="23"/>
      <c r="D225" s="3"/>
      <c r="E225" s="62"/>
      <c r="F225" s="2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22.5" customHeight="1">
      <c r="A226" s="3"/>
      <c r="B226" s="62"/>
      <c r="C226" s="23"/>
      <c r="D226" s="3"/>
      <c r="E226" s="62"/>
      <c r="F226" s="2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22.5" customHeight="1">
      <c r="A227" s="3"/>
      <c r="B227" s="62"/>
      <c r="C227" s="23"/>
      <c r="D227" s="3"/>
      <c r="E227" s="62"/>
      <c r="F227" s="2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22.5" customHeight="1">
      <c r="B228" s="61"/>
      <c r="C228" s="3"/>
      <c r="E228" s="61"/>
      <c r="F228" s="3"/>
    </row>
    <row r="229" ht="22.5" customHeight="1">
      <c r="B229" s="61"/>
      <c r="C229" s="3"/>
      <c r="E229" s="61"/>
      <c r="F229" s="3"/>
    </row>
    <row r="230" ht="22.5" customHeight="1">
      <c r="B230" s="61"/>
      <c r="C230" s="3"/>
      <c r="E230" s="61"/>
      <c r="F230" s="3"/>
    </row>
    <row r="231" ht="22.5" customHeight="1">
      <c r="B231" s="61"/>
      <c r="C231" s="3"/>
      <c r="E231" s="61"/>
      <c r="F231" s="3"/>
    </row>
    <row r="232" ht="22.5" customHeight="1">
      <c r="B232" s="61"/>
      <c r="C232" s="3"/>
      <c r="E232" s="61"/>
      <c r="F232" s="3"/>
    </row>
    <row r="233" ht="22.5" customHeight="1">
      <c r="B233" s="61"/>
      <c r="C233" s="3"/>
      <c r="E233" s="61"/>
      <c r="F233" s="3"/>
    </row>
    <row r="234" ht="22.5" customHeight="1">
      <c r="E234" s="78"/>
    </row>
    <row r="235" ht="22.5" customHeight="1">
      <c r="E235" s="78"/>
    </row>
    <row r="236" ht="22.5" customHeight="1">
      <c r="E236" s="78"/>
    </row>
    <row r="237" ht="22.5" customHeight="1">
      <c r="E237" s="78"/>
    </row>
    <row r="238" ht="22.5" customHeight="1">
      <c r="E238" s="78"/>
    </row>
    <row r="239" ht="22.5" customHeight="1">
      <c r="E239" s="78"/>
    </row>
    <row r="240" ht="22.5" customHeight="1">
      <c r="E240" s="78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E$2:$F$40">
    <sortState ref="E2:F40">
      <sortCondition descending="1" ref="F2:F40"/>
    </sortState>
  </autoFilter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0.13"/>
    <col customWidth="1" min="2" max="2" width="37.63"/>
    <col customWidth="1" min="3" max="3" width="16.38"/>
    <col customWidth="1" min="4" max="4" width="10.13"/>
    <col customWidth="1" min="5" max="5" width="37.63"/>
    <col customWidth="1" min="6" max="6" width="16.38"/>
    <col customWidth="1" min="7" max="7" width="9.75"/>
    <col customWidth="1" min="8" max="8" width="10.13"/>
    <col customWidth="1" min="9" max="19" width="17.0"/>
  </cols>
  <sheetData>
    <row r="1" ht="30.0" customHeight="1">
      <c r="A1" s="79"/>
      <c r="B1" s="80"/>
      <c r="C1" s="80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81"/>
      <c r="U1" s="81"/>
      <c r="V1" s="81"/>
      <c r="W1" s="81"/>
      <c r="X1" s="81"/>
      <c r="Y1" s="81"/>
      <c r="Z1" s="81"/>
    </row>
    <row r="2" ht="30.0" customHeight="1">
      <c r="A2" s="79"/>
      <c r="B2" s="82" t="s">
        <v>18</v>
      </c>
      <c r="C2" s="83" t="s">
        <v>17</v>
      </c>
      <c r="D2" s="81"/>
      <c r="E2" s="84" t="s">
        <v>18</v>
      </c>
      <c r="F2" s="85" t="s">
        <v>17</v>
      </c>
      <c r="G2" s="85" t="s">
        <v>19</v>
      </c>
      <c r="H2" s="86"/>
      <c r="I2" s="87"/>
      <c r="J2" s="87"/>
      <c r="K2" s="87"/>
      <c r="L2" s="87"/>
      <c r="M2" s="87"/>
      <c r="N2" s="87"/>
      <c r="O2" s="87"/>
      <c r="P2" s="87"/>
      <c r="Q2" s="79"/>
      <c r="R2" s="79"/>
      <c r="S2" s="79"/>
      <c r="T2" s="81"/>
      <c r="U2" s="81"/>
      <c r="V2" s="81"/>
      <c r="W2" s="81"/>
      <c r="X2" s="81"/>
      <c r="Y2" s="81"/>
      <c r="Z2" s="81"/>
    </row>
    <row r="3" ht="22.5" customHeight="1">
      <c r="A3" s="79"/>
      <c r="B3" s="88"/>
      <c r="C3" s="89"/>
      <c r="D3" s="81"/>
      <c r="E3" s="90" t="str">
        <f t="shared" ref="E3:F3" si="1">B3</f>
        <v/>
      </c>
      <c r="F3" s="91" t="str">
        <f t="shared" si="1"/>
        <v/>
      </c>
      <c r="G3" s="92" t="str">
        <f t="shared" ref="G3:G9" si="3">IFERROR(F3/(SUM($F$3:$F$7)),"-")</f>
        <v>-</v>
      </c>
      <c r="H3" s="86"/>
      <c r="I3" s="87"/>
      <c r="J3" s="87"/>
      <c r="K3" s="87"/>
      <c r="L3" s="87"/>
      <c r="M3" s="87"/>
      <c r="N3" s="87"/>
      <c r="O3" s="87"/>
      <c r="P3" s="87"/>
      <c r="Q3" s="79"/>
      <c r="R3" s="79"/>
      <c r="S3" s="79"/>
      <c r="T3" s="81"/>
      <c r="U3" s="81"/>
      <c r="V3" s="81"/>
      <c r="W3" s="81"/>
      <c r="X3" s="81"/>
      <c r="Y3" s="81"/>
      <c r="Z3" s="81"/>
    </row>
    <row r="4" ht="22.5" customHeight="1">
      <c r="A4" s="79"/>
      <c r="B4" s="88"/>
      <c r="C4" s="89"/>
      <c r="D4" s="81"/>
      <c r="E4" s="90" t="str">
        <f t="shared" ref="E4:F4" si="2">B4</f>
        <v/>
      </c>
      <c r="F4" s="91" t="str">
        <f t="shared" si="2"/>
        <v/>
      </c>
      <c r="G4" s="92" t="str">
        <f t="shared" si="3"/>
        <v>-</v>
      </c>
      <c r="H4" s="86"/>
      <c r="I4" s="87"/>
      <c r="J4" s="87"/>
      <c r="K4" s="87"/>
      <c r="L4" s="87"/>
      <c r="M4" s="87"/>
      <c r="N4" s="87"/>
      <c r="O4" s="87"/>
      <c r="P4" s="87"/>
      <c r="Q4" s="79"/>
      <c r="R4" s="79"/>
      <c r="S4" s="79"/>
      <c r="T4" s="81"/>
      <c r="U4" s="81"/>
      <c r="V4" s="81"/>
      <c r="W4" s="81"/>
      <c r="X4" s="81"/>
      <c r="Y4" s="81"/>
      <c r="Z4" s="81"/>
    </row>
    <row r="5" ht="22.5" customHeight="1">
      <c r="A5" s="79"/>
      <c r="B5" s="88"/>
      <c r="C5" s="89"/>
      <c r="D5" s="81"/>
      <c r="E5" s="90" t="str">
        <f t="shared" ref="E5:F5" si="4">B5</f>
        <v/>
      </c>
      <c r="F5" s="91" t="str">
        <f t="shared" si="4"/>
        <v/>
      </c>
      <c r="G5" s="92" t="str">
        <f t="shared" si="3"/>
        <v>-</v>
      </c>
      <c r="H5" s="86"/>
      <c r="I5" s="87"/>
      <c r="J5" s="87"/>
      <c r="K5" s="87"/>
      <c r="L5" s="87"/>
      <c r="M5" s="87"/>
      <c r="N5" s="87"/>
      <c r="O5" s="87"/>
      <c r="P5" s="87"/>
      <c r="Q5" s="79"/>
      <c r="R5" s="79"/>
      <c r="S5" s="79"/>
      <c r="T5" s="81"/>
      <c r="U5" s="81"/>
      <c r="V5" s="81"/>
      <c r="W5" s="81"/>
      <c r="X5" s="81"/>
      <c r="Y5" s="81"/>
      <c r="Z5" s="81"/>
    </row>
    <row r="6" ht="22.5" customHeight="1">
      <c r="A6" s="79"/>
      <c r="B6" s="88"/>
      <c r="C6" s="89"/>
      <c r="D6" s="81"/>
      <c r="E6" s="90" t="str">
        <f t="shared" ref="E6:F6" si="5">B6</f>
        <v/>
      </c>
      <c r="F6" s="91" t="str">
        <f t="shared" si="5"/>
        <v/>
      </c>
      <c r="G6" s="92" t="str">
        <f t="shared" si="3"/>
        <v>-</v>
      </c>
      <c r="H6" s="86"/>
      <c r="I6" s="87"/>
      <c r="J6" s="87"/>
      <c r="K6" s="87"/>
      <c r="L6" s="87"/>
      <c r="M6" s="87"/>
      <c r="N6" s="87"/>
      <c r="O6" s="87"/>
      <c r="P6" s="87"/>
      <c r="Q6" s="79"/>
      <c r="R6" s="79"/>
      <c r="S6" s="79"/>
      <c r="T6" s="81"/>
      <c r="U6" s="81"/>
      <c r="V6" s="81"/>
      <c r="W6" s="81"/>
      <c r="X6" s="81"/>
      <c r="Y6" s="81"/>
      <c r="Z6" s="81"/>
    </row>
    <row r="7" ht="22.5" customHeight="1">
      <c r="A7" s="79"/>
      <c r="B7" s="88"/>
      <c r="C7" s="89"/>
      <c r="D7" s="81"/>
      <c r="E7" s="90" t="str">
        <f t="shared" ref="E7:F7" si="6">B7</f>
        <v/>
      </c>
      <c r="F7" s="91" t="str">
        <f t="shared" si="6"/>
        <v/>
      </c>
      <c r="G7" s="92" t="str">
        <f t="shared" si="3"/>
        <v>-</v>
      </c>
      <c r="H7" s="86"/>
      <c r="I7" s="87"/>
      <c r="J7" s="87"/>
      <c r="K7" s="87"/>
      <c r="L7" s="87"/>
      <c r="M7" s="87"/>
      <c r="N7" s="87"/>
      <c r="O7" s="87"/>
      <c r="P7" s="87"/>
      <c r="Q7" s="79"/>
      <c r="R7" s="79"/>
      <c r="S7" s="79"/>
      <c r="T7" s="81"/>
      <c r="U7" s="81"/>
      <c r="V7" s="81"/>
      <c r="W7" s="81"/>
      <c r="X7" s="81"/>
      <c r="Y7" s="81"/>
      <c r="Z7" s="81"/>
    </row>
    <row r="8" ht="22.5" customHeight="1">
      <c r="A8" s="79"/>
      <c r="B8" s="88"/>
      <c r="C8" s="89"/>
      <c r="D8" s="79"/>
      <c r="E8" s="90" t="str">
        <f t="shared" ref="E8:F8" si="7">B8</f>
        <v/>
      </c>
      <c r="F8" s="91" t="str">
        <f t="shared" si="7"/>
        <v/>
      </c>
      <c r="G8" s="92" t="str">
        <f t="shared" si="3"/>
        <v>-</v>
      </c>
      <c r="H8" s="86"/>
      <c r="I8" s="87"/>
      <c r="J8" s="87"/>
      <c r="K8" s="87"/>
      <c r="L8" s="87"/>
      <c r="M8" s="87"/>
      <c r="N8" s="87"/>
      <c r="O8" s="87"/>
      <c r="P8" s="87"/>
      <c r="Q8" s="79"/>
      <c r="R8" s="79"/>
      <c r="S8" s="79"/>
      <c r="T8" s="81"/>
      <c r="U8" s="81"/>
      <c r="V8" s="81"/>
      <c r="W8" s="81"/>
      <c r="X8" s="81"/>
      <c r="Y8" s="81"/>
      <c r="Z8" s="81"/>
    </row>
    <row r="9" ht="22.5" customHeight="1">
      <c r="A9" s="79"/>
      <c r="B9" s="88"/>
      <c r="C9" s="89"/>
      <c r="D9" s="79"/>
      <c r="E9" s="93" t="s">
        <v>21</v>
      </c>
      <c r="F9" s="94">
        <f>SUM(C9:C29)</f>
        <v>0</v>
      </c>
      <c r="G9" s="92" t="str">
        <f t="shared" si="3"/>
        <v>-</v>
      </c>
      <c r="H9" s="86"/>
      <c r="I9" s="87"/>
      <c r="J9" s="87"/>
      <c r="K9" s="87"/>
      <c r="L9" s="87"/>
      <c r="M9" s="87"/>
      <c r="N9" s="87"/>
      <c r="O9" s="87"/>
      <c r="P9" s="87"/>
      <c r="Q9" s="79"/>
      <c r="R9" s="79"/>
      <c r="S9" s="79"/>
      <c r="T9" s="81"/>
      <c r="U9" s="81"/>
      <c r="V9" s="81"/>
      <c r="W9" s="81"/>
      <c r="X9" s="81"/>
      <c r="Y9" s="81"/>
      <c r="Z9" s="81"/>
    </row>
    <row r="10" ht="22.5" customHeight="1">
      <c r="A10" s="79"/>
      <c r="B10" s="88"/>
      <c r="C10" s="89"/>
      <c r="D10" s="79"/>
      <c r="E10" s="95"/>
      <c r="F10" s="96">
        <f>SUM(F3:F9)</f>
        <v>0</v>
      </c>
      <c r="G10" s="97">
        <f>SUM(G3:G7)</f>
        <v>0</v>
      </c>
      <c r="H10" s="87"/>
      <c r="I10" s="87"/>
      <c r="J10" s="87"/>
      <c r="K10" s="87"/>
      <c r="L10" s="87"/>
      <c r="M10" s="87"/>
      <c r="N10" s="87"/>
      <c r="O10" s="87"/>
      <c r="P10" s="87"/>
      <c r="Q10" s="79"/>
      <c r="R10" s="79"/>
      <c r="S10" s="79"/>
      <c r="T10" s="81"/>
      <c r="U10" s="81"/>
      <c r="V10" s="81"/>
      <c r="W10" s="81"/>
      <c r="X10" s="81"/>
      <c r="Y10" s="81"/>
      <c r="Z10" s="81"/>
    </row>
    <row r="11" ht="22.5" customHeight="1">
      <c r="A11" s="79"/>
      <c r="B11" s="88"/>
      <c r="C11" s="89"/>
      <c r="D11" s="79"/>
      <c r="E11" s="87"/>
      <c r="F11" s="86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79"/>
      <c r="R11" s="79"/>
      <c r="S11" s="79"/>
      <c r="T11" s="81"/>
      <c r="U11" s="81"/>
      <c r="V11" s="81"/>
      <c r="W11" s="81"/>
      <c r="X11" s="81"/>
      <c r="Y11" s="81"/>
      <c r="Z11" s="81"/>
    </row>
    <row r="12" ht="22.5" customHeight="1">
      <c r="A12" s="79"/>
      <c r="B12" s="88"/>
      <c r="C12" s="89"/>
      <c r="D12" s="79"/>
      <c r="E12" s="87"/>
      <c r="F12" s="86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79"/>
      <c r="R12" s="79"/>
      <c r="S12" s="79"/>
      <c r="T12" s="81"/>
      <c r="U12" s="81"/>
      <c r="V12" s="81"/>
      <c r="W12" s="81"/>
      <c r="X12" s="81"/>
      <c r="Y12" s="81"/>
      <c r="Z12" s="81"/>
    </row>
    <row r="13" ht="22.5" customHeight="1">
      <c r="A13" s="79"/>
      <c r="B13" s="88"/>
      <c r="C13" s="89"/>
      <c r="D13" s="79"/>
      <c r="E13" s="81"/>
      <c r="F13" s="81"/>
      <c r="G13" s="81"/>
      <c r="H13" s="87"/>
      <c r="I13" s="87"/>
      <c r="J13" s="87"/>
      <c r="K13" s="87"/>
      <c r="L13" s="87"/>
      <c r="M13" s="87"/>
      <c r="N13" s="87"/>
      <c r="O13" s="87"/>
      <c r="P13" s="87"/>
      <c r="Q13" s="79"/>
      <c r="R13" s="79"/>
      <c r="S13" s="79"/>
      <c r="T13" s="81"/>
      <c r="U13" s="81"/>
      <c r="V13" s="81"/>
      <c r="W13" s="81"/>
      <c r="X13" s="81"/>
      <c r="Y13" s="81"/>
      <c r="Z13" s="81"/>
    </row>
    <row r="14" ht="22.5" customHeight="1">
      <c r="A14" s="79"/>
      <c r="B14" s="88"/>
      <c r="C14" s="89"/>
      <c r="D14" s="79"/>
      <c r="E14" s="81"/>
      <c r="F14" s="81"/>
      <c r="G14" s="81"/>
      <c r="H14" s="87"/>
      <c r="I14" s="87"/>
      <c r="J14" s="87"/>
      <c r="K14" s="87"/>
      <c r="L14" s="87"/>
      <c r="M14" s="87"/>
      <c r="N14" s="87"/>
      <c r="O14" s="87"/>
      <c r="P14" s="87"/>
      <c r="Q14" s="79"/>
      <c r="R14" s="79"/>
      <c r="S14" s="79"/>
      <c r="T14" s="81"/>
      <c r="U14" s="81"/>
      <c r="V14" s="81"/>
      <c r="W14" s="81"/>
      <c r="X14" s="81"/>
      <c r="Y14" s="81"/>
      <c r="Z14" s="81"/>
    </row>
    <row r="15" ht="22.5" customHeight="1">
      <c r="A15" s="79"/>
      <c r="B15" s="88"/>
      <c r="C15" s="89"/>
      <c r="D15" s="79"/>
      <c r="E15" s="87"/>
      <c r="F15" s="86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79"/>
      <c r="R15" s="79"/>
      <c r="S15" s="79"/>
      <c r="T15" s="81"/>
      <c r="U15" s="81"/>
      <c r="V15" s="81"/>
      <c r="W15" s="81"/>
      <c r="X15" s="81"/>
      <c r="Y15" s="81"/>
      <c r="Z15" s="81"/>
    </row>
    <row r="16" ht="22.5" customHeight="1">
      <c r="A16" s="79"/>
      <c r="B16" s="88"/>
      <c r="C16" s="89"/>
      <c r="D16" s="79"/>
      <c r="E16" s="87"/>
      <c r="F16" s="86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79"/>
      <c r="R16" s="79"/>
      <c r="S16" s="79"/>
      <c r="T16" s="81"/>
      <c r="U16" s="81"/>
      <c r="V16" s="81"/>
      <c r="W16" s="81"/>
      <c r="X16" s="81"/>
      <c r="Y16" s="81"/>
      <c r="Z16" s="81"/>
    </row>
    <row r="17" ht="22.5" customHeight="1">
      <c r="A17" s="79"/>
      <c r="B17" s="88"/>
      <c r="C17" s="98"/>
      <c r="D17" s="79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79"/>
      <c r="R17" s="79"/>
      <c r="S17" s="79"/>
      <c r="T17" s="81"/>
      <c r="U17" s="81"/>
      <c r="V17" s="81"/>
      <c r="W17" s="81"/>
      <c r="X17" s="81"/>
      <c r="Y17" s="81"/>
      <c r="Z17" s="81"/>
    </row>
    <row r="18" ht="22.5" customHeight="1">
      <c r="A18" s="79"/>
      <c r="B18" s="88"/>
      <c r="C18" s="98"/>
      <c r="D18" s="81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79"/>
      <c r="R18" s="79"/>
      <c r="S18" s="79"/>
      <c r="T18" s="81"/>
      <c r="U18" s="81"/>
      <c r="V18" s="81"/>
      <c r="W18" s="81"/>
      <c r="X18" s="81"/>
      <c r="Y18" s="81"/>
      <c r="Z18" s="81"/>
    </row>
    <row r="19" ht="22.5" customHeight="1">
      <c r="A19" s="79"/>
      <c r="B19" s="88"/>
      <c r="C19" s="98"/>
      <c r="D19" s="81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79"/>
      <c r="R19" s="79"/>
      <c r="S19" s="79"/>
      <c r="T19" s="81"/>
      <c r="U19" s="81"/>
      <c r="V19" s="81"/>
      <c r="W19" s="81"/>
      <c r="X19" s="81"/>
      <c r="Y19" s="81"/>
      <c r="Z19" s="81"/>
    </row>
    <row r="20" ht="22.5" customHeight="1">
      <c r="A20" s="79"/>
      <c r="B20" s="88"/>
      <c r="C20" s="98"/>
      <c r="D20" s="81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79"/>
      <c r="R20" s="79"/>
      <c r="S20" s="79"/>
      <c r="T20" s="81"/>
      <c r="U20" s="81"/>
      <c r="V20" s="81"/>
      <c r="W20" s="81"/>
      <c r="X20" s="81"/>
      <c r="Y20" s="81"/>
      <c r="Z20" s="81"/>
    </row>
    <row r="21" ht="22.5" customHeight="1">
      <c r="A21" s="79"/>
      <c r="B21" s="88"/>
      <c r="C21" s="98"/>
      <c r="D21" s="81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79"/>
      <c r="R21" s="79"/>
      <c r="S21" s="79"/>
      <c r="T21" s="81"/>
      <c r="U21" s="81"/>
      <c r="V21" s="81"/>
      <c r="W21" s="81"/>
      <c r="X21" s="81"/>
      <c r="Y21" s="81"/>
      <c r="Z21" s="81"/>
    </row>
    <row r="22" ht="22.5" customHeight="1">
      <c r="A22" s="79"/>
      <c r="B22" s="88"/>
      <c r="C22" s="98"/>
      <c r="D22" s="81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79"/>
      <c r="R22" s="79"/>
      <c r="S22" s="79"/>
      <c r="T22" s="81"/>
      <c r="U22" s="81"/>
      <c r="V22" s="81"/>
      <c r="W22" s="81"/>
      <c r="X22" s="81"/>
      <c r="Y22" s="81"/>
      <c r="Z22" s="81"/>
    </row>
    <row r="23" ht="22.5" customHeight="1">
      <c r="A23" s="79"/>
      <c r="B23" s="88"/>
      <c r="C23" s="98"/>
      <c r="D23" s="81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79"/>
      <c r="R23" s="79"/>
      <c r="S23" s="79"/>
      <c r="T23" s="81"/>
      <c r="U23" s="81"/>
      <c r="V23" s="81"/>
      <c r="W23" s="81"/>
      <c r="X23" s="81"/>
      <c r="Y23" s="81"/>
      <c r="Z23" s="81"/>
    </row>
    <row r="24" ht="22.5" customHeight="1">
      <c r="A24" s="79"/>
      <c r="B24" s="88"/>
      <c r="C24" s="98"/>
      <c r="D24" s="81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79"/>
      <c r="R24" s="79"/>
      <c r="S24" s="79"/>
      <c r="T24" s="81"/>
      <c r="U24" s="81"/>
      <c r="V24" s="81"/>
      <c r="W24" s="81"/>
      <c r="X24" s="81"/>
      <c r="Y24" s="81"/>
      <c r="Z24" s="81"/>
    </row>
    <row r="25" ht="22.5" customHeight="1">
      <c r="A25" s="79"/>
      <c r="B25" s="88"/>
      <c r="C25" s="98"/>
      <c r="D25" s="8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81"/>
      <c r="U25" s="81"/>
      <c r="V25" s="81"/>
      <c r="W25" s="81"/>
      <c r="X25" s="81"/>
      <c r="Y25" s="81"/>
      <c r="Z25" s="81"/>
    </row>
    <row r="26" ht="22.5" customHeight="1">
      <c r="A26" s="79"/>
      <c r="B26" s="88"/>
      <c r="C26" s="98"/>
      <c r="D26" s="99"/>
      <c r="E26" s="99"/>
      <c r="F26" s="9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81"/>
      <c r="U26" s="81"/>
      <c r="V26" s="81"/>
      <c r="W26" s="81"/>
      <c r="X26" s="81"/>
      <c r="Y26" s="81"/>
      <c r="Z26" s="81"/>
    </row>
    <row r="27" ht="22.5" customHeight="1">
      <c r="A27" s="79"/>
      <c r="B27" s="88"/>
      <c r="C27" s="98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81"/>
      <c r="U27" s="81"/>
      <c r="V27" s="81"/>
      <c r="W27" s="81"/>
      <c r="X27" s="81"/>
      <c r="Y27" s="81"/>
      <c r="Z27" s="81"/>
    </row>
    <row r="28" ht="22.5" customHeight="1">
      <c r="A28" s="79"/>
      <c r="B28" s="88"/>
      <c r="C28" s="98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81"/>
      <c r="U28" s="81"/>
      <c r="V28" s="81"/>
      <c r="W28" s="81"/>
      <c r="X28" s="81"/>
      <c r="Y28" s="81"/>
      <c r="Z28" s="81"/>
    </row>
    <row r="29" ht="22.5" customHeight="1">
      <c r="A29" s="79"/>
      <c r="B29" s="88"/>
      <c r="C29" s="98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81"/>
      <c r="U29" s="81"/>
      <c r="V29" s="81"/>
      <c r="W29" s="81"/>
      <c r="X29" s="81"/>
      <c r="Y29" s="81"/>
      <c r="Z29" s="81"/>
    </row>
    <row r="30" ht="22.5" customHeight="1">
      <c r="A30" s="79"/>
      <c r="B30" s="88"/>
      <c r="C30" s="98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81"/>
      <c r="U30" s="81"/>
      <c r="V30" s="81"/>
      <c r="W30" s="81"/>
      <c r="X30" s="81"/>
      <c r="Y30" s="81"/>
      <c r="Z30" s="81"/>
    </row>
    <row r="31" ht="22.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81"/>
      <c r="U31" s="81"/>
      <c r="V31" s="81"/>
      <c r="W31" s="81"/>
      <c r="X31" s="81"/>
      <c r="Y31" s="81"/>
      <c r="Z31" s="81"/>
    </row>
    <row r="32" ht="22.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81"/>
      <c r="U32" s="81"/>
      <c r="V32" s="81"/>
      <c r="W32" s="81"/>
      <c r="X32" s="81"/>
      <c r="Y32" s="81"/>
      <c r="Z32" s="81"/>
    </row>
    <row r="33" ht="22.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81"/>
      <c r="U33" s="81"/>
      <c r="V33" s="81"/>
      <c r="W33" s="81"/>
      <c r="X33" s="81"/>
      <c r="Y33" s="81"/>
      <c r="Z33" s="81"/>
    </row>
    <row r="34" ht="22.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81"/>
      <c r="U34" s="81"/>
      <c r="V34" s="81"/>
      <c r="W34" s="81"/>
      <c r="X34" s="81"/>
      <c r="Y34" s="81"/>
      <c r="Z34" s="81"/>
    </row>
    <row r="35" ht="22.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81"/>
      <c r="U35" s="81"/>
      <c r="V35" s="81"/>
      <c r="W35" s="81"/>
      <c r="X35" s="81"/>
      <c r="Y35" s="81"/>
      <c r="Z35" s="81"/>
    </row>
    <row r="36" ht="22.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81"/>
      <c r="U36" s="81"/>
      <c r="V36" s="81"/>
      <c r="W36" s="81"/>
      <c r="X36" s="81"/>
      <c r="Y36" s="81"/>
      <c r="Z36" s="81"/>
    </row>
    <row r="37" ht="22.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81"/>
      <c r="U37" s="81"/>
      <c r="V37" s="81"/>
      <c r="W37" s="81"/>
      <c r="X37" s="81"/>
      <c r="Y37" s="81"/>
      <c r="Z37" s="81"/>
    </row>
    <row r="38" ht="22.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81"/>
      <c r="U38" s="81"/>
      <c r="V38" s="81"/>
      <c r="W38" s="81"/>
      <c r="X38" s="81"/>
      <c r="Y38" s="81"/>
      <c r="Z38" s="81"/>
    </row>
    <row r="39" ht="22.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81"/>
      <c r="U39" s="81"/>
      <c r="V39" s="81"/>
      <c r="W39" s="81"/>
      <c r="X39" s="81"/>
      <c r="Y39" s="81"/>
      <c r="Z39" s="81"/>
    </row>
    <row r="40" ht="22.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81"/>
      <c r="U40" s="81"/>
      <c r="V40" s="81"/>
      <c r="W40" s="81"/>
      <c r="X40" s="81"/>
      <c r="Y40" s="81"/>
      <c r="Z40" s="81"/>
    </row>
    <row r="41" ht="22.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81"/>
      <c r="U41" s="81"/>
      <c r="V41" s="81"/>
      <c r="W41" s="81"/>
      <c r="X41" s="81"/>
      <c r="Y41" s="81"/>
      <c r="Z41" s="81"/>
    </row>
    <row r="42" ht="22.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81"/>
      <c r="U42" s="81"/>
      <c r="V42" s="81"/>
      <c r="W42" s="81"/>
      <c r="X42" s="81"/>
      <c r="Y42" s="81"/>
      <c r="Z42" s="81"/>
    </row>
    <row r="43" ht="22.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81"/>
      <c r="U43" s="81"/>
      <c r="V43" s="81"/>
      <c r="W43" s="81"/>
      <c r="X43" s="81"/>
      <c r="Y43" s="81"/>
      <c r="Z43" s="81"/>
    </row>
    <row r="44" ht="22.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81"/>
      <c r="U44" s="81"/>
      <c r="V44" s="81"/>
      <c r="W44" s="81"/>
      <c r="X44" s="81"/>
      <c r="Y44" s="81"/>
      <c r="Z44" s="81"/>
    </row>
    <row r="45" ht="22.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81"/>
      <c r="U45" s="81"/>
      <c r="V45" s="81"/>
      <c r="W45" s="81"/>
      <c r="X45" s="81"/>
      <c r="Y45" s="81"/>
      <c r="Z45" s="81"/>
    </row>
    <row r="46" ht="22.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81"/>
      <c r="U46" s="81"/>
      <c r="V46" s="81"/>
      <c r="W46" s="81"/>
      <c r="X46" s="81"/>
      <c r="Y46" s="81"/>
      <c r="Z46" s="81"/>
    </row>
    <row r="47" ht="22.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81"/>
      <c r="U47" s="81"/>
      <c r="V47" s="81"/>
      <c r="W47" s="81"/>
      <c r="X47" s="81"/>
      <c r="Y47" s="81"/>
      <c r="Z47" s="81"/>
    </row>
    <row r="48" ht="22.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81"/>
      <c r="U48" s="81"/>
      <c r="V48" s="81"/>
      <c r="W48" s="81"/>
      <c r="X48" s="81"/>
      <c r="Y48" s="81"/>
      <c r="Z48" s="81"/>
    </row>
    <row r="49" ht="22.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81"/>
      <c r="U49" s="81"/>
      <c r="V49" s="81"/>
      <c r="W49" s="81"/>
      <c r="X49" s="81"/>
      <c r="Y49" s="81"/>
      <c r="Z49" s="81"/>
    </row>
    <row r="50" ht="22.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81"/>
      <c r="U50" s="81"/>
      <c r="V50" s="81"/>
      <c r="W50" s="81"/>
      <c r="X50" s="81"/>
      <c r="Y50" s="81"/>
      <c r="Z50" s="81"/>
    </row>
    <row r="51" ht="22.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81"/>
      <c r="U51" s="81"/>
      <c r="V51" s="81"/>
      <c r="W51" s="81"/>
      <c r="X51" s="81"/>
      <c r="Y51" s="81"/>
      <c r="Z51" s="81"/>
    </row>
    <row r="52" ht="22.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81"/>
      <c r="U52" s="81"/>
      <c r="V52" s="81"/>
      <c r="W52" s="81"/>
      <c r="X52" s="81"/>
      <c r="Y52" s="81"/>
      <c r="Z52" s="81"/>
    </row>
    <row r="53" ht="22.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81"/>
      <c r="U53" s="81"/>
      <c r="V53" s="81"/>
      <c r="W53" s="81"/>
      <c r="X53" s="81"/>
      <c r="Y53" s="81"/>
      <c r="Z53" s="81"/>
    </row>
    <row r="54" ht="22.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1"/>
      <c r="U54" s="81"/>
      <c r="V54" s="81"/>
      <c r="W54" s="81"/>
      <c r="X54" s="81"/>
      <c r="Y54" s="81"/>
      <c r="Z54" s="81"/>
    </row>
    <row r="55" ht="22.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81"/>
      <c r="U55" s="81"/>
      <c r="V55" s="81"/>
      <c r="W55" s="81"/>
      <c r="X55" s="81"/>
      <c r="Y55" s="81"/>
      <c r="Z55" s="81"/>
    </row>
    <row r="56" ht="22.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81"/>
      <c r="U56" s="81"/>
      <c r="V56" s="81"/>
      <c r="W56" s="81"/>
      <c r="X56" s="81"/>
      <c r="Y56" s="81"/>
      <c r="Z56" s="81"/>
    </row>
    <row r="57" ht="22.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81"/>
      <c r="U57" s="81"/>
      <c r="V57" s="81"/>
      <c r="W57" s="81"/>
      <c r="X57" s="81"/>
      <c r="Y57" s="81"/>
      <c r="Z57" s="81"/>
    </row>
    <row r="58" ht="22.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81"/>
      <c r="U58" s="81"/>
      <c r="V58" s="81"/>
      <c r="W58" s="81"/>
      <c r="X58" s="81"/>
      <c r="Y58" s="81"/>
      <c r="Z58" s="81"/>
    </row>
    <row r="59" ht="22.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81"/>
      <c r="U59" s="81"/>
      <c r="V59" s="81"/>
      <c r="W59" s="81"/>
      <c r="X59" s="81"/>
      <c r="Y59" s="81"/>
      <c r="Z59" s="81"/>
    </row>
    <row r="60" ht="22.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81"/>
      <c r="U60" s="81"/>
      <c r="V60" s="81"/>
      <c r="W60" s="81"/>
      <c r="X60" s="81"/>
      <c r="Y60" s="81"/>
      <c r="Z60" s="81"/>
    </row>
    <row r="61" ht="22.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81"/>
      <c r="U61" s="81"/>
      <c r="V61" s="81"/>
      <c r="W61" s="81"/>
      <c r="X61" s="81"/>
      <c r="Y61" s="81"/>
      <c r="Z61" s="81"/>
    </row>
    <row r="62" ht="22.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81"/>
      <c r="U62" s="81"/>
      <c r="V62" s="81"/>
      <c r="W62" s="81"/>
      <c r="X62" s="81"/>
      <c r="Y62" s="81"/>
      <c r="Z62" s="81"/>
    </row>
    <row r="63" ht="22.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81"/>
      <c r="U63" s="81"/>
      <c r="V63" s="81"/>
      <c r="W63" s="81"/>
      <c r="X63" s="81"/>
      <c r="Y63" s="81"/>
      <c r="Z63" s="81"/>
    </row>
    <row r="64" ht="22.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81"/>
      <c r="U64" s="81"/>
      <c r="V64" s="81"/>
      <c r="W64" s="81"/>
      <c r="X64" s="81"/>
      <c r="Y64" s="81"/>
      <c r="Z64" s="81"/>
    </row>
    <row r="65" ht="22.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81"/>
      <c r="U65" s="81"/>
      <c r="V65" s="81"/>
      <c r="W65" s="81"/>
      <c r="X65" s="81"/>
      <c r="Y65" s="81"/>
      <c r="Z65" s="81"/>
    </row>
    <row r="66" ht="22.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81"/>
      <c r="U66" s="81"/>
      <c r="V66" s="81"/>
      <c r="W66" s="81"/>
      <c r="X66" s="81"/>
      <c r="Y66" s="81"/>
      <c r="Z66" s="81"/>
    </row>
    <row r="67" ht="22.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81"/>
      <c r="U67" s="81"/>
      <c r="V67" s="81"/>
      <c r="W67" s="81"/>
      <c r="X67" s="81"/>
      <c r="Y67" s="81"/>
      <c r="Z67" s="81"/>
    </row>
    <row r="68" ht="22.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81"/>
      <c r="U68" s="81"/>
      <c r="V68" s="81"/>
      <c r="W68" s="81"/>
      <c r="X68" s="81"/>
      <c r="Y68" s="81"/>
      <c r="Z68" s="81"/>
    </row>
    <row r="69" ht="22.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81"/>
      <c r="U69" s="81"/>
      <c r="V69" s="81"/>
      <c r="W69" s="81"/>
      <c r="X69" s="81"/>
      <c r="Y69" s="81"/>
      <c r="Z69" s="81"/>
    </row>
    <row r="70" ht="22.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81"/>
      <c r="U70" s="81"/>
      <c r="V70" s="81"/>
      <c r="W70" s="81"/>
      <c r="X70" s="81"/>
      <c r="Y70" s="81"/>
      <c r="Z70" s="81"/>
    </row>
    <row r="71" ht="22.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81"/>
      <c r="U71" s="81"/>
      <c r="V71" s="81"/>
      <c r="W71" s="81"/>
      <c r="X71" s="81"/>
      <c r="Y71" s="81"/>
      <c r="Z71" s="81"/>
    </row>
    <row r="72" ht="22.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81"/>
      <c r="U72" s="81"/>
      <c r="V72" s="81"/>
      <c r="W72" s="81"/>
      <c r="X72" s="81"/>
      <c r="Y72" s="81"/>
      <c r="Z72" s="81"/>
    </row>
    <row r="73" ht="22.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81"/>
      <c r="U73" s="81"/>
      <c r="V73" s="81"/>
      <c r="W73" s="81"/>
      <c r="X73" s="81"/>
      <c r="Y73" s="81"/>
      <c r="Z73" s="81"/>
    </row>
    <row r="74" ht="22.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81"/>
      <c r="U74" s="81"/>
      <c r="V74" s="81"/>
      <c r="W74" s="81"/>
      <c r="X74" s="81"/>
      <c r="Y74" s="81"/>
      <c r="Z74" s="81"/>
    </row>
    <row r="75" ht="22.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81"/>
      <c r="U75" s="81"/>
      <c r="V75" s="81"/>
      <c r="W75" s="81"/>
      <c r="X75" s="81"/>
      <c r="Y75" s="81"/>
      <c r="Z75" s="81"/>
    </row>
    <row r="76" ht="22.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81"/>
      <c r="U76" s="81"/>
      <c r="V76" s="81"/>
      <c r="W76" s="81"/>
      <c r="X76" s="81"/>
      <c r="Y76" s="81"/>
      <c r="Z76" s="81"/>
    </row>
    <row r="77" ht="22.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81"/>
      <c r="U77" s="81"/>
      <c r="V77" s="81"/>
      <c r="W77" s="81"/>
      <c r="X77" s="81"/>
      <c r="Y77" s="81"/>
      <c r="Z77" s="81"/>
    </row>
    <row r="78" ht="22.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1"/>
      <c r="U78" s="81"/>
      <c r="V78" s="81"/>
      <c r="W78" s="81"/>
      <c r="X78" s="81"/>
      <c r="Y78" s="81"/>
      <c r="Z78" s="81"/>
    </row>
    <row r="79" ht="22.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81"/>
      <c r="U79" s="81"/>
      <c r="V79" s="81"/>
      <c r="W79" s="81"/>
      <c r="X79" s="81"/>
      <c r="Y79" s="81"/>
      <c r="Z79" s="81"/>
    </row>
    <row r="80" ht="22.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81"/>
      <c r="U80" s="81"/>
      <c r="V80" s="81"/>
      <c r="W80" s="81"/>
      <c r="X80" s="81"/>
      <c r="Y80" s="81"/>
      <c r="Z80" s="81"/>
    </row>
    <row r="81" ht="22.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81"/>
      <c r="U81" s="81"/>
      <c r="V81" s="81"/>
      <c r="W81" s="81"/>
      <c r="X81" s="81"/>
      <c r="Y81" s="81"/>
      <c r="Z81" s="81"/>
    </row>
    <row r="82" ht="22.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81"/>
      <c r="U82" s="81"/>
      <c r="V82" s="81"/>
      <c r="W82" s="81"/>
      <c r="X82" s="81"/>
      <c r="Y82" s="81"/>
      <c r="Z82" s="81"/>
    </row>
    <row r="83" ht="22.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81"/>
      <c r="U83" s="81"/>
      <c r="V83" s="81"/>
      <c r="W83" s="81"/>
      <c r="X83" s="81"/>
      <c r="Y83" s="81"/>
      <c r="Z83" s="81"/>
    </row>
    <row r="84" ht="22.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81"/>
      <c r="U84" s="81"/>
      <c r="V84" s="81"/>
      <c r="W84" s="81"/>
      <c r="X84" s="81"/>
      <c r="Y84" s="81"/>
      <c r="Z84" s="81"/>
    </row>
    <row r="85" ht="22.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81"/>
      <c r="U85" s="81"/>
      <c r="V85" s="81"/>
      <c r="W85" s="81"/>
      <c r="X85" s="81"/>
      <c r="Y85" s="81"/>
      <c r="Z85" s="81"/>
    </row>
    <row r="86" ht="22.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81"/>
      <c r="U86" s="81"/>
      <c r="V86" s="81"/>
      <c r="W86" s="81"/>
      <c r="X86" s="81"/>
      <c r="Y86" s="81"/>
      <c r="Z86" s="81"/>
    </row>
    <row r="87" ht="22.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81"/>
      <c r="U87" s="81"/>
      <c r="V87" s="81"/>
      <c r="W87" s="81"/>
      <c r="X87" s="81"/>
      <c r="Y87" s="81"/>
      <c r="Z87" s="81"/>
    </row>
    <row r="88" ht="22.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81"/>
      <c r="U88" s="81"/>
      <c r="V88" s="81"/>
      <c r="W88" s="81"/>
      <c r="X88" s="81"/>
      <c r="Y88" s="81"/>
      <c r="Z88" s="81"/>
    </row>
    <row r="89" ht="22.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81"/>
      <c r="U89" s="81"/>
      <c r="V89" s="81"/>
      <c r="W89" s="81"/>
      <c r="X89" s="81"/>
      <c r="Y89" s="81"/>
      <c r="Z89" s="81"/>
    </row>
    <row r="90" ht="22.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81"/>
      <c r="U90" s="81"/>
      <c r="V90" s="81"/>
      <c r="W90" s="81"/>
      <c r="X90" s="81"/>
      <c r="Y90" s="81"/>
      <c r="Z90" s="81"/>
    </row>
    <row r="91" ht="22.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81"/>
      <c r="U91" s="81"/>
      <c r="V91" s="81"/>
      <c r="W91" s="81"/>
      <c r="X91" s="81"/>
      <c r="Y91" s="81"/>
      <c r="Z91" s="81"/>
    </row>
    <row r="92" ht="22.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81"/>
      <c r="U92" s="81"/>
      <c r="V92" s="81"/>
      <c r="W92" s="81"/>
      <c r="X92" s="81"/>
      <c r="Y92" s="81"/>
      <c r="Z92" s="81"/>
    </row>
    <row r="93" ht="22.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81"/>
      <c r="U93" s="81"/>
      <c r="V93" s="81"/>
      <c r="W93" s="81"/>
      <c r="X93" s="81"/>
      <c r="Y93" s="81"/>
      <c r="Z93" s="81"/>
    </row>
    <row r="94" ht="22.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81"/>
      <c r="U94" s="81"/>
      <c r="V94" s="81"/>
      <c r="W94" s="81"/>
      <c r="X94" s="81"/>
      <c r="Y94" s="81"/>
      <c r="Z94" s="81"/>
    </row>
    <row r="95" ht="22.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81"/>
      <c r="U95" s="81"/>
      <c r="V95" s="81"/>
      <c r="W95" s="81"/>
      <c r="X95" s="81"/>
      <c r="Y95" s="81"/>
      <c r="Z95" s="81"/>
    </row>
    <row r="96" ht="22.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81"/>
      <c r="U96" s="81"/>
      <c r="V96" s="81"/>
      <c r="W96" s="81"/>
      <c r="X96" s="81"/>
      <c r="Y96" s="81"/>
      <c r="Z96" s="81"/>
    </row>
    <row r="97" ht="22.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81"/>
      <c r="U97" s="81"/>
      <c r="V97" s="81"/>
      <c r="W97" s="81"/>
      <c r="X97" s="81"/>
      <c r="Y97" s="81"/>
      <c r="Z97" s="81"/>
    </row>
    <row r="98" ht="22.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81"/>
      <c r="U98" s="81"/>
      <c r="V98" s="81"/>
      <c r="W98" s="81"/>
      <c r="X98" s="81"/>
      <c r="Y98" s="81"/>
      <c r="Z98" s="81"/>
    </row>
    <row r="99" ht="22.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81"/>
      <c r="U99" s="81"/>
      <c r="V99" s="81"/>
      <c r="W99" s="81"/>
      <c r="X99" s="81"/>
      <c r="Y99" s="81"/>
      <c r="Z99" s="81"/>
    </row>
    <row r="100" ht="22.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81"/>
      <c r="U100" s="81"/>
      <c r="V100" s="81"/>
      <c r="W100" s="81"/>
      <c r="X100" s="81"/>
      <c r="Y100" s="81"/>
      <c r="Z100" s="81"/>
    </row>
    <row r="101" ht="22.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81"/>
      <c r="U101" s="81"/>
      <c r="V101" s="81"/>
      <c r="W101" s="81"/>
      <c r="X101" s="81"/>
      <c r="Y101" s="81"/>
      <c r="Z101" s="81"/>
    </row>
    <row r="102" ht="22.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81"/>
      <c r="U102" s="81"/>
      <c r="V102" s="81"/>
      <c r="W102" s="81"/>
      <c r="X102" s="81"/>
      <c r="Y102" s="81"/>
      <c r="Z102" s="81"/>
    </row>
    <row r="103" ht="22.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81"/>
      <c r="U103" s="81"/>
      <c r="V103" s="81"/>
      <c r="W103" s="81"/>
      <c r="X103" s="81"/>
      <c r="Y103" s="81"/>
      <c r="Z103" s="81"/>
    </row>
    <row r="104" ht="22.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81"/>
      <c r="U104" s="81"/>
      <c r="V104" s="81"/>
      <c r="W104" s="81"/>
      <c r="X104" s="81"/>
      <c r="Y104" s="81"/>
      <c r="Z104" s="81"/>
    </row>
    <row r="105" ht="22.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81"/>
      <c r="U105" s="81"/>
      <c r="V105" s="81"/>
      <c r="W105" s="81"/>
      <c r="X105" s="81"/>
      <c r="Y105" s="81"/>
      <c r="Z105" s="81"/>
    </row>
    <row r="106" ht="22.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81"/>
      <c r="U106" s="81"/>
      <c r="V106" s="81"/>
      <c r="W106" s="81"/>
      <c r="X106" s="81"/>
      <c r="Y106" s="81"/>
      <c r="Z106" s="81"/>
    </row>
    <row r="107" ht="22.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81"/>
      <c r="U107" s="81"/>
      <c r="V107" s="81"/>
      <c r="W107" s="81"/>
      <c r="X107" s="81"/>
      <c r="Y107" s="81"/>
      <c r="Z107" s="81"/>
    </row>
    <row r="108" ht="22.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81"/>
      <c r="U108" s="81"/>
      <c r="V108" s="81"/>
      <c r="W108" s="81"/>
      <c r="X108" s="81"/>
      <c r="Y108" s="81"/>
      <c r="Z108" s="81"/>
    </row>
    <row r="109" ht="22.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81"/>
      <c r="U109" s="81"/>
      <c r="V109" s="81"/>
      <c r="W109" s="81"/>
      <c r="X109" s="81"/>
      <c r="Y109" s="81"/>
      <c r="Z109" s="81"/>
    </row>
    <row r="110" ht="22.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81"/>
      <c r="U110" s="81"/>
      <c r="V110" s="81"/>
      <c r="W110" s="81"/>
      <c r="X110" s="81"/>
      <c r="Y110" s="81"/>
      <c r="Z110" s="81"/>
    </row>
    <row r="111" ht="22.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81"/>
      <c r="U111" s="81"/>
      <c r="V111" s="81"/>
      <c r="W111" s="81"/>
      <c r="X111" s="81"/>
      <c r="Y111" s="81"/>
      <c r="Z111" s="81"/>
    </row>
    <row r="112" ht="22.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81"/>
      <c r="U112" s="81"/>
      <c r="V112" s="81"/>
      <c r="W112" s="81"/>
      <c r="X112" s="81"/>
      <c r="Y112" s="81"/>
      <c r="Z112" s="81"/>
    </row>
    <row r="113" ht="22.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81"/>
      <c r="U113" s="81"/>
      <c r="V113" s="81"/>
      <c r="W113" s="81"/>
      <c r="X113" s="81"/>
      <c r="Y113" s="81"/>
      <c r="Z113" s="81"/>
    </row>
    <row r="114" ht="22.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81"/>
      <c r="U114" s="81"/>
      <c r="V114" s="81"/>
      <c r="W114" s="81"/>
      <c r="X114" s="81"/>
      <c r="Y114" s="81"/>
      <c r="Z114" s="81"/>
    </row>
    <row r="115" ht="22.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81"/>
      <c r="U115" s="81"/>
      <c r="V115" s="81"/>
      <c r="W115" s="81"/>
      <c r="X115" s="81"/>
      <c r="Y115" s="81"/>
      <c r="Z115" s="81"/>
    </row>
    <row r="116" ht="22.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81"/>
      <c r="U116" s="81"/>
      <c r="V116" s="81"/>
      <c r="W116" s="81"/>
      <c r="X116" s="81"/>
      <c r="Y116" s="81"/>
      <c r="Z116" s="81"/>
    </row>
    <row r="117" ht="22.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81"/>
      <c r="U117" s="81"/>
      <c r="V117" s="81"/>
      <c r="W117" s="81"/>
      <c r="X117" s="81"/>
      <c r="Y117" s="81"/>
      <c r="Z117" s="81"/>
    </row>
    <row r="118" ht="22.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81"/>
      <c r="U118" s="81"/>
      <c r="V118" s="81"/>
      <c r="W118" s="81"/>
      <c r="X118" s="81"/>
      <c r="Y118" s="81"/>
      <c r="Z118" s="81"/>
    </row>
    <row r="119" ht="22.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81"/>
      <c r="U119" s="81"/>
      <c r="V119" s="81"/>
      <c r="W119" s="81"/>
      <c r="X119" s="81"/>
      <c r="Y119" s="81"/>
      <c r="Z119" s="81"/>
    </row>
    <row r="120" ht="22.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81"/>
      <c r="U120" s="81"/>
      <c r="V120" s="81"/>
      <c r="W120" s="81"/>
      <c r="X120" s="81"/>
      <c r="Y120" s="81"/>
      <c r="Z120" s="81"/>
    </row>
    <row r="121" ht="22.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81"/>
      <c r="U121" s="81"/>
      <c r="V121" s="81"/>
      <c r="W121" s="81"/>
      <c r="X121" s="81"/>
      <c r="Y121" s="81"/>
      <c r="Z121" s="81"/>
    </row>
    <row r="122" ht="22.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81"/>
      <c r="U122" s="81"/>
      <c r="V122" s="81"/>
      <c r="W122" s="81"/>
      <c r="X122" s="81"/>
      <c r="Y122" s="81"/>
      <c r="Z122" s="81"/>
    </row>
    <row r="123" ht="22.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81"/>
      <c r="U123" s="81"/>
      <c r="V123" s="81"/>
      <c r="W123" s="81"/>
      <c r="X123" s="81"/>
      <c r="Y123" s="81"/>
      <c r="Z123" s="81"/>
    </row>
    <row r="124" ht="22.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81"/>
      <c r="U124" s="81"/>
      <c r="V124" s="81"/>
      <c r="W124" s="81"/>
      <c r="X124" s="81"/>
      <c r="Y124" s="81"/>
      <c r="Z124" s="81"/>
    </row>
    <row r="125" ht="22.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81"/>
      <c r="U125" s="81"/>
      <c r="V125" s="81"/>
      <c r="W125" s="81"/>
      <c r="X125" s="81"/>
      <c r="Y125" s="81"/>
      <c r="Z125" s="81"/>
    </row>
    <row r="126" ht="22.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81"/>
      <c r="U126" s="81"/>
      <c r="V126" s="81"/>
      <c r="W126" s="81"/>
      <c r="X126" s="81"/>
      <c r="Y126" s="81"/>
      <c r="Z126" s="81"/>
    </row>
    <row r="127" ht="22.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81"/>
      <c r="U127" s="81"/>
      <c r="V127" s="81"/>
      <c r="W127" s="81"/>
      <c r="X127" s="81"/>
      <c r="Y127" s="81"/>
      <c r="Z127" s="81"/>
    </row>
    <row r="128" ht="22.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81"/>
      <c r="U128" s="81"/>
      <c r="V128" s="81"/>
      <c r="W128" s="81"/>
      <c r="X128" s="81"/>
      <c r="Y128" s="81"/>
      <c r="Z128" s="81"/>
    </row>
    <row r="129" ht="22.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81"/>
      <c r="U129" s="81"/>
      <c r="V129" s="81"/>
      <c r="W129" s="81"/>
      <c r="X129" s="81"/>
      <c r="Y129" s="81"/>
      <c r="Z129" s="81"/>
    </row>
    <row r="130" ht="22.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81"/>
      <c r="U130" s="81"/>
      <c r="V130" s="81"/>
      <c r="W130" s="81"/>
      <c r="X130" s="81"/>
      <c r="Y130" s="81"/>
      <c r="Z130" s="81"/>
    </row>
    <row r="131" ht="22.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81"/>
      <c r="U131" s="81"/>
      <c r="V131" s="81"/>
      <c r="W131" s="81"/>
      <c r="X131" s="81"/>
      <c r="Y131" s="81"/>
      <c r="Z131" s="81"/>
    </row>
    <row r="132" ht="22.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81"/>
      <c r="U132" s="81"/>
      <c r="V132" s="81"/>
      <c r="W132" s="81"/>
      <c r="X132" s="81"/>
      <c r="Y132" s="81"/>
      <c r="Z132" s="81"/>
    </row>
    <row r="133" ht="22.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81"/>
      <c r="U133" s="81"/>
      <c r="V133" s="81"/>
      <c r="W133" s="81"/>
      <c r="X133" s="81"/>
      <c r="Y133" s="81"/>
      <c r="Z133" s="81"/>
    </row>
    <row r="134" ht="22.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81"/>
      <c r="U134" s="81"/>
      <c r="V134" s="81"/>
      <c r="W134" s="81"/>
      <c r="X134" s="81"/>
      <c r="Y134" s="81"/>
      <c r="Z134" s="81"/>
    </row>
    <row r="135" ht="22.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81"/>
      <c r="U135" s="81"/>
      <c r="V135" s="81"/>
      <c r="W135" s="81"/>
      <c r="X135" s="81"/>
      <c r="Y135" s="81"/>
      <c r="Z135" s="81"/>
    </row>
    <row r="136" ht="22.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81"/>
      <c r="U136" s="81"/>
      <c r="V136" s="81"/>
      <c r="W136" s="81"/>
      <c r="X136" s="81"/>
      <c r="Y136" s="81"/>
      <c r="Z136" s="81"/>
    </row>
    <row r="137" ht="22.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81"/>
      <c r="U137" s="81"/>
      <c r="V137" s="81"/>
      <c r="W137" s="81"/>
      <c r="X137" s="81"/>
      <c r="Y137" s="81"/>
      <c r="Z137" s="81"/>
    </row>
    <row r="138" ht="22.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81"/>
      <c r="U138" s="81"/>
      <c r="V138" s="81"/>
      <c r="W138" s="81"/>
      <c r="X138" s="81"/>
      <c r="Y138" s="81"/>
      <c r="Z138" s="81"/>
    </row>
    <row r="139" ht="22.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81"/>
      <c r="U139" s="81"/>
      <c r="V139" s="81"/>
      <c r="W139" s="81"/>
      <c r="X139" s="81"/>
      <c r="Y139" s="81"/>
      <c r="Z139" s="81"/>
    </row>
    <row r="140" ht="22.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81"/>
      <c r="U140" s="81"/>
      <c r="V140" s="81"/>
      <c r="W140" s="81"/>
      <c r="X140" s="81"/>
      <c r="Y140" s="81"/>
      <c r="Z140" s="81"/>
    </row>
    <row r="141" ht="22.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81"/>
      <c r="U141" s="81"/>
      <c r="V141" s="81"/>
      <c r="W141" s="81"/>
      <c r="X141" s="81"/>
      <c r="Y141" s="81"/>
      <c r="Z141" s="81"/>
    </row>
    <row r="142" ht="22.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81"/>
      <c r="U142" s="81"/>
      <c r="V142" s="81"/>
      <c r="W142" s="81"/>
      <c r="X142" s="81"/>
      <c r="Y142" s="81"/>
      <c r="Z142" s="81"/>
    </row>
    <row r="143" ht="22.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81"/>
      <c r="U143" s="81"/>
      <c r="V143" s="81"/>
      <c r="W143" s="81"/>
      <c r="X143" s="81"/>
      <c r="Y143" s="81"/>
      <c r="Z143" s="81"/>
    </row>
    <row r="144" ht="22.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81"/>
      <c r="U144" s="81"/>
      <c r="V144" s="81"/>
      <c r="W144" s="81"/>
      <c r="X144" s="81"/>
      <c r="Y144" s="81"/>
      <c r="Z144" s="81"/>
    </row>
    <row r="145" ht="22.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81"/>
      <c r="U145" s="81"/>
      <c r="V145" s="81"/>
      <c r="W145" s="81"/>
      <c r="X145" s="81"/>
      <c r="Y145" s="81"/>
      <c r="Z145" s="81"/>
    </row>
    <row r="146" ht="22.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81"/>
      <c r="U146" s="81"/>
      <c r="V146" s="81"/>
      <c r="W146" s="81"/>
      <c r="X146" s="81"/>
      <c r="Y146" s="81"/>
      <c r="Z146" s="81"/>
    </row>
    <row r="147" ht="22.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81"/>
      <c r="U147" s="81"/>
      <c r="V147" s="81"/>
      <c r="W147" s="81"/>
      <c r="X147" s="81"/>
      <c r="Y147" s="81"/>
      <c r="Z147" s="81"/>
    </row>
    <row r="148" ht="22.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81"/>
      <c r="U148" s="81"/>
      <c r="V148" s="81"/>
      <c r="W148" s="81"/>
      <c r="X148" s="81"/>
      <c r="Y148" s="81"/>
      <c r="Z148" s="81"/>
    </row>
    <row r="149" ht="22.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81"/>
      <c r="U149" s="81"/>
      <c r="V149" s="81"/>
      <c r="W149" s="81"/>
      <c r="X149" s="81"/>
      <c r="Y149" s="81"/>
      <c r="Z149" s="81"/>
    </row>
    <row r="150" ht="22.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81"/>
      <c r="U150" s="81"/>
      <c r="V150" s="81"/>
      <c r="W150" s="81"/>
      <c r="X150" s="81"/>
      <c r="Y150" s="81"/>
      <c r="Z150" s="81"/>
    </row>
    <row r="151" ht="22.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81"/>
      <c r="U151" s="81"/>
      <c r="V151" s="81"/>
      <c r="W151" s="81"/>
      <c r="X151" s="81"/>
      <c r="Y151" s="81"/>
      <c r="Z151" s="81"/>
    </row>
    <row r="152" ht="22.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81"/>
      <c r="U152" s="81"/>
      <c r="V152" s="81"/>
      <c r="W152" s="81"/>
      <c r="X152" s="81"/>
      <c r="Y152" s="81"/>
      <c r="Z152" s="81"/>
    </row>
    <row r="153" ht="22.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81"/>
      <c r="U153" s="81"/>
      <c r="V153" s="81"/>
      <c r="W153" s="81"/>
      <c r="X153" s="81"/>
      <c r="Y153" s="81"/>
      <c r="Z153" s="81"/>
    </row>
    <row r="154" ht="22.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81"/>
      <c r="U154" s="81"/>
      <c r="V154" s="81"/>
      <c r="W154" s="81"/>
      <c r="X154" s="81"/>
      <c r="Y154" s="81"/>
      <c r="Z154" s="81"/>
    </row>
    <row r="155" ht="22.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81"/>
      <c r="U155" s="81"/>
      <c r="V155" s="81"/>
      <c r="W155" s="81"/>
      <c r="X155" s="81"/>
      <c r="Y155" s="81"/>
      <c r="Z155" s="81"/>
    </row>
    <row r="156" ht="22.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81"/>
      <c r="U156" s="81"/>
      <c r="V156" s="81"/>
      <c r="W156" s="81"/>
      <c r="X156" s="81"/>
      <c r="Y156" s="81"/>
      <c r="Z156" s="81"/>
    </row>
    <row r="157" ht="22.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81"/>
      <c r="U157" s="81"/>
      <c r="V157" s="81"/>
      <c r="W157" s="81"/>
      <c r="X157" s="81"/>
      <c r="Y157" s="81"/>
      <c r="Z157" s="81"/>
    </row>
    <row r="158" ht="22.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81"/>
      <c r="U158" s="81"/>
      <c r="V158" s="81"/>
      <c r="W158" s="81"/>
      <c r="X158" s="81"/>
      <c r="Y158" s="81"/>
      <c r="Z158" s="81"/>
    </row>
    <row r="159" ht="22.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81"/>
      <c r="U159" s="81"/>
      <c r="V159" s="81"/>
      <c r="W159" s="81"/>
      <c r="X159" s="81"/>
      <c r="Y159" s="81"/>
      <c r="Z159" s="81"/>
    </row>
    <row r="160" ht="22.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81"/>
      <c r="U160" s="81"/>
      <c r="V160" s="81"/>
      <c r="W160" s="81"/>
      <c r="X160" s="81"/>
      <c r="Y160" s="81"/>
      <c r="Z160" s="81"/>
    </row>
    <row r="161" ht="22.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81"/>
      <c r="U161" s="81"/>
      <c r="V161" s="81"/>
      <c r="W161" s="81"/>
      <c r="X161" s="81"/>
      <c r="Y161" s="81"/>
      <c r="Z161" s="81"/>
    </row>
    <row r="162" ht="22.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81"/>
      <c r="U162" s="81"/>
      <c r="V162" s="81"/>
      <c r="W162" s="81"/>
      <c r="X162" s="81"/>
      <c r="Y162" s="81"/>
      <c r="Z162" s="81"/>
    </row>
    <row r="163" ht="22.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81"/>
      <c r="U163" s="81"/>
      <c r="V163" s="81"/>
      <c r="W163" s="81"/>
      <c r="X163" s="81"/>
      <c r="Y163" s="81"/>
      <c r="Z163" s="81"/>
    </row>
    <row r="164" ht="22.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81"/>
      <c r="U164" s="81"/>
      <c r="V164" s="81"/>
      <c r="W164" s="81"/>
      <c r="X164" s="81"/>
      <c r="Y164" s="81"/>
      <c r="Z164" s="81"/>
    </row>
    <row r="165" ht="22.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81"/>
      <c r="U165" s="81"/>
      <c r="V165" s="81"/>
      <c r="W165" s="81"/>
      <c r="X165" s="81"/>
      <c r="Y165" s="81"/>
      <c r="Z165" s="81"/>
    </row>
    <row r="166" ht="22.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81"/>
      <c r="U166" s="81"/>
      <c r="V166" s="81"/>
      <c r="W166" s="81"/>
      <c r="X166" s="81"/>
      <c r="Y166" s="81"/>
      <c r="Z166" s="81"/>
    </row>
    <row r="167" ht="22.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81"/>
      <c r="U167" s="81"/>
      <c r="V167" s="81"/>
      <c r="W167" s="81"/>
      <c r="X167" s="81"/>
      <c r="Y167" s="81"/>
      <c r="Z167" s="81"/>
    </row>
    <row r="168" ht="22.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81"/>
      <c r="U168" s="81"/>
      <c r="V168" s="81"/>
      <c r="W168" s="81"/>
      <c r="X168" s="81"/>
      <c r="Y168" s="81"/>
      <c r="Z168" s="81"/>
    </row>
    <row r="169" ht="22.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81"/>
      <c r="U169" s="81"/>
      <c r="V169" s="81"/>
      <c r="W169" s="81"/>
      <c r="X169" s="81"/>
      <c r="Y169" s="81"/>
      <c r="Z169" s="81"/>
    </row>
    <row r="170" ht="22.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81"/>
      <c r="U170" s="81"/>
      <c r="V170" s="81"/>
      <c r="W170" s="81"/>
      <c r="X170" s="81"/>
      <c r="Y170" s="81"/>
      <c r="Z170" s="81"/>
    </row>
    <row r="171" ht="22.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81"/>
      <c r="U171" s="81"/>
      <c r="V171" s="81"/>
      <c r="W171" s="81"/>
      <c r="X171" s="81"/>
      <c r="Y171" s="81"/>
      <c r="Z171" s="81"/>
    </row>
    <row r="172" ht="22.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81"/>
      <c r="U172" s="81"/>
      <c r="V172" s="81"/>
      <c r="W172" s="81"/>
      <c r="X172" s="81"/>
      <c r="Y172" s="81"/>
      <c r="Z172" s="81"/>
    </row>
    <row r="173" ht="22.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81"/>
      <c r="U173" s="81"/>
      <c r="V173" s="81"/>
      <c r="W173" s="81"/>
      <c r="X173" s="81"/>
      <c r="Y173" s="81"/>
      <c r="Z173" s="81"/>
    </row>
    <row r="174" ht="22.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81"/>
      <c r="U174" s="81"/>
      <c r="V174" s="81"/>
      <c r="W174" s="81"/>
      <c r="X174" s="81"/>
      <c r="Y174" s="81"/>
      <c r="Z174" s="81"/>
    </row>
    <row r="175" ht="22.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81"/>
      <c r="U175" s="81"/>
      <c r="V175" s="81"/>
      <c r="W175" s="81"/>
      <c r="X175" s="81"/>
      <c r="Y175" s="81"/>
      <c r="Z175" s="81"/>
    </row>
    <row r="176" ht="22.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81"/>
      <c r="U176" s="81"/>
      <c r="V176" s="81"/>
      <c r="W176" s="81"/>
      <c r="X176" s="81"/>
      <c r="Y176" s="81"/>
      <c r="Z176" s="81"/>
    </row>
    <row r="177" ht="22.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81"/>
      <c r="U177" s="81"/>
      <c r="V177" s="81"/>
      <c r="W177" s="81"/>
      <c r="X177" s="81"/>
      <c r="Y177" s="81"/>
      <c r="Z177" s="81"/>
    </row>
    <row r="178" ht="22.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81"/>
      <c r="U178" s="81"/>
      <c r="V178" s="81"/>
      <c r="W178" s="81"/>
      <c r="X178" s="81"/>
      <c r="Y178" s="81"/>
      <c r="Z178" s="81"/>
    </row>
    <row r="179" ht="22.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81"/>
      <c r="U179" s="81"/>
      <c r="V179" s="81"/>
      <c r="W179" s="81"/>
      <c r="X179" s="81"/>
      <c r="Y179" s="81"/>
      <c r="Z179" s="81"/>
    </row>
    <row r="180" ht="22.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81"/>
      <c r="U180" s="81"/>
      <c r="V180" s="81"/>
      <c r="W180" s="81"/>
      <c r="X180" s="81"/>
      <c r="Y180" s="81"/>
      <c r="Z180" s="81"/>
    </row>
    <row r="181" ht="22.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81"/>
      <c r="U181" s="81"/>
      <c r="V181" s="81"/>
      <c r="W181" s="81"/>
      <c r="X181" s="81"/>
      <c r="Y181" s="81"/>
      <c r="Z181" s="81"/>
    </row>
    <row r="182" ht="22.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81"/>
      <c r="U182" s="81"/>
      <c r="V182" s="81"/>
      <c r="W182" s="81"/>
      <c r="X182" s="81"/>
      <c r="Y182" s="81"/>
      <c r="Z182" s="81"/>
    </row>
    <row r="183" ht="22.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81"/>
      <c r="U183" s="81"/>
      <c r="V183" s="81"/>
      <c r="W183" s="81"/>
      <c r="X183" s="81"/>
      <c r="Y183" s="81"/>
      <c r="Z183" s="81"/>
    </row>
    <row r="184" ht="22.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81"/>
      <c r="U184" s="81"/>
      <c r="V184" s="81"/>
      <c r="W184" s="81"/>
      <c r="X184" s="81"/>
      <c r="Y184" s="81"/>
      <c r="Z184" s="81"/>
    </row>
    <row r="185" ht="22.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81"/>
      <c r="U185" s="81"/>
      <c r="V185" s="81"/>
      <c r="W185" s="81"/>
      <c r="X185" s="81"/>
      <c r="Y185" s="81"/>
      <c r="Z185" s="81"/>
    </row>
    <row r="186" ht="22.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81"/>
      <c r="U186" s="81"/>
      <c r="V186" s="81"/>
      <c r="W186" s="81"/>
      <c r="X186" s="81"/>
      <c r="Y186" s="81"/>
      <c r="Z186" s="81"/>
    </row>
    <row r="187" ht="22.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81"/>
      <c r="U187" s="81"/>
      <c r="V187" s="81"/>
      <c r="W187" s="81"/>
      <c r="X187" s="81"/>
      <c r="Y187" s="81"/>
      <c r="Z187" s="81"/>
    </row>
    <row r="188" ht="22.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81"/>
      <c r="U188" s="81"/>
      <c r="V188" s="81"/>
      <c r="W188" s="81"/>
      <c r="X188" s="81"/>
      <c r="Y188" s="81"/>
      <c r="Z188" s="81"/>
    </row>
    <row r="189" ht="22.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81"/>
      <c r="U189" s="81"/>
      <c r="V189" s="81"/>
      <c r="W189" s="81"/>
      <c r="X189" s="81"/>
      <c r="Y189" s="81"/>
      <c r="Z189" s="81"/>
    </row>
    <row r="190" ht="22.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81"/>
      <c r="U190" s="81"/>
      <c r="V190" s="81"/>
      <c r="W190" s="81"/>
      <c r="X190" s="81"/>
      <c r="Y190" s="81"/>
      <c r="Z190" s="81"/>
    </row>
    <row r="191" ht="22.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81"/>
      <c r="U191" s="81"/>
      <c r="V191" s="81"/>
      <c r="W191" s="81"/>
      <c r="X191" s="81"/>
      <c r="Y191" s="81"/>
      <c r="Z191" s="81"/>
    </row>
    <row r="192" ht="22.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81"/>
      <c r="U192" s="81"/>
      <c r="V192" s="81"/>
      <c r="W192" s="81"/>
      <c r="X192" s="81"/>
      <c r="Y192" s="81"/>
      <c r="Z192" s="81"/>
    </row>
    <row r="193" ht="22.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81"/>
      <c r="U193" s="81"/>
      <c r="V193" s="81"/>
      <c r="W193" s="81"/>
      <c r="X193" s="81"/>
      <c r="Y193" s="81"/>
      <c r="Z193" s="81"/>
    </row>
    <row r="194" ht="22.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81"/>
      <c r="U194" s="81"/>
      <c r="V194" s="81"/>
      <c r="W194" s="81"/>
      <c r="X194" s="81"/>
      <c r="Y194" s="81"/>
      <c r="Z194" s="81"/>
    </row>
    <row r="195" ht="22.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81"/>
      <c r="U195" s="81"/>
      <c r="V195" s="81"/>
      <c r="W195" s="81"/>
      <c r="X195" s="81"/>
      <c r="Y195" s="81"/>
      <c r="Z195" s="81"/>
    </row>
    <row r="196" ht="22.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81"/>
      <c r="U196" s="81"/>
      <c r="V196" s="81"/>
      <c r="W196" s="81"/>
      <c r="X196" s="81"/>
      <c r="Y196" s="81"/>
      <c r="Z196" s="81"/>
    </row>
    <row r="197" ht="22.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81"/>
      <c r="U197" s="81"/>
      <c r="V197" s="81"/>
      <c r="W197" s="81"/>
      <c r="X197" s="81"/>
      <c r="Y197" s="81"/>
      <c r="Z197" s="81"/>
    </row>
    <row r="198" ht="22.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81"/>
      <c r="U198" s="81"/>
      <c r="V198" s="81"/>
      <c r="W198" s="81"/>
      <c r="X198" s="81"/>
      <c r="Y198" s="81"/>
      <c r="Z198" s="81"/>
    </row>
    <row r="199" ht="22.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81"/>
      <c r="U199" s="81"/>
      <c r="V199" s="81"/>
      <c r="W199" s="81"/>
      <c r="X199" s="81"/>
      <c r="Y199" s="81"/>
      <c r="Z199" s="81"/>
    </row>
    <row r="200" ht="22.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81"/>
      <c r="U200" s="81"/>
      <c r="V200" s="81"/>
      <c r="W200" s="81"/>
      <c r="X200" s="81"/>
      <c r="Y200" s="81"/>
      <c r="Z200" s="81"/>
    </row>
    <row r="201" ht="22.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81"/>
      <c r="U201" s="81"/>
      <c r="V201" s="81"/>
      <c r="W201" s="81"/>
      <c r="X201" s="81"/>
      <c r="Y201" s="81"/>
      <c r="Z201" s="81"/>
    </row>
    <row r="202" ht="22.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81"/>
      <c r="U202" s="81"/>
      <c r="V202" s="81"/>
      <c r="W202" s="81"/>
      <c r="X202" s="81"/>
      <c r="Y202" s="81"/>
      <c r="Z202" s="81"/>
    </row>
    <row r="203" ht="22.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81"/>
      <c r="U203" s="81"/>
      <c r="V203" s="81"/>
      <c r="W203" s="81"/>
      <c r="X203" s="81"/>
      <c r="Y203" s="81"/>
      <c r="Z203" s="81"/>
    </row>
    <row r="204" ht="22.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81"/>
      <c r="U204" s="81"/>
      <c r="V204" s="81"/>
      <c r="W204" s="81"/>
      <c r="X204" s="81"/>
      <c r="Y204" s="81"/>
      <c r="Z204" s="81"/>
    </row>
    <row r="205" ht="22.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81"/>
      <c r="U205" s="81"/>
      <c r="V205" s="81"/>
      <c r="W205" s="81"/>
      <c r="X205" s="81"/>
      <c r="Y205" s="81"/>
      <c r="Z205" s="81"/>
    </row>
    <row r="206" ht="22.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81"/>
      <c r="U206" s="81"/>
      <c r="V206" s="81"/>
      <c r="W206" s="81"/>
      <c r="X206" s="81"/>
      <c r="Y206" s="81"/>
      <c r="Z206" s="81"/>
    </row>
    <row r="207" ht="22.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81"/>
      <c r="U207" s="81"/>
      <c r="V207" s="81"/>
      <c r="W207" s="81"/>
      <c r="X207" s="81"/>
      <c r="Y207" s="81"/>
      <c r="Z207" s="81"/>
    </row>
    <row r="208" ht="22.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81"/>
      <c r="U208" s="81"/>
      <c r="V208" s="81"/>
      <c r="W208" s="81"/>
      <c r="X208" s="81"/>
      <c r="Y208" s="81"/>
      <c r="Z208" s="81"/>
    </row>
    <row r="209" ht="22.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81"/>
      <c r="U209" s="81"/>
      <c r="V209" s="81"/>
      <c r="W209" s="81"/>
      <c r="X209" s="81"/>
      <c r="Y209" s="81"/>
      <c r="Z209" s="81"/>
    </row>
    <row r="210" ht="22.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81"/>
      <c r="U210" s="81"/>
      <c r="V210" s="81"/>
      <c r="W210" s="81"/>
      <c r="X210" s="81"/>
      <c r="Y210" s="81"/>
      <c r="Z210" s="81"/>
    </row>
    <row r="211" ht="22.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81"/>
      <c r="U211" s="81"/>
      <c r="V211" s="81"/>
      <c r="W211" s="81"/>
      <c r="X211" s="81"/>
      <c r="Y211" s="81"/>
      <c r="Z211" s="81"/>
    </row>
    <row r="212" ht="22.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81"/>
      <c r="U212" s="81"/>
      <c r="V212" s="81"/>
      <c r="W212" s="81"/>
      <c r="X212" s="81"/>
      <c r="Y212" s="81"/>
      <c r="Z212" s="81"/>
    </row>
    <row r="213" ht="22.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81"/>
      <c r="U213" s="81"/>
      <c r="V213" s="81"/>
      <c r="W213" s="81"/>
      <c r="X213" s="81"/>
      <c r="Y213" s="81"/>
      <c r="Z213" s="81"/>
    </row>
    <row r="214" ht="22.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81"/>
      <c r="U214" s="81"/>
      <c r="V214" s="81"/>
      <c r="W214" s="81"/>
      <c r="X214" s="81"/>
      <c r="Y214" s="81"/>
      <c r="Z214" s="81"/>
    </row>
    <row r="215" ht="22.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81"/>
      <c r="U215" s="81"/>
      <c r="V215" s="81"/>
      <c r="W215" s="81"/>
      <c r="X215" s="81"/>
      <c r="Y215" s="81"/>
      <c r="Z215" s="81"/>
    </row>
    <row r="216" ht="22.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81"/>
      <c r="U216" s="81"/>
      <c r="V216" s="81"/>
      <c r="W216" s="81"/>
      <c r="X216" s="81"/>
      <c r="Y216" s="81"/>
      <c r="Z216" s="81"/>
    </row>
    <row r="217" ht="22.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81"/>
      <c r="U217" s="81"/>
      <c r="V217" s="81"/>
      <c r="W217" s="81"/>
      <c r="X217" s="81"/>
      <c r="Y217" s="81"/>
      <c r="Z217" s="81"/>
    </row>
    <row r="218" ht="22.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81"/>
      <c r="U218" s="81"/>
      <c r="V218" s="81"/>
      <c r="W218" s="81"/>
      <c r="X218" s="81"/>
      <c r="Y218" s="81"/>
      <c r="Z218" s="81"/>
    </row>
    <row r="219" ht="22.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81"/>
      <c r="U219" s="81"/>
      <c r="V219" s="81"/>
      <c r="W219" s="81"/>
      <c r="X219" s="81"/>
      <c r="Y219" s="81"/>
      <c r="Z219" s="81"/>
    </row>
    <row r="220" ht="22.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81"/>
      <c r="U220" s="81"/>
      <c r="V220" s="81"/>
      <c r="W220" s="81"/>
      <c r="X220" s="81"/>
      <c r="Y220" s="81"/>
      <c r="Z220" s="81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drawing r:id="rId1"/>
  <tableParts count="2">
    <tablePart r:id="rId4"/>
    <tablePart r:id="rId5"/>
  </tableParts>
</worksheet>
</file>