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1º TRI - 2023" sheetId="3" r:id="rId6"/>
    <sheet state="visible" name="2º TRI - 2023" sheetId="4" r:id="rId7"/>
    <sheet state="visible" name="3º TRI - 2023" sheetId="5" r:id="rId8"/>
    <sheet state="visible" name="4º TRI - 2023" sheetId="6" r:id="rId9"/>
    <sheet state="visible" name="BALANCA" sheetId="7" r:id="rId10"/>
    <sheet state="visible" name="GRÁFICO - BALANÇA" sheetId="8" r:id="rId11"/>
  </sheets>
  <definedNames/>
  <calcPr/>
</workbook>
</file>

<file path=xl/sharedStrings.xml><?xml version="1.0" encoding="utf-8"?>
<sst xmlns="http://schemas.openxmlformats.org/spreadsheetml/2006/main" count="363" uniqueCount="117">
  <si>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</si>
  <si>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</si>
  <si>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</si>
  <si>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</si>
  <si>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</si>
  <si>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</si>
  <si>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</si>
  <si>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</si>
  <si>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</si>
  <si>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</si>
  <si>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</si>
  <si>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</si>
  <si>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</si>
  <si>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</si>
  <si>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</si>
  <si>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</si>
  <si>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EXPORTAÇÕES</t>
  </si>
  <si>
    <t>IMPORTAÇÕES</t>
  </si>
  <si>
    <t>Country</t>
  </si>
  <si>
    <t>País</t>
  </si>
  <si>
    <t>Valor (US$)</t>
  </si>
  <si>
    <t>Descrição (SH2)</t>
  </si>
  <si>
    <t>%</t>
  </si>
  <si>
    <t>United States</t>
  </si>
  <si>
    <t>Estados Unidos</t>
  </si>
  <si>
    <t>China</t>
  </si>
  <si>
    <t>Ferro fundido, ferro e aço</t>
  </si>
  <si>
    <t>Produtos químicos inorgânicos; compostos inorgânicos ou orgânicos de metais preciosos, de elementos radioativos, de metais das terras raras ou de isótopos</t>
  </si>
  <si>
    <t>Brazil</t>
  </si>
  <si>
    <t>Brasil</t>
  </si>
  <si>
    <t>Outros metais comuns; ceramais (cermets); obras dessas matérias</t>
  </si>
  <si>
    <t>Japan</t>
  </si>
  <si>
    <t>Japão</t>
  </si>
  <si>
    <t>France</t>
  </si>
  <si>
    <t>França</t>
  </si>
  <si>
    <t>Estanho e suas obras</t>
  </si>
  <si>
    <t>Spain</t>
  </si>
  <si>
    <t>Espanha</t>
  </si>
  <si>
    <t>Alumínio e suas obras</t>
  </si>
  <si>
    <t>Minerios, escórias e cinzas</t>
  </si>
  <si>
    <t>Netherlands</t>
  </si>
  <si>
    <t>Holanda</t>
  </si>
  <si>
    <t>Turkey</t>
  </si>
  <si>
    <t>Turquia</t>
  </si>
  <si>
    <t>Cobre e suas obras</t>
  </si>
  <si>
    <t>Belgium</t>
  </si>
  <si>
    <t>Bélgica</t>
  </si>
  <si>
    <t>Germany</t>
  </si>
  <si>
    <t>Alemanha</t>
  </si>
  <si>
    <t>Madeira, carvão vegetal e obras de madeira</t>
  </si>
  <si>
    <t>Produtos cerâmicos</t>
  </si>
  <si>
    <t>Mexico</t>
  </si>
  <si>
    <t>México</t>
  </si>
  <si>
    <t>Máquinas, aparelhos e materiais elétricos, e suas partes; aparelhos de gravação ou de reprodução de som, aparelhos de gravação ou de reprodução de imagens e de som em televisão, e suas partes e acessórios</t>
  </si>
  <si>
    <t>Italy</t>
  </si>
  <si>
    <t>Itália</t>
  </si>
  <si>
    <t>Sal; enxofre; terras e pedras; gesso, cal e cimento</t>
  </si>
  <si>
    <t>India</t>
  </si>
  <si>
    <t>Índia</t>
  </si>
  <si>
    <t>Obras diversas</t>
  </si>
  <si>
    <t>Slovenia</t>
  </si>
  <si>
    <t>Eslovênia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</si>
  <si>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</si>
  <si>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Vestuário e seus acessórios, exceto de Malha</t>
  </si>
  <si>
    <t>Poland</t>
  </si>
  <si>
    <t>Polônia</t>
  </si>
  <si>
    <t>Obras de pedra, gesso, cimento, amianto, mica ou de matérias semelhantes</t>
  </si>
  <si>
    <t>South Africa</t>
  </si>
  <si>
    <t>África do Sul</t>
  </si>
  <si>
    <t>Estonia</t>
  </si>
  <si>
    <t>Estônia</t>
  </si>
  <si>
    <t>Argentina</t>
  </si>
  <si>
    <t>Uruguay</t>
  </si>
  <si>
    <t>Uruguai</t>
  </si>
  <si>
    <t>Thailand</t>
  </si>
  <si>
    <t>Tailândia</t>
  </si>
  <si>
    <t>New Zealand</t>
  </si>
  <si>
    <t>Nova Zelândia</t>
  </si>
  <si>
    <t>Venezuela</t>
  </si>
  <si>
    <t>South Korea</t>
  </si>
  <si>
    <t>Coreia do Sul</t>
  </si>
  <si>
    <t xml:space="preserve">Outros </t>
  </si>
  <si>
    <t>Colombia</t>
  </si>
  <si>
    <t>Colômbia</t>
  </si>
  <si>
    <t>Slovakia</t>
  </si>
  <si>
    <t>Eslováquia</t>
  </si>
  <si>
    <t>United Kingdom</t>
  </si>
  <si>
    <t>Reino Unido</t>
  </si>
  <si>
    <t>Ecuador</t>
  </si>
  <si>
    <t>Equador</t>
  </si>
  <si>
    <t>Denmark</t>
  </si>
  <si>
    <t>Dinamarca</t>
  </si>
  <si>
    <t>Philippines</t>
  </si>
  <si>
    <t>Filipinas</t>
  </si>
  <si>
    <t>Sementes e frutos oleaginosos; grãos, sementes e frutos diversos; plantas industriais ou medicinais; palhas e forragens</t>
  </si>
  <si>
    <t>Combustíveis minerais, óleos minerais e produtos da sua destilação; matérias betuminosas; ceras minerais</t>
  </si>
  <si>
    <t>Reatores nucleares, caldeiras, máquinas, aparelhos e instrumentos mecânicos, e suas partes</t>
  </si>
  <si>
    <t>Ferramentas, artefatos de cutelaria e talheres, e suas partes, de metais comuns</t>
  </si>
  <si>
    <t>Produtos diversos das indústrias químicas</t>
  </si>
  <si>
    <t>Instrumentos e aparelhos de óptica, de fotografia, de cinematografia, de medida, de controle ou de precisão; instrumentos e aparelhos médico-cirúrgicos; suas partes e acessórios</t>
  </si>
  <si>
    <t>Plásticos e suas obras</t>
  </si>
  <si>
    <t>Obras diversas de metais comuns</t>
  </si>
  <si>
    <t>Áustria</t>
  </si>
  <si>
    <t>Paraguai</t>
  </si>
  <si>
    <t>Argélia</t>
  </si>
  <si>
    <t>Luxemburgo</t>
  </si>
  <si>
    <t>Romênia</t>
  </si>
  <si>
    <t>República Dominicana</t>
  </si>
  <si>
    <t>Emirados Árabes Unidos</t>
  </si>
  <si>
    <t>Porto Rico</t>
  </si>
  <si>
    <t>Singapura</t>
  </si>
  <si>
    <t>Grécia</t>
  </si>
  <si>
    <t>1º TRIMESTRE</t>
  </si>
  <si>
    <t xml:space="preserve"> </t>
  </si>
  <si>
    <t>2º TRIMESTRE</t>
  </si>
  <si>
    <t>3º TRIMESTRE</t>
  </si>
  <si>
    <t>4º TRIMESTRE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</si>
</sst>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  <numFmt numFmtId="168" formatCode="[$$]#,##0.0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</font>
    <font>
      <sz val="10.0"/>
      <color rgb="FF212529"/>
      <name val="Arial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1" fillId="4" fontId="2" numFmtId="165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6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9" fillId="5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readingOrder="0" shrinkToFit="0" vertical="center" wrapText="1"/>
    </xf>
    <xf borderId="1" fillId="0" fontId="8" numFmtId="167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8" numFmtId="165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left" readingOrder="0" vertical="center"/>
    </xf>
    <xf borderId="1" fillId="6" fontId="2" numFmtId="167" xfId="0" applyAlignment="1" applyBorder="1" applyFont="1" applyNumberFormat="1">
      <alignment horizontal="center" readingOrder="0" vertical="center"/>
    </xf>
    <xf borderId="0" fillId="2" fontId="2" numFmtId="0" xfId="0" applyAlignment="1" applyFont="1">
      <alignment horizontal="center" vertical="center"/>
    </xf>
    <xf borderId="14" fillId="0" fontId="2" numFmtId="0" xfId="0" applyAlignment="1" applyBorder="1" applyFont="1">
      <alignment horizontal="left" readingOrder="0" vertical="center"/>
    </xf>
    <xf borderId="14" fillId="0" fontId="2" numFmtId="165" xfId="0" applyAlignment="1" applyBorder="1" applyFont="1" applyNumberFormat="1">
      <alignment horizontal="left" readingOrder="0" vertical="center"/>
    </xf>
    <xf borderId="14" fillId="0" fontId="2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12" fillId="0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11" fillId="0" fontId="2" numFmtId="0" xfId="0" applyAlignment="1" applyBorder="1" applyFont="1">
      <alignment horizontal="left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left"/>
    </xf>
    <xf borderId="1" fillId="0" fontId="2" numFmtId="165" xfId="0" applyAlignment="1" applyBorder="1" applyFont="1" applyNumberFormat="1">
      <alignment horizontal="right" readingOrder="0" vertical="center"/>
    </xf>
    <xf borderId="12" fillId="0" fontId="2" numFmtId="0" xfId="0" applyAlignment="1" applyBorder="1" applyFont="1">
      <alignment horizontal="left" readingOrder="0" vertical="center"/>
    </xf>
    <xf borderId="12" fillId="0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left" readingOrder="0" vertical="center"/>
    </xf>
    <xf borderId="11" fillId="0" fontId="2" numFmtId="0" xfId="0" applyAlignment="1" applyBorder="1" applyFont="1">
      <alignment horizontal="center" readingOrder="0" vertical="center"/>
    </xf>
    <xf borderId="1" fillId="2" fontId="1" numFmtId="49" xfId="0" applyAlignment="1" applyBorder="1" applyFont="1" applyNumberFormat="1">
      <alignment horizontal="center" vertical="center"/>
    </xf>
    <xf borderId="14" fillId="3" fontId="1" numFmtId="49" xfId="0" applyAlignment="1" applyBorder="1" applyFont="1" applyNumberFormat="1">
      <alignment horizontal="center" vertical="center"/>
    </xf>
    <xf borderId="16" fillId="3" fontId="1" numFmtId="49" xfId="0" applyAlignment="1" applyBorder="1" applyFont="1" applyNumberFormat="1">
      <alignment horizontal="center" vertical="center"/>
    </xf>
    <xf borderId="16" fillId="3" fontId="1" numFmtId="49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/>
    </xf>
    <xf borderId="17" fillId="3" fontId="1" numFmtId="49" xfId="0" applyAlignment="1" applyBorder="1" applyFont="1" applyNumberFormat="1">
      <alignment horizontal="center" vertical="center"/>
    </xf>
    <xf borderId="14" fillId="0" fontId="9" numFmtId="49" xfId="0" applyAlignment="1" applyBorder="1" applyFont="1" applyNumberFormat="1">
      <alignment horizontal="center" vertical="center"/>
    </xf>
    <xf borderId="16" fillId="0" fontId="9" numFmtId="49" xfId="0" applyAlignment="1" applyBorder="1" applyFont="1" applyNumberFormat="1">
      <alignment horizontal="center" vertical="center"/>
    </xf>
    <xf borderId="16" fillId="0" fontId="9" numFmtId="49" xfId="0" applyAlignment="1" applyBorder="1" applyFont="1" applyNumberFormat="1">
      <alignment horizontal="center" readingOrder="0" vertical="center"/>
    </xf>
    <xf borderId="17" fillId="0" fontId="9" numFmtId="49" xfId="0" applyAlignment="1" applyBorder="1" applyFont="1" applyNumberForma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6" fontId="2" numFmtId="168" xfId="0" applyAlignment="1" applyBorder="1" applyFont="1" applyNumberFormat="1">
      <alignment horizontal="center" vertical="center"/>
    </xf>
    <xf borderId="16" fillId="4" fontId="3" numFmtId="0" xfId="0" applyBorder="1" applyFont="1"/>
    <xf borderId="1" fillId="4" fontId="2" numFmtId="0" xfId="0" applyAlignment="1" applyBorder="1" applyFont="1">
      <alignment horizontal="center" vertical="center"/>
    </xf>
    <xf borderId="1" fillId="4" fontId="2" numFmtId="168" xfId="0" applyAlignment="1" applyBorder="1" applyFont="1" applyNumberFormat="1">
      <alignment horizontal="center" vertical="center"/>
    </xf>
    <xf borderId="16" fillId="6" fontId="3" numFmtId="0" xfId="0" applyBorder="1" applyFont="1"/>
    <xf borderId="17" fillId="6" fontId="3" numFmtId="0" xfId="0" applyBorder="1" applyFont="1"/>
    <xf borderId="1" fillId="6" fontId="2" numFmtId="0" xfId="0" applyAlignment="1" applyBorder="1" applyFont="1">
      <alignment horizontal="center" readingOrder="0" vertical="center"/>
    </xf>
    <xf borderId="14" fillId="4" fontId="9" numFmtId="49" xfId="0" applyAlignment="1" applyBorder="1" applyFont="1" applyNumberFormat="1">
      <alignment horizontal="center" vertical="center"/>
    </xf>
    <xf borderId="17" fillId="4" fontId="3" numFmtId="0" xfId="0" applyBorder="1" applyFont="1"/>
    <xf borderId="1" fillId="4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</dxfs>
  <tableStyles count="23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1º TRI - 2023-style">
      <tableStyleElement dxfId="1" type="headerRow"/>
      <tableStyleElement dxfId="2" type="firstRowStripe"/>
      <tableStyleElement dxfId="4" type="secondRowStripe"/>
    </tableStyle>
    <tableStyle count="3" pivot="0" name="1º TRI - 2023-style 2">
      <tableStyleElement dxfId="1" type="headerRow"/>
      <tableStyleElement dxfId="2" type="firstRowStripe"/>
      <tableStyleElement dxfId="4" type="secondRowStripe"/>
    </tableStyle>
    <tableStyle count="3" pivot="0" name="1º TRI - 2023-style 3">
      <tableStyleElement dxfId="1" type="headerRow"/>
      <tableStyleElement dxfId="2" type="firstRowStripe"/>
      <tableStyleElement dxfId="3" type="secondRowStripe"/>
    </tableStyle>
    <tableStyle count="3" pivot="0" name="1º TRI - 2023-style 4">
      <tableStyleElement dxfId="1" type="headerRow"/>
      <tableStyleElement dxfId="2" type="firstRowStripe"/>
      <tableStyleElement dxfId="4" type="secondRowStripe"/>
    </tableStyle>
    <tableStyle count="3" pivot="0" name="1º TRI - 2023-style 5">
      <tableStyleElement dxfId="1" type="headerRow"/>
      <tableStyleElement dxfId="2" type="firstRowStripe"/>
      <tableStyleElement dxfId="3" type="secondRowStripe"/>
    </tableStyle>
    <tableStyle count="3" pivot="0" name="2º TRI - 2023-style">
      <tableStyleElement dxfId="5" type="headerRow"/>
      <tableStyleElement dxfId="2" type="firstRowStripe"/>
      <tableStyleElement dxfId="4" type="secondRowStripe"/>
    </tableStyle>
    <tableStyle count="3" pivot="0" name="2º TRI - 2023-style 2">
      <tableStyleElement dxfId="5" type="headerRow"/>
      <tableStyleElement dxfId="2" type="firstRowStripe"/>
      <tableStyleElement dxfId="4" type="secondRowStripe"/>
    </tableStyle>
    <tableStyle count="3" pivot="0" name="2º TRI - 2023-style 3">
      <tableStyleElement dxfId="1" type="headerRow"/>
      <tableStyleElement dxfId="2" type="firstRowStripe"/>
      <tableStyleElement dxfId="3" type="secondRowStripe"/>
    </tableStyle>
    <tableStyle count="3" pivot="0" name="2º TRI - 2023-style 4">
      <tableStyleElement dxfId="1" type="headerRow"/>
      <tableStyleElement dxfId="2" type="firstRowStripe"/>
      <tableStyleElement dxfId="4" type="secondRowStripe"/>
    </tableStyle>
    <tableStyle count="3" pivot="0" name="2º TRI - 2023-style 5">
      <tableStyleElement dxfId="1" type="headerRow"/>
      <tableStyleElement dxfId="2" type="firstRowStripe"/>
      <tableStyleElement dxfId="3" type="secondRowStripe"/>
    </tableStyle>
    <tableStyle count="3" pivot="0" name="3º TRI - 2023-style">
      <tableStyleElement dxfId="1" type="headerRow"/>
      <tableStyleElement dxfId="2" type="firstRowStripe"/>
      <tableStyleElement dxfId="4" type="secondRowStripe"/>
    </tableStyle>
    <tableStyle count="3" pivot="0" name="3º TRI - 2023-style 2">
      <tableStyleElement dxfId="1" type="headerRow"/>
      <tableStyleElement dxfId="2" type="firstRowStripe"/>
      <tableStyleElement dxfId="4" type="secondRowStripe"/>
    </tableStyle>
    <tableStyle count="3" pivot="0" name="3º TRI - 2023-style 3">
      <tableStyleElement dxfId="1" type="headerRow"/>
      <tableStyleElement dxfId="2" type="firstRowStripe"/>
      <tableStyleElement dxfId="3" type="secondRowStripe"/>
    </tableStyle>
    <tableStyle count="3" pivot="0" name="3º TRI - 2023-style 4">
      <tableStyleElement dxfId="1" type="headerRow"/>
      <tableStyleElement dxfId="2" type="firstRowStripe"/>
      <tableStyleElement dxfId="4" type="secondRowStripe"/>
    </tableStyle>
    <tableStyle count="3" pivot="0" name="3º TRI - 2023-style 5">
      <tableStyleElement dxfId="1" type="headerRow"/>
      <tableStyleElement dxfId="2" type="firstRowStripe"/>
      <tableStyleElement dxfId="3" type="secondRowStripe"/>
    </tableStyle>
    <tableStyle count="3" pivot="0" name="4º TRI - 2023-style">
      <tableStyleElement dxfId="1" type="headerRow"/>
      <tableStyleElement dxfId="2" type="firstRowStripe"/>
      <tableStyleElement dxfId="4" type="secondRowStripe"/>
    </tableStyle>
    <tableStyle count="3" pivot="0" name="4º TRI - 2023-style 2">
      <tableStyleElement dxfId="1" type="headerRow"/>
      <tableStyleElement dxfId="2" type="firstRowStripe"/>
      <tableStyleElement dxfId="4" type="secondRowStripe"/>
    </tableStyle>
    <tableStyle count="3" pivot="0" name="4º TRI - 2023-style 3">
      <tableStyleElement dxfId="1" type="headerRow"/>
      <tableStyleElement dxfId="2" type="firstRowStripe"/>
      <tableStyleElement dxfId="3" type="secondRowStripe"/>
    </tableStyle>
    <tableStyle count="3" pivot="0" name="4º TRI - 2023-style 4">
      <tableStyleElement dxfId="1" type="headerRow"/>
      <tableStyleElement dxfId="2" type="firstRowStripe"/>
      <tableStyleElement dxfId="4" type="secondRowStripe"/>
    </tableStyle>
    <tableStyle count="3" pivot="0" name="4º TRI - 2023-style 5">
      <tableStyleElement dxfId="1" type="headerRow"/>
      <tableStyleElement dxfId="2" type="firstRowStripe"/>
      <tableStyleElement dxfId="3" type="secondRowStripe"/>
    </tableStyle>
    <tableStyle count="3" pivot="0" name="BALANCA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698875434"/>
        <c:axId val="649174757"/>
      </c:lineChart>
      <c:catAx>
        <c:axId val="1698875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174757"/>
      </c:catAx>
      <c:valAx>
        <c:axId val="649174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875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2981448778455933"/>
          <c:y val="0.05000000000000001"/>
          <c:w val="0.9355044699872288"/>
          <c:h val="0.8092896174863389"/>
        </c:manualLayout>
      </c:layout>
      <c:doughnutChart>
        <c:varyColors val="1"/>
        <c:ser>
          <c:idx val="0"/>
          <c:order val="0"/>
          <c:tx>
            <c:strRef>
              <c:f>'2º TRI - 2023'!$L$2</c:f>
            </c:strRef>
          </c:tx>
          <c:dPt>
            <c:idx val="0"/>
            <c:spPr>
              <a:solidFill>
                <a:srgbClr val="A4302B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chemeClr val="accent5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F4E0CC"/>
              </a:solidFill>
            </c:spPr>
          </c:dPt>
          <c:dPt>
            <c:idx val="6"/>
            <c:spPr>
              <a:solidFill>
                <a:srgbClr val="F4E0CC"/>
              </a:solidFill>
            </c:spPr>
          </c:dPt>
          <c:dPt>
            <c:idx val="7"/>
            <c:spPr>
              <a:solidFill>
                <a:srgbClr val="89CFAD"/>
              </a:solidFill>
            </c:spPr>
          </c:dPt>
          <c:dPt>
            <c:idx val="8"/>
            <c:spPr>
              <a:solidFill>
                <a:srgbClr val="E2ECDD"/>
              </a:solidFill>
            </c:spPr>
          </c:dPt>
          <c:dPt>
            <c:idx val="9"/>
            <c:spPr>
              <a:solidFill>
                <a:srgbClr val="F5D470"/>
              </a:solidFill>
            </c:spPr>
          </c:dPt>
          <c:dPt>
            <c:idx val="10"/>
            <c:spPr>
              <a:solidFill>
                <a:srgbClr val="E99494"/>
              </a:solidFill>
            </c:spPr>
          </c:dPt>
          <c:dPt>
            <c:idx val="11"/>
            <c:spPr>
              <a:solidFill>
                <a:srgbClr val="9583C1"/>
              </a:solidFill>
            </c:spPr>
          </c:dPt>
          <c:dPt>
            <c:idx val="12"/>
            <c:spPr>
              <a:solidFill>
                <a:srgbClr val="99B5B9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'2º TRI - 2023'!$K$3:$K$15</c:f>
            </c:strRef>
          </c:cat>
          <c:val>
            <c:numRef>
              <c:f>'2º TRI - 2023'!$L$3:$L$15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68"/>
          <c:y val="0.04739608224464958"/>
          <c:w val="0.6098857916553062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'3º TRI - 2023'!$D$2</c:f>
            </c:strRef>
          </c:tx>
          <c:cat>
            <c:strRef>
              <c:f>'3º TRI - 2023'!$C$3:$C$233</c:f>
            </c:strRef>
          </c:cat>
          <c:val>
            <c:numRef>
              <c:f>'3º TRI - 2023'!$D$3:$D$233</c:f>
              <c:numCache/>
            </c:numRef>
          </c:val>
        </c:ser>
        <c:axId val="1468170930"/>
        <c:axId val="1102209556"/>
      </c:bar3DChart>
      <c:catAx>
        <c:axId val="14681709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102209556"/>
      </c:catAx>
      <c:valAx>
        <c:axId val="1102209556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4681709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3DChart>
        <c:barDir val="bar"/>
        <c:grouping val="clustered"/>
        <c:ser>
          <c:idx val="0"/>
          <c:order val="0"/>
          <c:tx>
            <c:strRef>
              <c:f>'3º TRI - 2023'!$H$2</c:f>
            </c:strRef>
          </c:tx>
          <c:cat>
            <c:strRef>
              <c:f>'3º TRI - 2023'!$G$3:$G$10</c:f>
            </c:strRef>
          </c:cat>
          <c:val>
            <c:numRef>
              <c:f>'3º TRI - 2023'!$H$3:$H$10</c:f>
              <c:numCache/>
            </c:numRef>
          </c:val>
        </c:ser>
        <c:axId val="160269279"/>
        <c:axId val="1131336920"/>
      </c:bar3DChart>
      <c:catAx>
        <c:axId val="1602692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131336920"/>
      </c:catAx>
      <c:valAx>
        <c:axId val="1131336920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60269279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'3º TRI - 2023'!$J$18:$J$23</c:f>
            </c:strRef>
          </c:cat>
          <c:val>
            <c:numRef>
              <c:f>'3º TRI - 2023'!$K$18:$K$23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2981448778455933"/>
          <c:y val="0.05000000000000001"/>
          <c:w val="0.9355044699872288"/>
          <c:h val="0.8092896174863389"/>
        </c:manualLayout>
      </c:layout>
      <c:doughnutChart>
        <c:varyColors val="1"/>
        <c:ser>
          <c:idx val="0"/>
          <c:order val="0"/>
          <c:tx>
            <c:strRef>
              <c:f>'3º TRI - 2023'!$N$2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'3º TRI - 2023'!$M$3:$M$9</c:f>
            </c:strRef>
          </c:cat>
          <c:val>
            <c:numRef>
              <c:f>'3º TRI - 2023'!$N$3:$N$9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68"/>
          <c:y val="0.04739608224464958"/>
          <c:w val="0.6098857916553062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'4º TRI - 2023'!$D$2</c:f>
            </c:strRef>
          </c:tx>
          <c:cat>
            <c:strRef>
              <c:f>'4º TRI - 2023'!$C$3:$C$233</c:f>
            </c:strRef>
          </c:cat>
          <c:val>
            <c:numRef>
              <c:f>'4º TRI - 2023'!$D$3:$D$233</c:f>
              <c:numCache/>
            </c:numRef>
          </c:val>
        </c:ser>
        <c:axId val="404410549"/>
        <c:axId val="1203068650"/>
      </c:bar3DChart>
      <c:catAx>
        <c:axId val="404410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203068650"/>
      </c:catAx>
      <c:valAx>
        <c:axId val="1203068650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4044105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3DChart>
        <c:barDir val="bar"/>
        <c:grouping val="clustered"/>
        <c:ser>
          <c:idx val="0"/>
          <c:order val="0"/>
          <c:tx>
            <c:strRef>
              <c:f>'4º TRI - 2023'!$H$2</c:f>
            </c:strRef>
          </c:tx>
          <c:cat>
            <c:strRef>
              <c:f>'4º TRI - 2023'!$G$3:$G$10</c:f>
            </c:strRef>
          </c:cat>
          <c:val>
            <c:numRef>
              <c:f>'4º TRI - 2023'!$H$3:$H$10</c:f>
              <c:numCache/>
            </c:numRef>
          </c:val>
        </c:ser>
        <c:axId val="926508453"/>
        <c:axId val="52327178"/>
      </c:bar3DChart>
      <c:catAx>
        <c:axId val="9265084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52327178"/>
      </c:catAx>
      <c:valAx>
        <c:axId val="52327178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92650845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'4º TRI - 2023'!$J$18:$J$23</c:f>
            </c:strRef>
          </c:cat>
          <c:val>
            <c:numRef>
              <c:f>'4º TRI - 2023'!$K$18:$K$23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2981448778455933"/>
          <c:y val="0.05000000000000001"/>
          <c:w val="0.9355044699872288"/>
          <c:h val="0.8092896174863389"/>
        </c:manualLayout>
      </c:layout>
      <c:doughnutChart>
        <c:varyColors val="1"/>
        <c:ser>
          <c:idx val="0"/>
          <c:order val="0"/>
          <c:tx>
            <c:strRef>
              <c:f>'4º TRI - 2023'!$N$2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'4º TRI - 2023'!$M$3:$M$9</c:f>
            </c:strRef>
          </c:cat>
          <c:val>
            <c:numRef>
              <c:f>'4º TRI - 2023'!$N$3:$N$9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BALANÇA'!$C$3:$C$13</c:f>
            </c:strRef>
          </c:cat>
          <c:val>
            <c:numRef>
              <c:f>'GRÁFICO - BALANÇA'!$D$3:$D$13</c:f>
              <c:numCache/>
            </c:numRef>
          </c:val>
          <c:smooth val="0"/>
        </c:ser>
        <c:ser>
          <c:idx val="1"/>
          <c:order val="1"/>
          <c:tx>
            <c:v>Importações</c:v>
          </c:tx>
          <c:spPr>
            <a:ln cmpd="sng" w="571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BALANÇA'!$C$3:$C$13</c:f>
            </c:strRef>
          </c:cat>
          <c:val>
            <c:numRef>
              <c:f>'GRÁFICO - BALANÇA'!$E$3:$E$13</c:f>
              <c:numCache/>
            </c:numRef>
          </c:val>
          <c:smooth val="0"/>
        </c:ser>
        <c:ser>
          <c:idx val="2"/>
          <c:order val="2"/>
          <c:tx>
            <c:v>Saldo</c:v>
          </c:tx>
          <c:spPr>
            <a:ln cmpd="sng" w="57150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BALANÇA'!$C$3:$C$13</c:f>
            </c:strRef>
          </c:cat>
          <c:val>
            <c:numRef>
              <c:f>'GRÁFICO - BALANÇA'!$F$3:$F$13</c:f>
              <c:numCache/>
            </c:numRef>
          </c:val>
          <c:smooth val="0"/>
        </c:ser>
        <c:axId val="385509968"/>
        <c:axId val="812004161"/>
      </c:lineChart>
      <c:catAx>
        <c:axId val="385509968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812004161"/>
      </c:catAx>
      <c:valAx>
        <c:axId val="812004161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385509968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683026232"/>
        <c:axId val="1794107618"/>
      </c:lineChart>
      <c:catAx>
        <c:axId val="168302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600">
                <a:solidFill>
                  <a:schemeClr val="lt1"/>
                </a:solidFill>
                <a:latin typeface="Arial"/>
              </a:defRPr>
            </a:pPr>
          </a:p>
        </c:txPr>
        <c:crossAx val="1794107618"/>
      </c:catAx>
      <c:valAx>
        <c:axId val="1794107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FFFFFF"/>
                </a:solidFill>
                <a:latin typeface="Arial"/>
              </a:defRPr>
            </a:pPr>
          </a:p>
        </c:txPr>
        <c:crossAx val="1683026232"/>
      </c:valAx>
    </c:plotArea>
    <c:legend>
      <c:legendPos val="b"/>
      <c:overlay val="0"/>
      <c:txPr>
        <a:bodyPr/>
        <a:lstStyle/>
        <a:p>
          <a:pPr lvl="0">
            <a:defRPr b="1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68"/>
          <c:y val="0.04739608224464958"/>
          <c:w val="0.6098857916553062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'1º TRI - 2023'!$D$2</c:f>
            </c:strRef>
          </c:tx>
          <c:spPr>
            <a:solidFill>
              <a:schemeClr val="accent1"/>
            </a:solidFill>
            <a:ln cmpd="sng" w="9525">
              <a:solidFill>
                <a:schemeClr val="lt1"/>
              </a:solidFill>
            </a:ln>
          </c:spPr>
          <c:dPt>
            <c:idx val="0"/>
          </c:dPt>
          <c:dLbls>
            <c:dLbl>
              <c:idx val="0"/>
              <c:layout>
                <c:manualLayout>
                  <c:xMode val="edge"/>
                  <c:yMode val="edge"/>
                  <c:x val="1.0297918993821884"/>
                  <c:y val="0.01263131648388320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b="1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TRI - 2023'!$C$3:$C$233</c:f>
            </c:strRef>
          </c:cat>
          <c:val>
            <c:numRef>
              <c:f>'1º TRI - 2023'!$D$3:$D$233</c:f>
              <c:numCache/>
            </c:numRef>
          </c:val>
        </c:ser>
        <c:axId val="1375656649"/>
        <c:axId val="1433293254"/>
      </c:bar3DChart>
      <c:catAx>
        <c:axId val="13756566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433293254"/>
      </c:catAx>
      <c:valAx>
        <c:axId val="1433293254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4"/>
                    </a:solidFill>
                    <a:latin typeface="Arial"/>
                  </a:defRPr>
                </a:pPr>
                <a:r>
                  <a:rPr b="0" sz="1800">
                    <a:solidFill>
                      <a:schemeClr val="accent4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dk1"/>
                </a:solidFill>
                <a:latin typeface="Arial"/>
              </a:defRPr>
            </a:pPr>
          </a:p>
        </c:txPr>
        <c:crossAx val="13756566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3DChart>
        <c:barDir val="bar"/>
        <c:grouping val="clustered"/>
        <c:ser>
          <c:idx val="0"/>
          <c:order val="0"/>
          <c:tx>
            <c:strRef>
              <c:f>'1º TRI - 2023'!$H$2</c:f>
            </c:strRef>
          </c:tx>
          <c:spPr>
            <a:solidFill>
              <a:schemeClr val="accent5"/>
            </a:solidFill>
            <a:ln cmpd="sng" w="9525">
              <a:solidFill>
                <a:schemeClr val="lt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TRI - 2023'!$G$3:$G$10</c:f>
            </c:strRef>
          </c:cat>
          <c:val>
            <c:numRef>
              <c:f>'1º TRI - 2023'!$H$3:$H$10</c:f>
              <c:numCache/>
            </c:numRef>
          </c:val>
        </c:ser>
        <c:axId val="756218760"/>
        <c:axId val="164636510"/>
      </c:bar3DChart>
      <c:catAx>
        <c:axId val="7562187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64636510"/>
      </c:catAx>
      <c:valAx>
        <c:axId val="164636510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4"/>
                    </a:solidFill>
                    <a:latin typeface="Arial"/>
                  </a:defRPr>
                </a:pPr>
                <a:r>
                  <a:rPr b="0" sz="1800">
                    <a:solidFill>
                      <a:schemeClr val="accent4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dk1"/>
                </a:solidFill>
                <a:latin typeface="Arial"/>
              </a:defRPr>
            </a:pPr>
          </a:p>
        </c:txPr>
        <c:crossAx val="756218760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'1º TRI - 2023'!$J$18:$J$23</c:f>
            </c:strRef>
          </c:cat>
          <c:val>
            <c:numRef>
              <c:f>'1º TRI - 2023'!$K$18:$K$23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2981448778455933"/>
          <c:y val="0.05000000000000001"/>
          <c:w val="0.9355044699872288"/>
          <c:h val="0.8092896174863389"/>
        </c:manualLayout>
      </c:layout>
      <c:doughnutChart>
        <c:varyColors val="1"/>
        <c:ser>
          <c:idx val="0"/>
          <c:order val="0"/>
          <c:tx>
            <c:strRef>
              <c:f>'1º TRI - 2023'!$N$2</c:f>
            </c:strRef>
          </c:tx>
          <c:dPt>
            <c:idx val="0"/>
            <c:spPr>
              <a:solidFill>
                <a:srgbClr val="A4302B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chemeClr val="accent5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F4E0CC"/>
              </a:solidFill>
            </c:spPr>
          </c:dPt>
          <c:dPt>
            <c:idx val="6"/>
            <c:spPr>
              <a:solidFill>
                <a:srgbClr val="F4E0CC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'1º TRI - 2023'!$M$3:$M$9</c:f>
            </c:strRef>
          </c:cat>
          <c:val>
            <c:numRef>
              <c:f>'1º TRI - 2023'!$N$3:$N$9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68"/>
          <c:y val="0.04739608224464958"/>
          <c:w val="0.6098857916553062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'2º TRI - 2023'!$C$2</c:f>
            </c:strRef>
          </c:tx>
          <c:spPr>
            <a:solidFill>
              <a:schemeClr val="accent1"/>
            </a:solidFill>
            <a:ln cmpd="sng" w="9525">
              <a:solidFill>
                <a:schemeClr val="lt1"/>
              </a:solidFill>
            </a:ln>
          </c:spPr>
          <c:dPt>
            <c:idx val="0"/>
          </c:dPt>
          <c:dLbls>
            <c:dLbl>
              <c:idx val="0"/>
              <c:layout>
                <c:manualLayout>
                  <c:xMode val="edge"/>
                  <c:yMode val="edge"/>
                  <c:x val="1.0297918993821884"/>
                  <c:y val="0.01263131648388320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b="1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TRI - 2023'!$B$3:$B$233</c:f>
            </c:strRef>
          </c:cat>
          <c:val>
            <c:numRef>
              <c:f>'2º TRI - 2023'!$C$3:$C$233</c:f>
              <c:numCache/>
            </c:numRef>
          </c:val>
        </c:ser>
        <c:axId val="1807224361"/>
        <c:axId val="1824514511"/>
      </c:bar3DChart>
      <c:catAx>
        <c:axId val="18072243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1824514511"/>
      </c:catAx>
      <c:valAx>
        <c:axId val="1824514511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4"/>
                    </a:solidFill>
                    <a:latin typeface="Arial"/>
                  </a:defRPr>
                </a:pPr>
                <a:r>
                  <a:rPr b="0" sz="1800">
                    <a:solidFill>
                      <a:schemeClr val="accent4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dk1"/>
                </a:solidFill>
                <a:latin typeface="Arial"/>
              </a:defRPr>
            </a:pPr>
          </a:p>
        </c:txPr>
        <c:crossAx val="18072243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3615504979585"/>
          <c:y val="0.04741682451259036"/>
          <c:w val="0.7596384495020415"/>
          <c:h val="0.8910756023301061"/>
        </c:manualLayout>
      </c:layout>
      <c:bar3DChart>
        <c:barDir val="bar"/>
        <c:grouping val="clustered"/>
        <c:ser>
          <c:idx val="0"/>
          <c:order val="0"/>
          <c:tx>
            <c:strRef>
              <c:f>'2º TRI - 2023'!$F$2</c:f>
            </c:strRef>
          </c:tx>
          <c:spPr>
            <a:solidFill>
              <a:schemeClr val="accent5"/>
            </a:solidFill>
            <a:ln cmpd="sng" w="9525">
              <a:solidFill>
                <a:schemeClr val="lt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TRI - 2023'!$E$3:$E$214</c:f>
            </c:strRef>
          </c:cat>
          <c:val>
            <c:numRef>
              <c:f>'2º TRI - 2023'!$F$3:$F$214</c:f>
              <c:numCache/>
            </c:numRef>
          </c:val>
        </c:ser>
        <c:axId val="1835922226"/>
        <c:axId val="335558147"/>
      </c:bar3DChart>
      <c:catAx>
        <c:axId val="18359222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dk1"/>
                </a:solidFill>
                <a:latin typeface="Arial"/>
              </a:defRPr>
            </a:pPr>
          </a:p>
        </c:txPr>
        <c:crossAx val="335558147"/>
      </c:catAx>
      <c:valAx>
        <c:axId val="335558147"/>
        <c:scaling>
          <c:orientation val="minMax"/>
          <c:max val="35000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4"/>
                    </a:solidFill>
                    <a:latin typeface="Arial"/>
                  </a:defRPr>
                </a:pPr>
                <a:r>
                  <a:rPr b="0" sz="1800">
                    <a:solidFill>
                      <a:schemeClr val="accent4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dk1"/>
                </a:solidFill>
                <a:latin typeface="Arial"/>
              </a:defRPr>
            </a:pPr>
          </a:p>
        </c:txPr>
        <c:crossAx val="183592222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'2º TRI - 2023'!$H$18:$H$23</c:f>
            </c:strRef>
          </c:cat>
          <c:val>
            <c:numRef>
              <c:f>'2º TRI - 2023'!$I$18:$I$23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352425</xdr:colOff>
      <xdr:row>0</xdr:row>
      <xdr:rowOff>9525</xdr:rowOff>
    </xdr:from>
    <xdr:ext cx="5762625" cy="63341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838200</xdr:colOff>
      <xdr:row>0</xdr:row>
      <xdr:rowOff>295275</xdr:rowOff>
    </xdr:from>
    <xdr:ext cx="5114925" cy="48387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1276350</xdr:colOff>
      <xdr:row>23</xdr:row>
      <xdr:rowOff>228600</xdr:rowOff>
    </xdr:from>
    <xdr:ext cx="7153275" cy="47339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333375</xdr:colOff>
      <xdr:row>24</xdr:row>
      <xdr:rowOff>28575</xdr:rowOff>
    </xdr:from>
    <xdr:ext cx="7067550" cy="46482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352425</xdr:colOff>
      <xdr:row>0</xdr:row>
      <xdr:rowOff>9525</xdr:rowOff>
    </xdr:from>
    <xdr:ext cx="5762625" cy="63341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838200</xdr:colOff>
      <xdr:row>0</xdr:row>
      <xdr:rowOff>295275</xdr:rowOff>
    </xdr:from>
    <xdr:ext cx="5114925" cy="48387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1276350</xdr:colOff>
      <xdr:row>23</xdr:row>
      <xdr:rowOff>228600</xdr:rowOff>
    </xdr:from>
    <xdr:ext cx="7153275" cy="47339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333375</xdr:colOff>
      <xdr:row>24</xdr:row>
      <xdr:rowOff>28575</xdr:rowOff>
    </xdr:from>
    <xdr:ext cx="7067550" cy="46482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352425</xdr:colOff>
      <xdr:row>0</xdr:row>
      <xdr:rowOff>9525</xdr:rowOff>
    </xdr:from>
    <xdr:ext cx="5762625" cy="63341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838200</xdr:colOff>
      <xdr:row>0</xdr:row>
      <xdr:rowOff>295275</xdr:rowOff>
    </xdr:from>
    <xdr:ext cx="5114925" cy="48387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1276350</xdr:colOff>
      <xdr:row>23</xdr:row>
      <xdr:rowOff>228600</xdr:rowOff>
    </xdr:from>
    <xdr:ext cx="7153275" cy="47339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333375</xdr:colOff>
      <xdr:row>24</xdr:row>
      <xdr:rowOff>28575</xdr:rowOff>
    </xdr:from>
    <xdr:ext cx="7067550" cy="46482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352425</xdr:colOff>
      <xdr:row>0</xdr:row>
      <xdr:rowOff>9525</xdr:rowOff>
    </xdr:from>
    <xdr:ext cx="5762625" cy="633412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838200</xdr:colOff>
      <xdr:row>0</xdr:row>
      <xdr:rowOff>295275</xdr:rowOff>
    </xdr:from>
    <xdr:ext cx="5114925" cy="48387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1276350</xdr:colOff>
      <xdr:row>23</xdr:row>
      <xdr:rowOff>228600</xdr:rowOff>
    </xdr:from>
    <xdr:ext cx="7153275" cy="473392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333375</xdr:colOff>
      <xdr:row>24</xdr:row>
      <xdr:rowOff>28575</xdr:rowOff>
    </xdr:from>
    <xdr:ext cx="7067550" cy="46482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1095375</xdr:colOff>
      <xdr:row>0</xdr:row>
      <xdr:rowOff>161925</xdr:rowOff>
    </xdr:from>
    <xdr:ext cx="5886450" cy="379095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10.xml><?xml version="1.0" encoding="utf-8"?>
<table xmlns="http://schemas.openxmlformats.org/spreadsheetml/2006/main" ref="H2:I14" displayName="Table_10" id="10">
  <tableColumns count="2">
    <tableColumn name="Descrição (SH2)" id="1"/>
    <tableColumn name="Valor (US$)" id="2"/>
  </tableColumns>
  <tableStyleInfo name="2º TRI - 2023-style 3" showColumnStripes="0" showFirstColumn="1" showLastColumn="1" showRowStripes="1"/>
</table>
</file>

<file path=xl/tables/table11.xml><?xml version="1.0" encoding="utf-8"?>
<table xmlns="http://schemas.openxmlformats.org/spreadsheetml/2006/main" ref="K2:M15" displayName="Table_11" id="11">
  <tableColumns count="3">
    <tableColumn name="Descrição (SH2)" id="1"/>
    <tableColumn name="Valor (US$)" id="2"/>
    <tableColumn name="%" id="3"/>
  </tableColumns>
  <tableStyleInfo name="2º TRI - 2023-style 4" showColumnStripes="0" showFirstColumn="1" showLastColumn="1" showRowStripes="1"/>
</table>
</file>

<file path=xl/tables/table12.xml><?xml version="1.0" encoding="utf-8"?>
<table xmlns="http://schemas.openxmlformats.org/spreadsheetml/2006/main" ref="H17:J23" displayName="Table_12" id="12">
  <tableColumns count="3">
    <tableColumn name="Descrição (SH2)" id="1"/>
    <tableColumn name="Valor (US$)" id="2"/>
    <tableColumn name="%" id="3"/>
  </tableColumns>
  <tableStyleInfo name="2º TRI - 2023-style 5" showColumnStripes="0" showFirstColumn="1" showLastColumn="1" showRowStripes="1"/>
</table>
</file>

<file path=xl/tables/table13.xml><?xml version="1.0" encoding="utf-8"?>
<table xmlns="http://schemas.openxmlformats.org/spreadsheetml/2006/main" ref="B2:D35" displayName="Table_13" id="13">
  <tableColumns count="3">
    <tableColumn name="Country" id="1"/>
    <tableColumn name="País" id="2"/>
    <tableColumn name="Valor (US$)" id="3"/>
  </tableColumns>
  <tableStyleInfo name="3º TRI - 2023-style" showColumnStripes="0" showFirstColumn="1" showLastColumn="1" showRowStripes="1"/>
</table>
</file>

<file path=xl/tables/table14.xml><?xml version="1.0" encoding="utf-8"?>
<table xmlns="http://schemas.openxmlformats.org/spreadsheetml/2006/main" ref="F2:H35" displayName="Table_14" id="14">
  <tableColumns count="3">
    <tableColumn name="Country" id="1"/>
    <tableColumn name="País" id="2"/>
    <tableColumn name="Valor (US$)" id="3"/>
  </tableColumns>
  <tableStyleInfo name="3º TRI - 2023-style 2" showColumnStripes="0" showFirstColumn="1" showLastColumn="1" showRowStripes="1"/>
</table>
</file>

<file path=xl/tables/table15.xml><?xml version="1.0" encoding="utf-8"?>
<table xmlns="http://schemas.openxmlformats.org/spreadsheetml/2006/main" ref="J2:K14" displayName="Table_15" id="15">
  <tableColumns count="2">
    <tableColumn name="Descrição (SH2)" id="1"/>
    <tableColumn name="Valor (US$)" id="2"/>
  </tableColumns>
  <tableStyleInfo name="3º TRI - 2023-style 3" showColumnStripes="0" showFirstColumn="1" showLastColumn="1" showRowStripes="1"/>
</table>
</file>

<file path=xl/tables/table16.xml><?xml version="1.0" encoding="utf-8"?>
<table xmlns="http://schemas.openxmlformats.org/spreadsheetml/2006/main" ref="M2:O14" displayName="Table_16" id="16">
  <tableColumns count="3">
    <tableColumn name="Descrição (SH2)" id="1"/>
    <tableColumn name="Valor (US$)" id="2"/>
    <tableColumn name="%" id="3"/>
  </tableColumns>
  <tableStyleInfo name="3º TRI - 2023-style 4" showColumnStripes="0" showFirstColumn="1" showLastColumn="1" showRowStripes="1"/>
</table>
</file>

<file path=xl/tables/table17.xml><?xml version="1.0" encoding="utf-8"?>
<table xmlns="http://schemas.openxmlformats.org/spreadsheetml/2006/main" ref="J17:L23" displayName="Table_17" id="17">
  <tableColumns count="3">
    <tableColumn name="Descrição (SH2)" id="1"/>
    <tableColumn name="Valor (US$)" id="2"/>
    <tableColumn name="%" id="3"/>
  </tableColumns>
  <tableStyleInfo name="3º TRI - 2023-style 5" showColumnStripes="0" showFirstColumn="1" showLastColumn="1" showRowStripes="1"/>
</table>
</file>

<file path=xl/tables/table18.xml><?xml version="1.0" encoding="utf-8"?>
<table xmlns="http://schemas.openxmlformats.org/spreadsheetml/2006/main" ref="B2:D35" displayName="Table_18" id="18">
  <tableColumns count="3">
    <tableColumn name="Country" id="1"/>
    <tableColumn name="País" id="2"/>
    <tableColumn name="Valor (US$)" id="3"/>
  </tableColumns>
  <tableStyleInfo name="4º TRI - 2023-style" showColumnStripes="0" showFirstColumn="1" showLastColumn="1" showRowStripes="1"/>
</table>
</file>

<file path=xl/tables/table19.xml><?xml version="1.0" encoding="utf-8"?>
<table xmlns="http://schemas.openxmlformats.org/spreadsheetml/2006/main" ref="F2:H35" displayName="Table_19" id="19">
  <tableColumns count="3">
    <tableColumn name="Country" id="1"/>
    <tableColumn name="País" id="2"/>
    <tableColumn name="Valor (US$)" id="3"/>
  </tableColumns>
  <tableStyleInfo name="4º TRI - 2023-style 2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20.xml><?xml version="1.0" encoding="utf-8"?>
<table xmlns="http://schemas.openxmlformats.org/spreadsheetml/2006/main" ref="J2:K14" displayName="Table_20" id="20">
  <tableColumns count="2">
    <tableColumn name="Descrição (SH2)" id="1"/>
    <tableColumn name="Valor (US$)" id="2"/>
  </tableColumns>
  <tableStyleInfo name="4º TRI - 2023-style 3" showColumnStripes="0" showFirstColumn="1" showLastColumn="1" showRowStripes="1"/>
</table>
</file>

<file path=xl/tables/table21.xml><?xml version="1.0" encoding="utf-8"?>
<table xmlns="http://schemas.openxmlformats.org/spreadsheetml/2006/main" ref="M2:O14" displayName="Table_21" id="21">
  <tableColumns count="3">
    <tableColumn name="Descrição (SH2)" id="1"/>
    <tableColumn name="Valor (US$)" id="2"/>
    <tableColumn name="%" id="3"/>
  </tableColumns>
  <tableStyleInfo name="4º TRI - 2023-style 4" showColumnStripes="0" showFirstColumn="1" showLastColumn="1" showRowStripes="1"/>
</table>
</file>

<file path=xl/tables/table22.xml><?xml version="1.0" encoding="utf-8"?>
<table xmlns="http://schemas.openxmlformats.org/spreadsheetml/2006/main" ref="J17:L23" displayName="Table_22" id="22">
  <tableColumns count="3">
    <tableColumn name="Descrição (SH2)" id="1"/>
    <tableColumn name="Valor (US$)" id="2"/>
    <tableColumn name="%" id="3"/>
  </tableColumns>
  <tableStyleInfo name="4º TRI - 2023-style 5" showColumnStripes="0" showFirstColumn="1" showLastColumn="1" showRowStripes="1"/>
</table>
</file>

<file path=xl/tables/table23.xml><?xml version="1.0" encoding="utf-8"?>
<table xmlns="http://schemas.openxmlformats.org/spreadsheetml/2006/main" ref="C2:F47" displayName="Table_23" id="23">
  <tableColumns count="4">
    <tableColumn name="Ano" id="1"/>
    <tableColumn name="Exportação" id="2"/>
    <tableColumn name="Importação" id="3"/>
    <tableColumn name="Saldo" id="4"/>
  </tableColumns>
  <tableStyleInfo name="BALANCA-style" showColumnStripes="0" showFirstColumn="1" showLastColumn="1" showRowStripes="1"/>
</table>
</file>

<file path=xl/tables/table3.xml><?xml version="1.0" encoding="utf-8"?>
<table xmlns="http://schemas.openxmlformats.org/spreadsheetml/2006/main" ref="B2:D35" displayName="Table_3" id="3">
  <tableColumns count="3">
    <tableColumn name="Country" id="1"/>
    <tableColumn name="País" id="2"/>
    <tableColumn name="Valor (US$)" id="3"/>
  </tableColumns>
  <tableStyleInfo name="1º TRI - 2023-style" showColumnStripes="0" showFirstColumn="1" showLastColumn="1" showRowStripes="1"/>
</table>
</file>

<file path=xl/tables/table4.xml><?xml version="1.0" encoding="utf-8"?>
<table xmlns="http://schemas.openxmlformats.org/spreadsheetml/2006/main" ref="F2:H35" displayName="Table_4" id="4">
  <tableColumns count="3">
    <tableColumn name="Country" id="1"/>
    <tableColumn name="País" id="2"/>
    <tableColumn name="Valor (US$)" id="3"/>
  </tableColumns>
  <tableStyleInfo name="1º TRI - 2023-style 2" showColumnStripes="0" showFirstColumn="1" showLastColumn="1" showRowStripes="1"/>
</table>
</file>

<file path=xl/tables/table5.xml><?xml version="1.0" encoding="utf-8"?>
<table xmlns="http://schemas.openxmlformats.org/spreadsheetml/2006/main" ref="J2:K14" displayName="Table_5" id="5">
  <tableColumns count="2">
    <tableColumn name="Descrição (SH2)" id="1"/>
    <tableColumn name="Valor (US$)" id="2"/>
  </tableColumns>
  <tableStyleInfo name="1º TRI - 2023-style 3" showColumnStripes="0" showFirstColumn="1" showLastColumn="1" showRowStripes="1"/>
</table>
</file>

<file path=xl/tables/table6.xml><?xml version="1.0" encoding="utf-8"?>
<table xmlns="http://schemas.openxmlformats.org/spreadsheetml/2006/main" ref="M2:O14" displayName="Table_6" id="6">
  <tableColumns count="3">
    <tableColumn name="Descrição (SH2)" id="1"/>
    <tableColumn name="Valor (US$)" id="2"/>
    <tableColumn name="%" id="3"/>
  </tableColumns>
  <tableStyleInfo name="1º TRI - 2023-style 4" showColumnStripes="0" showFirstColumn="1" showLastColumn="1" showRowStripes="1"/>
</table>
</file>

<file path=xl/tables/table7.xml><?xml version="1.0" encoding="utf-8"?>
<table xmlns="http://schemas.openxmlformats.org/spreadsheetml/2006/main" ref="J17:L23" displayName="Table_7" id="7">
  <tableColumns count="3">
    <tableColumn name="Descrição (SH2)" id="1"/>
    <tableColumn name="Valor (US$)" id="2"/>
    <tableColumn name="%" id="3"/>
  </tableColumns>
  <tableStyleInfo name="1º TRI - 2023-style 5" showColumnStripes="0" showFirstColumn="1" showLastColumn="1" showRowStripes="1"/>
</table>
</file>

<file path=xl/tables/table8.xml><?xml version="1.0" encoding="utf-8"?>
<table xmlns="http://schemas.openxmlformats.org/spreadsheetml/2006/main" ref="B2:C40" displayName="Table_8" id="8">
  <tableColumns count="2">
    <tableColumn name="País" id="1"/>
    <tableColumn name="Valor (US$)" id="2"/>
  </tableColumns>
  <tableStyleInfo name="2º TRI - 2023-style" showColumnStripes="0" showFirstColumn="1" showLastColumn="1" showRowStripes="1"/>
</table>
</file>

<file path=xl/tables/table9.xml><?xml version="1.0" encoding="utf-8"?>
<table xmlns="http://schemas.openxmlformats.org/spreadsheetml/2006/main" ref="E2:F40" displayName="Table_9" id="9">
  <tableColumns count="2">
    <tableColumn name="País" id="1"/>
    <tableColumn name="Valor (US$)" id="2"/>
  </tableColumns>
  <tableStyleInfo name="2º TRI - 202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2.xml"/><Relationship Id="rId10" Type="http://schemas.openxmlformats.org/officeDocument/2006/relationships/table" Target="../tables/table11.xml"/><Relationship Id="rId9" Type="http://schemas.openxmlformats.org/officeDocument/2006/relationships/table" Target="../tables/table10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17.xml"/><Relationship Id="rId10" Type="http://schemas.openxmlformats.org/officeDocument/2006/relationships/table" Target="../tables/table16.xml"/><Relationship Id="rId9" Type="http://schemas.openxmlformats.org/officeDocument/2006/relationships/table" Target="../tables/table15.xml"/><Relationship Id="rId7" Type="http://schemas.openxmlformats.org/officeDocument/2006/relationships/table" Target="../tables/table13.xml"/><Relationship Id="rId8" Type="http://schemas.openxmlformats.org/officeDocument/2006/relationships/table" Target="../tables/table1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22.xml"/><Relationship Id="rId10" Type="http://schemas.openxmlformats.org/officeDocument/2006/relationships/table" Target="../tables/table21.xml"/><Relationship Id="rId9" Type="http://schemas.openxmlformats.org/officeDocument/2006/relationships/table" Target="../tables/table20.xml"/><Relationship Id="rId7" Type="http://schemas.openxmlformats.org/officeDocument/2006/relationships/table" Target="../tables/table18.xml"/><Relationship Id="rId8" Type="http://schemas.openxmlformats.org/officeDocument/2006/relationships/table" Target="../tables/table1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12">
        <v>2.4065308E7</v>
      </c>
      <c r="F3" s="12">
        <v>3182729.0</v>
      </c>
      <c r="G3" s="13">
        <f t="shared" ref="G3:G46" si="1">E3-F3</f>
        <v>20882579</v>
      </c>
      <c r="H3" s="3"/>
      <c r="I3" s="14"/>
      <c r="J3" s="15"/>
      <c r="K3" s="3"/>
      <c r="L3" s="14"/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12">
        <v>2.6293369E7</v>
      </c>
      <c r="F4" s="12">
        <v>4422849.0</v>
      </c>
      <c r="G4" s="13">
        <f t="shared" si="1"/>
        <v>21870520</v>
      </c>
      <c r="H4" s="3"/>
      <c r="I4" s="16" t="s">
        <v>10</v>
      </c>
      <c r="J4" s="17">
        <f t="shared" ref="J4:J5" si="2">G12</f>
        <v>8090853</v>
      </c>
      <c r="K4" s="18"/>
      <c r="L4" s="16" t="s">
        <v>10</v>
      </c>
      <c r="M4" s="17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12">
        <v>2.31746E7</v>
      </c>
      <c r="F5" s="12">
        <v>4006953.0</v>
      </c>
      <c r="G5" s="13">
        <f t="shared" si="1"/>
        <v>19167647</v>
      </c>
      <c r="H5" s="3"/>
      <c r="I5" s="16" t="s">
        <v>12</v>
      </c>
      <c r="J5" s="19">
        <f t="shared" si="2"/>
        <v>10866504</v>
      </c>
      <c r="K5" s="3"/>
      <c r="L5" s="16" t="s">
        <v>12</v>
      </c>
      <c r="M5" s="19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12">
        <v>1.611619E7</v>
      </c>
      <c r="F6" s="12">
        <v>2799843.0</v>
      </c>
      <c r="G6" s="13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12">
        <v>1.3566214E7</v>
      </c>
      <c r="F7" s="12">
        <v>3135895.0</v>
      </c>
      <c r="G7" s="13">
        <f t="shared" si="1"/>
        <v>10430319</v>
      </c>
      <c r="H7" s="3"/>
      <c r="I7" s="20" t="s">
        <v>14</v>
      </c>
      <c r="J7" s="21">
        <f>(J5-J4)/J4</f>
        <v>0.3430603671</v>
      </c>
      <c r="K7" s="3"/>
      <c r="L7" s="20" t="s">
        <v>14</v>
      </c>
      <c r="M7" s="21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12">
        <v>2.2319705E7</v>
      </c>
      <c r="F8" s="12">
        <v>1240465.0</v>
      </c>
      <c r="G8" s="13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12">
        <v>2.2242289E7</v>
      </c>
      <c r="F9" s="12">
        <v>2711018.0</v>
      </c>
      <c r="G9" s="13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12">
        <v>1.828513E7</v>
      </c>
      <c r="F10" s="12">
        <v>3973666.0</v>
      </c>
      <c r="G10" s="13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12">
        <v>1.3286922E7</v>
      </c>
      <c r="F11" s="12">
        <v>1951385.0</v>
      </c>
      <c r="G11" s="13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12">
        <v>1.1872399E7</v>
      </c>
      <c r="F12" s="12">
        <v>3781546.0</v>
      </c>
      <c r="G12" s="13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12">
        <v>1.2320485E7</v>
      </c>
      <c r="F13" s="12">
        <v>1453981.0</v>
      </c>
      <c r="G13" s="13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12">
        <v>1.2128374E7</v>
      </c>
      <c r="F14" s="12">
        <v>1438188.0</v>
      </c>
      <c r="G14" s="13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12">
        <v>1.1572666E7</v>
      </c>
      <c r="F15" s="12">
        <v>2909467.0</v>
      </c>
      <c r="G15" s="13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12">
        <v>1.2481052E7</v>
      </c>
      <c r="F16" s="12">
        <v>3029150.0</v>
      </c>
      <c r="G16" s="13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12">
        <v>1.4349215E7</v>
      </c>
      <c r="F17" s="12">
        <v>2087206.0</v>
      </c>
      <c r="G17" s="13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12">
        <v>1.3630596E7</v>
      </c>
      <c r="F18" s="12">
        <v>1976024.0</v>
      </c>
      <c r="G18" s="13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12">
        <v>1.6786737E7</v>
      </c>
      <c r="F19" s="12">
        <v>3082003.0</v>
      </c>
      <c r="G19" s="13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12">
        <v>1.8301467E7</v>
      </c>
      <c r="F20" s="12">
        <v>1613063.0</v>
      </c>
      <c r="G20" s="13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12">
        <v>1.9781239E7</v>
      </c>
      <c r="F21" s="12">
        <v>3516006.0</v>
      </c>
      <c r="G21" s="13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12">
        <v>2.0983212E7</v>
      </c>
      <c r="F22" s="12">
        <v>1646365.0</v>
      </c>
      <c r="G22" s="13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12">
        <v>1.8647646E7</v>
      </c>
      <c r="F23" s="12">
        <v>3134106.0</v>
      </c>
      <c r="G23" s="13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12">
        <v>1.6162299E7</v>
      </c>
      <c r="F24" s="12">
        <v>2710070.0</v>
      </c>
      <c r="G24" s="13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12">
        <v>2.271273E7</v>
      </c>
      <c r="F25" s="12">
        <v>2593493.0</v>
      </c>
      <c r="G25" s="13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12">
        <v>2.0229586E7</v>
      </c>
      <c r="F26" s="12">
        <v>2727700.0</v>
      </c>
      <c r="G26" s="13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12">
        <v>1.4034606E7</v>
      </c>
      <c r="F27" s="12">
        <v>4044352.0</v>
      </c>
      <c r="G27" s="13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12">
        <v>2.0542306E7</v>
      </c>
      <c r="F28" s="12">
        <v>3816806.0</v>
      </c>
      <c r="G28" s="13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12">
        <v>1.5650368E7</v>
      </c>
      <c r="F29" s="12">
        <v>3427808.0</v>
      </c>
      <c r="G29" s="13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12">
        <v>1.4481153E7</v>
      </c>
      <c r="F30" s="12">
        <v>2254229.0</v>
      </c>
      <c r="G30" s="13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12">
        <v>1.861457E7</v>
      </c>
      <c r="F31" s="12">
        <v>2440798.0</v>
      </c>
      <c r="G31" s="13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12">
        <v>1.6656412E7</v>
      </c>
      <c r="F32" s="12">
        <v>2322588.0</v>
      </c>
      <c r="G32" s="13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12">
        <v>1.0109263E7</v>
      </c>
      <c r="F33" s="12">
        <v>2378097.0</v>
      </c>
      <c r="G33" s="13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12">
        <v>1.6639276E7</v>
      </c>
      <c r="F34" s="12">
        <v>2495035.0</v>
      </c>
      <c r="G34" s="13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12">
        <v>1.4630647E7</v>
      </c>
      <c r="F35" s="12">
        <v>6462679.0</v>
      </c>
      <c r="G35" s="13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12">
        <v>1.5816767E7</v>
      </c>
      <c r="F36" s="12">
        <v>7258851.0</v>
      </c>
      <c r="G36" s="13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12">
        <v>2.1301532E7</v>
      </c>
      <c r="F37" s="12">
        <v>5670668.0</v>
      </c>
      <c r="G37" s="13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12">
        <v>2.6389066E7</v>
      </c>
      <c r="F38" s="12">
        <v>6601209.0</v>
      </c>
      <c r="G38" s="13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12">
        <v>3.6491743E7</v>
      </c>
      <c r="F39" s="12">
        <v>5575872.0</v>
      </c>
      <c r="G39" s="13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12">
        <v>3.1596425E7</v>
      </c>
      <c r="F40" s="12">
        <v>5161096.0</v>
      </c>
      <c r="G40" s="13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12">
        <v>2.2688469E7</v>
      </c>
      <c r="F41" s="12">
        <v>3694826.0</v>
      </c>
      <c r="G41" s="13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12">
        <v>1.5229248E7</v>
      </c>
      <c r="F42" s="12">
        <v>2789077.0</v>
      </c>
      <c r="G42" s="13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12">
        <v>2.4205391E7</v>
      </c>
      <c r="F43" s="12">
        <v>2993461.0</v>
      </c>
      <c r="G43" s="13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3"/>
      <c r="F44" s="23"/>
      <c r="G44" s="13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3"/>
      <c r="F45" s="23"/>
      <c r="G45" s="13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3"/>
      <c r="F46" s="23"/>
      <c r="G46" s="13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27">
        <f>'BALANÇA NOVA'!E3/1000000</f>
        <v>24.065308</v>
      </c>
      <c r="F3" s="27">
        <f>'BALANÇA NOVA'!F3/1000000</f>
        <v>3.182729</v>
      </c>
      <c r="G3" s="27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27">
        <f>'BALANÇA NOVA'!E4/1000000</f>
        <v>26.293369</v>
      </c>
      <c r="F4" s="27">
        <f>'BALANÇA NOVA'!F4/1000000</f>
        <v>4.422849</v>
      </c>
      <c r="G4" s="27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27">
        <f>'BALANÇA NOVA'!E5/1000000</f>
        <v>23.1746</v>
      </c>
      <c r="F5" s="27">
        <f>'BALANÇA NOVA'!F5/1000000</f>
        <v>4.006953</v>
      </c>
      <c r="G5" s="27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27">
        <f>'BALANÇA NOVA'!E6/1000000</f>
        <v>16.11619</v>
      </c>
      <c r="F6" s="27">
        <f>'BALANÇA NOVA'!F6/1000000</f>
        <v>2.799843</v>
      </c>
      <c r="G6" s="27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27">
        <f>'BALANÇA NOVA'!E7/1000000</f>
        <v>13.566214</v>
      </c>
      <c r="F7" s="27">
        <f>'BALANÇA NOVA'!F7/1000000</f>
        <v>3.135895</v>
      </c>
      <c r="G7" s="27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27">
        <f>'BALANÇA NOVA'!E8/1000000</f>
        <v>22.319705</v>
      </c>
      <c r="F8" s="27">
        <f>'BALANÇA NOVA'!F8/1000000</f>
        <v>1.240465</v>
      </c>
      <c r="G8" s="27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27">
        <f>'BALANÇA NOVA'!E9/1000000</f>
        <v>22.242289</v>
      </c>
      <c r="F9" s="27">
        <f>'BALANÇA NOVA'!F9/1000000</f>
        <v>2.711018</v>
      </c>
      <c r="G9" s="27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27">
        <f>'BALANÇA NOVA'!E10/1000000</f>
        <v>18.28513</v>
      </c>
      <c r="F10" s="27">
        <f>'BALANÇA NOVA'!F10/1000000</f>
        <v>3.973666</v>
      </c>
      <c r="G10" s="27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27">
        <f>'BALANÇA NOVA'!E11/1000000</f>
        <v>13.286922</v>
      </c>
      <c r="F11" s="27">
        <f>'BALANÇA NOVA'!F11/1000000</f>
        <v>1.951385</v>
      </c>
      <c r="G11" s="27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27">
        <f>'BALANÇA NOVA'!E12/1000000</f>
        <v>11.872399</v>
      </c>
      <c r="F12" s="27">
        <f>'BALANÇA NOVA'!F12/1000000</f>
        <v>3.781546</v>
      </c>
      <c r="G12" s="27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27">
        <f>'BALANÇA NOVA'!E13/1000000</f>
        <v>12.320485</v>
      </c>
      <c r="F13" s="27">
        <f>'BALANÇA NOVA'!F13/1000000</f>
        <v>1.453981</v>
      </c>
      <c r="G13" s="27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27">
        <f>'BALANÇA NOVA'!E14/1000000</f>
        <v>12.128374</v>
      </c>
      <c r="F14" s="27">
        <f>'BALANÇA NOVA'!F14/1000000</f>
        <v>1.438188</v>
      </c>
      <c r="G14" s="27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27">
        <f>'BALANÇA NOVA'!E15/1000000</f>
        <v>11.572666</v>
      </c>
      <c r="F15" s="27">
        <f>'BALANÇA NOVA'!F15/1000000</f>
        <v>2.909467</v>
      </c>
      <c r="G15" s="27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27">
        <f>'BALANÇA NOVA'!E16/1000000</f>
        <v>12.481052</v>
      </c>
      <c r="F16" s="27">
        <f>'BALANÇA NOVA'!F16/1000000</f>
        <v>3.02915</v>
      </c>
      <c r="G16" s="27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27">
        <f>'BALANÇA NOVA'!E17/1000000</f>
        <v>14.349215</v>
      </c>
      <c r="F17" s="27">
        <f>'BALANÇA NOVA'!F17/1000000</f>
        <v>2.087206</v>
      </c>
      <c r="G17" s="27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27">
        <f>'BALANÇA NOVA'!E18/1000000</f>
        <v>13.630596</v>
      </c>
      <c r="F18" s="27">
        <f>'BALANÇA NOVA'!F18/1000000</f>
        <v>1.976024</v>
      </c>
      <c r="G18" s="27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27">
        <f>'BALANÇA NOVA'!E19/1000000</f>
        <v>16.786737</v>
      </c>
      <c r="F19" s="27">
        <f>'BALANÇA NOVA'!F19/1000000</f>
        <v>3.082003</v>
      </c>
      <c r="G19" s="27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27">
        <f>'BALANÇA NOVA'!E20/1000000</f>
        <v>18.301467</v>
      </c>
      <c r="F20" s="27">
        <f>'BALANÇA NOVA'!F20/1000000</f>
        <v>1.613063</v>
      </c>
      <c r="G20" s="27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27">
        <f>'BALANÇA NOVA'!E21/1000000</f>
        <v>19.781239</v>
      </c>
      <c r="F21" s="27">
        <f>'BALANÇA NOVA'!F21/1000000</f>
        <v>3.516006</v>
      </c>
      <c r="G21" s="27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27">
        <f>'BALANÇA NOVA'!E22/1000000</f>
        <v>20.983212</v>
      </c>
      <c r="F22" s="27">
        <f>'BALANÇA NOVA'!F22/1000000</f>
        <v>1.646365</v>
      </c>
      <c r="G22" s="27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27">
        <f>'BALANÇA NOVA'!E23/1000000</f>
        <v>18.647646</v>
      </c>
      <c r="F23" s="27">
        <f>'BALANÇA NOVA'!F23/1000000</f>
        <v>3.134106</v>
      </c>
      <c r="G23" s="27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27">
        <f>'BALANÇA NOVA'!E24/1000000</f>
        <v>16.162299</v>
      </c>
      <c r="F24" s="27">
        <f>'BALANÇA NOVA'!F24/1000000</f>
        <v>2.71007</v>
      </c>
      <c r="G24" s="27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27">
        <f>'BALANÇA NOVA'!E25/1000000</f>
        <v>22.71273</v>
      </c>
      <c r="F25" s="27">
        <f>'BALANÇA NOVA'!F25/1000000</f>
        <v>2.593493</v>
      </c>
      <c r="G25" s="27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27">
        <f>'BALANÇA NOVA'!E26/1000000</f>
        <v>20.229586</v>
      </c>
      <c r="F26" s="27">
        <f>'BALANÇA NOVA'!F26/1000000</f>
        <v>2.7277</v>
      </c>
      <c r="G26" s="27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27">
        <f>'BALANÇA NOVA'!E27/1000000</f>
        <v>14.034606</v>
      </c>
      <c r="F27" s="27">
        <f>'BALANÇA NOVA'!F27/1000000</f>
        <v>4.044352</v>
      </c>
      <c r="G27" s="27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27">
        <f>'BALANÇA NOVA'!E28/1000000</f>
        <v>20.542306</v>
      </c>
      <c r="F28" s="27">
        <f>'BALANÇA NOVA'!F28/1000000</f>
        <v>3.816806</v>
      </c>
      <c r="G28" s="27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27">
        <f>'BALANÇA NOVA'!E29/1000000</f>
        <v>15.650368</v>
      </c>
      <c r="F29" s="27">
        <f>'BALANÇA NOVA'!F29/1000000</f>
        <v>3.427808</v>
      </c>
      <c r="G29" s="27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27">
        <f>'BALANÇA NOVA'!E30/1000000</f>
        <v>14.481153</v>
      </c>
      <c r="F30" s="27">
        <f>'BALANÇA NOVA'!F30/1000000</f>
        <v>2.254229</v>
      </c>
      <c r="G30" s="27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27">
        <f>'BALANÇA NOVA'!E31/1000000</f>
        <v>18.61457</v>
      </c>
      <c r="F31" s="27">
        <f>'BALANÇA NOVA'!F31/1000000</f>
        <v>2.440798</v>
      </c>
      <c r="G31" s="27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27">
        <f>'BALANÇA NOVA'!E32/1000000</f>
        <v>16.656412</v>
      </c>
      <c r="F32" s="27">
        <f>'BALANÇA NOVA'!F32/1000000</f>
        <v>2.322588</v>
      </c>
      <c r="G32" s="27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27">
        <f>'BALANÇA NOVA'!E33/1000000</f>
        <v>10.109263</v>
      </c>
      <c r="F33" s="27">
        <f>'BALANÇA NOVA'!F33/1000000</f>
        <v>2.378097</v>
      </c>
      <c r="G33" s="27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27">
        <f>'BALANÇA NOVA'!E34/1000000</f>
        <v>16.639276</v>
      </c>
      <c r="F34" s="27">
        <f>'BALANÇA NOVA'!F34/1000000</f>
        <v>2.495035</v>
      </c>
      <c r="G34" s="27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27">
        <f>'BALANÇA NOVA'!E35/1000000</f>
        <v>14.630647</v>
      </c>
      <c r="F35" s="27">
        <f>'BALANÇA NOVA'!F35/1000000</f>
        <v>6.462679</v>
      </c>
      <c r="G35" s="27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27">
        <f>'BALANÇA NOVA'!E36/1000000</f>
        <v>15.816767</v>
      </c>
      <c r="F36" s="27">
        <f>'BALANÇA NOVA'!F36/1000000</f>
        <v>7.258851</v>
      </c>
      <c r="G36" s="27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27">
        <f>'BALANÇA NOVA'!E37/1000000</f>
        <v>21.301532</v>
      </c>
      <c r="F37" s="27">
        <f>'BALANÇA NOVA'!F37/1000000</f>
        <v>5.670668</v>
      </c>
      <c r="G37" s="27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27">
        <f>'BALANÇA NOVA'!E38/1000000</f>
        <v>26.389066</v>
      </c>
      <c r="F38" s="27">
        <f>'BALANÇA NOVA'!F38/1000000</f>
        <v>6.601209</v>
      </c>
      <c r="G38" s="27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27">
        <f>'BALANÇA NOVA'!E39/1000000</f>
        <v>36.491743</v>
      </c>
      <c r="F39" s="27">
        <f>'BALANÇA NOVA'!F39/1000000</f>
        <v>5.575872</v>
      </c>
      <c r="G39" s="27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27">
        <f>'BALANÇA NOVA'!E40/1000000</f>
        <v>31.596425</v>
      </c>
      <c r="F40" s="27">
        <f>'BALANÇA NOVA'!F40/1000000</f>
        <v>5.161096</v>
      </c>
      <c r="G40" s="27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27">
        <f>'BALANÇA NOVA'!E41/1000000</f>
        <v>22.688469</v>
      </c>
      <c r="F41" s="27">
        <f>'BALANÇA NOVA'!F41/1000000</f>
        <v>3.694826</v>
      </c>
      <c r="G41" s="27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27">
        <f>'BALANÇA NOVA'!E42/1000000</f>
        <v>15.229248</v>
      </c>
      <c r="F42" s="27">
        <f>'BALANÇA NOVA'!F42/1000000</f>
        <v>2.789077</v>
      </c>
      <c r="G42" s="27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27">
        <f>'BALANÇA NOVA'!E43/1000000</f>
        <v>24.205391</v>
      </c>
      <c r="F43" s="27">
        <f>'BALANÇA NOVA'!F43/1000000</f>
        <v>2.993461</v>
      </c>
      <c r="G43" s="27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7">
        <f>'BALANÇA NOVA'!E44/1000000</f>
        <v>0</v>
      </c>
      <c r="F44" s="27">
        <f>'BALANÇA NOVA'!F44/1000000</f>
        <v>0</v>
      </c>
      <c r="G44" s="27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7">
        <f>'BALANÇA NOVA'!E45/1000000</f>
        <v>0</v>
      </c>
      <c r="F45" s="27">
        <f>'BALANÇA NOVA'!F45/1000000</f>
        <v>0</v>
      </c>
      <c r="G45" s="27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7">
        <f>'BALANÇA NOVA'!E46/1000000</f>
        <v>0</v>
      </c>
      <c r="F46" s="27">
        <f>'BALANÇA NOVA'!F46/1000000</f>
        <v>0</v>
      </c>
      <c r="G46" s="27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3" width="15.13"/>
    <col customWidth="1" min="4" max="4" width="18.75"/>
    <col customWidth="1" min="5" max="5" width="6.38"/>
    <col customWidth="1" min="6" max="9" width="17.0"/>
    <col customWidth="1" min="10" max="10" width="50.13"/>
    <col customWidth="1" min="11" max="11" width="17.0"/>
    <col customWidth="1" min="12" max="12" width="6.38"/>
    <col customWidth="1" min="13" max="13" width="50.13"/>
    <col customWidth="1" min="14" max="14" width="17.0"/>
    <col customWidth="1" min="15" max="15" width="8.38"/>
    <col customWidth="1" min="16" max="30" width="17.0"/>
  </cols>
  <sheetData>
    <row r="1" ht="30.0" customHeight="1">
      <c r="A1" s="3"/>
      <c r="B1" s="28" t="s">
        <v>16</v>
      </c>
      <c r="E1" s="3"/>
      <c r="F1" s="29" t="s">
        <v>17</v>
      </c>
      <c r="G1" s="30"/>
      <c r="H1" s="31"/>
      <c r="J1" s="29" t="s">
        <v>16</v>
      </c>
      <c r="K1" s="31"/>
      <c r="L1" s="3"/>
      <c r="M1" s="32" t="s">
        <v>17</v>
      </c>
      <c r="N1" s="30"/>
      <c r="O1" s="3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30.0" customHeight="1">
      <c r="A2" s="3"/>
      <c r="B2" s="33" t="s">
        <v>18</v>
      </c>
      <c r="C2" s="34" t="s">
        <v>19</v>
      </c>
      <c r="D2" s="35" t="s">
        <v>20</v>
      </c>
      <c r="E2" s="3"/>
      <c r="F2" s="33" t="s">
        <v>18</v>
      </c>
      <c r="G2" s="34" t="s">
        <v>19</v>
      </c>
      <c r="H2" s="35" t="s">
        <v>20</v>
      </c>
      <c r="I2" s="36"/>
      <c r="J2" s="37" t="s">
        <v>21</v>
      </c>
      <c r="K2" s="38" t="s">
        <v>20</v>
      </c>
      <c r="M2" s="39" t="s">
        <v>21</v>
      </c>
      <c r="N2" s="40" t="s">
        <v>20</v>
      </c>
      <c r="O2" s="41" t="s">
        <v>22</v>
      </c>
      <c r="P2" s="42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3"/>
      <c r="AC2" s="3"/>
      <c r="AD2" s="3"/>
    </row>
    <row r="3" ht="22.5" customHeight="1">
      <c r="A3" s="3"/>
      <c r="B3" s="44" t="s">
        <v>23</v>
      </c>
      <c r="C3" s="45" t="s">
        <v>24</v>
      </c>
      <c r="D3" s="46">
        <v>4396634.0</v>
      </c>
      <c r="E3" s="3"/>
      <c r="F3" s="47" t="s">
        <v>25</v>
      </c>
      <c r="G3" s="45" t="s">
        <v>25</v>
      </c>
      <c r="H3" s="48">
        <v>1947736.0</v>
      </c>
      <c r="I3" s="36"/>
      <c r="J3" s="45" t="s">
        <v>26</v>
      </c>
      <c r="K3" s="46">
        <v>1.1727821E7</v>
      </c>
      <c r="M3" s="45" t="s">
        <v>27</v>
      </c>
      <c r="N3" s="46">
        <v>1497121.0</v>
      </c>
      <c r="O3" s="49">
        <f t="shared" ref="O3:O9" si="1">IFERROR(N3/(SUM($N$3:$N$9)),"-")</f>
        <v>0.500130451</v>
      </c>
      <c r="P3" s="42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3"/>
      <c r="AC3" s="3"/>
      <c r="AD3" s="3"/>
    </row>
    <row r="4" ht="22.5" customHeight="1">
      <c r="A4" s="3"/>
      <c r="B4" s="44" t="s">
        <v>25</v>
      </c>
      <c r="C4" s="45" t="s">
        <v>25</v>
      </c>
      <c r="D4" s="46">
        <v>3129902.0</v>
      </c>
      <c r="E4" s="3"/>
      <c r="F4" s="50" t="s">
        <v>28</v>
      </c>
      <c r="G4" s="45" t="s">
        <v>29</v>
      </c>
      <c r="H4" s="48">
        <v>378958.0</v>
      </c>
      <c r="J4" s="45" t="s">
        <v>27</v>
      </c>
      <c r="K4" s="46">
        <v>5536858.0</v>
      </c>
      <c r="M4" s="45" t="s">
        <v>30</v>
      </c>
      <c r="N4" s="46">
        <v>674078.0</v>
      </c>
      <c r="O4" s="49">
        <f t="shared" si="1"/>
        <v>0.2251834916</v>
      </c>
      <c r="P4" s="4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3"/>
      <c r="AC4" s="3"/>
      <c r="AD4" s="3"/>
    </row>
    <row r="5" ht="22.5" customHeight="1">
      <c r="A5" s="3"/>
      <c r="B5" s="44" t="s">
        <v>31</v>
      </c>
      <c r="C5" s="45" t="s">
        <v>32</v>
      </c>
      <c r="D5" s="46">
        <v>2270948.0</v>
      </c>
      <c r="E5" s="3"/>
      <c r="F5" s="50" t="s">
        <v>33</v>
      </c>
      <c r="G5" s="45" t="s">
        <v>34</v>
      </c>
      <c r="H5" s="48">
        <v>278264.0</v>
      </c>
      <c r="I5" s="36"/>
      <c r="J5" s="45" t="s">
        <v>35</v>
      </c>
      <c r="K5" s="46">
        <v>3686580.0</v>
      </c>
      <c r="M5" s="45" t="s">
        <v>35</v>
      </c>
      <c r="N5" s="46">
        <v>378958.0</v>
      </c>
      <c r="O5" s="49">
        <f t="shared" si="1"/>
        <v>0.1265952688</v>
      </c>
      <c r="P5" s="42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3"/>
      <c r="AC5" s="3"/>
      <c r="AD5" s="3"/>
    </row>
    <row r="6" ht="22.5" customHeight="1">
      <c r="A6" s="3"/>
      <c r="B6" s="44" t="s">
        <v>36</v>
      </c>
      <c r="C6" s="45" t="s">
        <v>37</v>
      </c>
      <c r="D6" s="46">
        <v>2222092.0</v>
      </c>
      <c r="E6" s="3"/>
      <c r="F6" s="50" t="s">
        <v>36</v>
      </c>
      <c r="G6" s="45" t="s">
        <v>37</v>
      </c>
      <c r="H6" s="48">
        <v>267115.0</v>
      </c>
      <c r="I6" s="36"/>
      <c r="J6" s="45" t="s">
        <v>38</v>
      </c>
      <c r="K6" s="46">
        <v>2060358.0</v>
      </c>
      <c r="M6" s="45" t="s">
        <v>39</v>
      </c>
      <c r="N6" s="46">
        <v>278264.0</v>
      </c>
      <c r="O6" s="49">
        <f t="shared" si="1"/>
        <v>0.09295728256</v>
      </c>
      <c r="P6" s="42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3"/>
      <c r="AC6" s="3"/>
      <c r="AD6" s="3"/>
    </row>
    <row r="7" ht="22.5" customHeight="1">
      <c r="A7" s="3"/>
      <c r="B7" s="44" t="s">
        <v>40</v>
      </c>
      <c r="C7" s="45" t="s">
        <v>41</v>
      </c>
      <c r="D7" s="46">
        <v>1929764.0</v>
      </c>
      <c r="E7" s="3"/>
      <c r="F7" s="44" t="s">
        <v>42</v>
      </c>
      <c r="G7" s="45" t="s">
        <v>43</v>
      </c>
      <c r="H7" s="48">
        <v>72332.0</v>
      </c>
      <c r="I7" s="36"/>
      <c r="J7" s="45" t="s">
        <v>44</v>
      </c>
      <c r="K7" s="46">
        <v>942494.0</v>
      </c>
      <c r="M7" s="45" t="s">
        <v>26</v>
      </c>
      <c r="N7" s="46">
        <v>117940.0</v>
      </c>
      <c r="O7" s="49">
        <f t="shared" si="1"/>
        <v>0.03939921048</v>
      </c>
      <c r="P7" s="42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3"/>
      <c r="AC7" s="3"/>
      <c r="AD7" s="3"/>
    </row>
    <row r="8" ht="22.5" customHeight="1">
      <c r="A8" s="3"/>
      <c r="B8" s="44" t="s">
        <v>45</v>
      </c>
      <c r="C8" s="45" t="s">
        <v>46</v>
      </c>
      <c r="D8" s="46">
        <v>1750720.0</v>
      </c>
      <c r="E8" s="3"/>
      <c r="F8" s="50" t="s">
        <v>47</v>
      </c>
      <c r="G8" s="45" t="s">
        <v>48</v>
      </c>
      <c r="H8" s="48">
        <v>46286.0</v>
      </c>
      <c r="I8" s="36"/>
      <c r="J8" s="45" t="s">
        <v>49</v>
      </c>
      <c r="K8" s="46">
        <v>151098.0</v>
      </c>
      <c r="M8" s="45" t="s">
        <v>50</v>
      </c>
      <c r="N8" s="46">
        <v>46286.0</v>
      </c>
      <c r="O8" s="49">
        <f t="shared" si="1"/>
        <v>0.01546236948</v>
      </c>
      <c r="P8" s="42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3"/>
      <c r="AC8" s="3"/>
      <c r="AD8" s="3"/>
    </row>
    <row r="9" ht="22.5" customHeight="1">
      <c r="A9" s="3"/>
      <c r="B9" s="44" t="s">
        <v>51</v>
      </c>
      <c r="C9" s="45" t="s">
        <v>52</v>
      </c>
      <c r="D9" s="46">
        <v>1598649.0</v>
      </c>
      <c r="E9" s="3"/>
      <c r="F9" s="45" t="s">
        <v>23</v>
      </c>
      <c r="G9" s="50" t="s">
        <v>24</v>
      </c>
      <c r="H9" s="46">
        <v>1956.0</v>
      </c>
      <c r="I9" s="36"/>
      <c r="J9" s="45" t="s">
        <v>30</v>
      </c>
      <c r="K9" s="46">
        <v>74250.0</v>
      </c>
      <c r="L9" s="3"/>
      <c r="M9" s="45" t="s">
        <v>53</v>
      </c>
      <c r="N9" s="46">
        <v>814.0</v>
      </c>
      <c r="O9" s="49">
        <f t="shared" si="1"/>
        <v>0.0002719260415</v>
      </c>
      <c r="P9" s="42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3"/>
      <c r="AC9" s="3"/>
      <c r="AD9" s="3"/>
    </row>
    <row r="10" ht="22.5" customHeight="1">
      <c r="A10" s="3"/>
      <c r="B10" s="44" t="s">
        <v>47</v>
      </c>
      <c r="C10" s="45" t="s">
        <v>48</v>
      </c>
      <c r="D10" s="46">
        <v>1258351.0</v>
      </c>
      <c r="E10" s="3"/>
      <c r="F10" s="45" t="s">
        <v>54</v>
      </c>
      <c r="G10" s="44" t="s">
        <v>55</v>
      </c>
      <c r="H10" s="46">
        <v>814.0</v>
      </c>
      <c r="I10" s="36"/>
      <c r="J10" s="45" t="s">
        <v>56</v>
      </c>
      <c r="K10" s="46">
        <v>21900.0</v>
      </c>
      <c r="L10" s="3"/>
      <c r="M10" s="45"/>
      <c r="N10" s="46"/>
      <c r="O10" s="51"/>
      <c r="P10" s="42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3"/>
      <c r="AC10" s="3"/>
      <c r="AD10" s="3"/>
    </row>
    <row r="11" ht="22.5" customHeight="1">
      <c r="A11" s="3"/>
      <c r="B11" s="44" t="s">
        <v>57</v>
      </c>
      <c r="C11" s="45" t="s">
        <v>58</v>
      </c>
      <c r="D11" s="46">
        <v>965986.0</v>
      </c>
      <c r="E11" s="3"/>
      <c r="F11" s="52"/>
      <c r="G11" s="23"/>
      <c r="H11" s="53"/>
      <c r="I11" s="36"/>
      <c r="J11" s="45" t="s">
        <v>59</v>
      </c>
      <c r="K11" s="46">
        <v>1446.0</v>
      </c>
      <c r="L11" s="3"/>
      <c r="M11" s="45"/>
      <c r="N11" s="46"/>
      <c r="O11" s="51"/>
      <c r="P11" s="42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3"/>
      <c r="AC11" s="3"/>
      <c r="AD11" s="3"/>
    </row>
    <row r="12" ht="22.5" customHeight="1">
      <c r="A12" s="3"/>
      <c r="B12" s="44" t="s">
        <v>60</v>
      </c>
      <c r="C12" s="45" t="s">
        <v>61</v>
      </c>
      <c r="D12" s="46">
        <v>965688.0</v>
      </c>
      <c r="E12" s="3"/>
      <c r="F12" s="52"/>
      <c r="G12" s="23"/>
      <c r="H12" s="53"/>
      <c r="I12" s="36"/>
      <c r="J12" s="45" t="s">
        <v>62</v>
      </c>
      <c r="K12" s="46">
        <v>1430.0</v>
      </c>
      <c r="L12" s="3"/>
      <c r="M12" s="45"/>
      <c r="N12" s="46"/>
      <c r="O12" s="51"/>
      <c r="P12" s="42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3"/>
      <c r="AC12" s="3"/>
      <c r="AD12" s="3"/>
    </row>
    <row r="13" ht="22.5" customHeight="1">
      <c r="A13" s="3"/>
      <c r="B13" s="44" t="s">
        <v>42</v>
      </c>
      <c r="C13" s="45" t="s">
        <v>43</v>
      </c>
      <c r="D13" s="46">
        <v>598276.0</v>
      </c>
      <c r="E13" s="3"/>
      <c r="F13" s="52"/>
      <c r="G13" s="23"/>
      <c r="H13" s="53"/>
      <c r="I13" s="54"/>
      <c r="J13" s="45" t="s">
        <v>63</v>
      </c>
      <c r="K13" s="46">
        <v>1080.0</v>
      </c>
      <c r="L13" s="3"/>
      <c r="M13" s="45"/>
      <c r="N13" s="46"/>
      <c r="O13" s="51"/>
      <c r="P13" s="42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3"/>
      <c r="AC13" s="3"/>
      <c r="AD13" s="3"/>
    </row>
    <row r="14" ht="22.5" customHeight="1">
      <c r="A14" s="3"/>
      <c r="B14" s="44" t="s">
        <v>64</v>
      </c>
      <c r="C14" s="45" t="s">
        <v>65</v>
      </c>
      <c r="D14" s="46">
        <v>546999.0</v>
      </c>
      <c r="E14" s="3"/>
      <c r="F14" s="52"/>
      <c r="G14" s="23"/>
      <c r="H14" s="53"/>
      <c r="I14" s="54"/>
      <c r="J14" s="45" t="s">
        <v>66</v>
      </c>
      <c r="K14" s="46">
        <v>76.0</v>
      </c>
      <c r="L14" s="3"/>
      <c r="M14" s="45"/>
      <c r="N14" s="46"/>
      <c r="O14" s="51"/>
      <c r="P14" s="42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3"/>
      <c r="AC14" s="3"/>
      <c r="AD14" s="3"/>
    </row>
    <row r="15" ht="22.5" customHeight="1">
      <c r="A15" s="3"/>
      <c r="B15" s="44" t="s">
        <v>67</v>
      </c>
      <c r="C15" s="45" t="s">
        <v>68</v>
      </c>
      <c r="D15" s="46">
        <v>469409.0</v>
      </c>
      <c r="E15" s="3"/>
      <c r="F15" s="52"/>
      <c r="G15" s="23"/>
      <c r="H15" s="53"/>
      <c r="I15" s="43"/>
      <c r="L15" s="3"/>
      <c r="M15" s="55"/>
      <c r="N15" s="55"/>
      <c r="O15" s="55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3"/>
      <c r="AC15" s="3"/>
      <c r="AD15" s="3"/>
    </row>
    <row r="16" ht="22.5" customHeight="1">
      <c r="A16" s="3"/>
      <c r="B16" s="44" t="s">
        <v>69</v>
      </c>
      <c r="C16" s="45" t="s">
        <v>70</v>
      </c>
      <c r="D16" s="46">
        <v>447473.0</v>
      </c>
      <c r="E16" s="3"/>
      <c r="F16" s="52"/>
      <c r="G16" s="23"/>
      <c r="H16" s="53"/>
      <c r="I16" s="43"/>
      <c r="J16" s="43"/>
      <c r="K16" s="43"/>
      <c r="L16" s="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3"/>
      <c r="AC16" s="3"/>
      <c r="AD16" s="3"/>
    </row>
    <row r="17" ht="22.5" customHeight="1">
      <c r="A17" s="3"/>
      <c r="B17" s="44" t="s">
        <v>54</v>
      </c>
      <c r="C17" s="45" t="s">
        <v>55</v>
      </c>
      <c r="D17" s="46">
        <v>362089.0</v>
      </c>
      <c r="E17" s="3"/>
      <c r="F17" s="52"/>
      <c r="G17" s="23"/>
      <c r="H17" s="53"/>
      <c r="I17" s="43"/>
      <c r="J17" s="56" t="s">
        <v>21</v>
      </c>
      <c r="K17" s="57" t="s">
        <v>20</v>
      </c>
      <c r="L17" s="57" t="s">
        <v>22</v>
      </c>
      <c r="M17" s="42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3"/>
      <c r="AC17" s="3"/>
      <c r="AD17" s="3"/>
    </row>
    <row r="18" ht="22.5" customHeight="1">
      <c r="A18" s="3"/>
      <c r="B18" s="44" t="s">
        <v>71</v>
      </c>
      <c r="C18" s="45" t="s">
        <v>71</v>
      </c>
      <c r="D18" s="46">
        <v>310709.0</v>
      </c>
      <c r="E18" s="3"/>
      <c r="F18" s="52"/>
      <c r="G18" s="23"/>
      <c r="H18" s="53"/>
      <c r="I18" s="43"/>
      <c r="J18" s="58" t="s">
        <v>26</v>
      </c>
      <c r="K18" s="59">
        <v>1.1727821E7</v>
      </c>
      <c r="L18" s="60">
        <f t="shared" ref="L18:L23" si="2">IFERROR(K18/(SUM($K$18:$K$23)),"-")</f>
        <v>0.4845127683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3"/>
      <c r="AC18" s="3"/>
      <c r="AD18" s="3"/>
    </row>
    <row r="19" ht="22.5" customHeight="1">
      <c r="A19" s="3"/>
      <c r="B19" s="44" t="s">
        <v>72</v>
      </c>
      <c r="C19" s="45" t="s">
        <v>73</v>
      </c>
      <c r="D19" s="46">
        <v>267019.0</v>
      </c>
      <c r="E19" s="3"/>
      <c r="F19" s="52"/>
      <c r="G19" s="23"/>
      <c r="H19" s="53"/>
      <c r="I19" s="61"/>
      <c r="J19" s="58" t="s">
        <v>27</v>
      </c>
      <c r="K19" s="59">
        <v>5536858.0</v>
      </c>
      <c r="L19" s="60">
        <f t="shared" si="2"/>
        <v>0.228744828</v>
      </c>
      <c r="M19" s="61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3"/>
      <c r="AC19" s="3"/>
      <c r="AD19" s="3"/>
    </row>
    <row r="20" ht="22.5" customHeight="1">
      <c r="A20" s="3"/>
      <c r="B20" s="44" t="s">
        <v>74</v>
      </c>
      <c r="C20" s="45" t="s">
        <v>75</v>
      </c>
      <c r="D20" s="46">
        <v>238635.0</v>
      </c>
      <c r="E20" s="3"/>
      <c r="F20" s="52"/>
      <c r="G20" s="23"/>
      <c r="H20" s="53"/>
      <c r="I20" s="43"/>
      <c r="J20" s="58" t="s">
        <v>35</v>
      </c>
      <c r="K20" s="59">
        <v>3686580.0</v>
      </c>
      <c r="L20" s="60">
        <f t="shared" si="2"/>
        <v>0.152304088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3"/>
      <c r="AC20" s="3"/>
      <c r="AD20" s="3"/>
    </row>
    <row r="21" ht="22.5" customHeight="1">
      <c r="A21" s="3"/>
      <c r="B21" s="44" t="s">
        <v>76</v>
      </c>
      <c r="C21" s="45" t="s">
        <v>77</v>
      </c>
      <c r="D21" s="46">
        <v>112752.0</v>
      </c>
      <c r="E21" s="3"/>
      <c r="F21" s="52"/>
      <c r="G21" s="23"/>
      <c r="H21" s="53"/>
      <c r="I21" s="43"/>
      <c r="J21" s="58" t="s">
        <v>38</v>
      </c>
      <c r="K21" s="59">
        <v>2060358.0</v>
      </c>
      <c r="L21" s="60">
        <f t="shared" si="2"/>
        <v>0.08511979831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3"/>
      <c r="AC21" s="3"/>
      <c r="AD21" s="3"/>
    </row>
    <row r="22" ht="22.5" customHeight="1">
      <c r="A22" s="3"/>
      <c r="B22" s="44" t="s">
        <v>78</v>
      </c>
      <c r="C22" s="45" t="s">
        <v>78</v>
      </c>
      <c r="D22" s="46">
        <v>111742.0</v>
      </c>
      <c r="E22" s="3"/>
      <c r="F22" s="52"/>
      <c r="G22" s="23"/>
      <c r="H22" s="53"/>
      <c r="I22" s="43"/>
      <c r="J22" s="58" t="s">
        <v>44</v>
      </c>
      <c r="K22" s="59">
        <v>942494.0</v>
      </c>
      <c r="L22" s="60">
        <f t="shared" si="2"/>
        <v>0.03893735904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3"/>
      <c r="AC22" s="3"/>
      <c r="AD22" s="3"/>
    </row>
    <row r="23" ht="22.5" customHeight="1">
      <c r="A23" s="3"/>
      <c r="B23" s="44" t="s">
        <v>79</v>
      </c>
      <c r="C23" s="45" t="s">
        <v>80</v>
      </c>
      <c r="D23" s="46">
        <v>78066.0</v>
      </c>
      <c r="E23" s="3"/>
      <c r="F23" s="52"/>
      <c r="G23" s="23"/>
      <c r="H23" s="53"/>
      <c r="I23" s="3"/>
      <c r="J23" s="62" t="s">
        <v>81</v>
      </c>
      <c r="K23" s="63">
        <f>SUM(K8:K14)</f>
        <v>251280</v>
      </c>
      <c r="L23" s="60">
        <f t="shared" si="2"/>
        <v>0.01038115848</v>
      </c>
      <c r="M23" s="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3"/>
      <c r="AC23" s="3"/>
      <c r="AD23" s="3"/>
    </row>
    <row r="24" ht="22.5" customHeight="1">
      <c r="A24" s="3"/>
      <c r="B24" s="44" t="s">
        <v>82</v>
      </c>
      <c r="C24" s="45" t="s">
        <v>83</v>
      </c>
      <c r="D24" s="46">
        <v>68693.0</v>
      </c>
      <c r="E24" s="3"/>
      <c r="F24" s="52"/>
      <c r="G24" s="23"/>
      <c r="H24" s="5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22.5" customHeight="1">
      <c r="A25" s="3"/>
      <c r="B25" s="44" t="s">
        <v>84</v>
      </c>
      <c r="C25" s="45" t="s">
        <v>85</v>
      </c>
      <c r="D25" s="46">
        <v>52290.0</v>
      </c>
      <c r="E25" s="3"/>
      <c r="F25" s="52"/>
      <c r="G25" s="23"/>
      <c r="H25" s="53"/>
      <c r="I25" s="3"/>
      <c r="J25" s="64"/>
      <c r="K25" s="64"/>
      <c r="L25" s="64"/>
      <c r="M25" s="64"/>
      <c r="N25" s="64"/>
      <c r="O25" s="64"/>
      <c r="P25" s="64"/>
      <c r="Q25" s="6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22.5" customHeight="1">
      <c r="A26" s="3"/>
      <c r="B26" s="44" t="s">
        <v>86</v>
      </c>
      <c r="C26" s="45" t="s">
        <v>87</v>
      </c>
      <c r="D26" s="46">
        <v>21900.0</v>
      </c>
      <c r="E26" s="3"/>
      <c r="F26" s="52"/>
      <c r="G26" s="23"/>
      <c r="H26" s="53"/>
      <c r="I26" s="3"/>
      <c r="J26" s="64"/>
      <c r="K26" s="64"/>
      <c r="L26" s="64"/>
      <c r="M26" s="64"/>
      <c r="N26" s="64"/>
      <c r="O26" s="64"/>
      <c r="P26" s="64"/>
      <c r="Q26" s="6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22.5" customHeight="1">
      <c r="A27" s="3"/>
      <c r="B27" s="44" t="s">
        <v>88</v>
      </c>
      <c r="C27" s="45" t="s">
        <v>89</v>
      </c>
      <c r="D27" s="46">
        <v>15359.0</v>
      </c>
      <c r="E27" s="3"/>
      <c r="F27" s="52"/>
      <c r="G27" s="23"/>
      <c r="H27" s="53"/>
      <c r="I27" s="3"/>
      <c r="J27" s="64"/>
      <c r="K27" s="64"/>
      <c r="L27" s="64"/>
      <c r="M27" s="64"/>
      <c r="N27" s="64"/>
      <c r="O27" s="64"/>
      <c r="P27" s="64"/>
      <c r="Q27" s="6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22.5" customHeight="1">
      <c r="A28" s="3"/>
      <c r="B28" s="45" t="s">
        <v>90</v>
      </c>
      <c r="C28" s="44" t="s">
        <v>91</v>
      </c>
      <c r="D28" s="46">
        <v>14777.0</v>
      </c>
      <c r="E28" s="3"/>
      <c r="F28" s="52"/>
      <c r="G28" s="23"/>
      <c r="H28" s="53"/>
      <c r="I28" s="3"/>
      <c r="J28" s="64"/>
      <c r="K28" s="64"/>
      <c r="L28" s="64"/>
      <c r="M28" s="64"/>
      <c r="N28" s="64"/>
      <c r="O28" s="64"/>
      <c r="P28" s="64"/>
      <c r="Q28" s="6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22.5" customHeight="1">
      <c r="A29" s="3"/>
      <c r="B29" s="65" t="s">
        <v>92</v>
      </c>
      <c r="C29" s="66" t="s">
        <v>93</v>
      </c>
      <c r="D29" s="67">
        <v>469.0</v>
      </c>
      <c r="E29" s="3"/>
      <c r="F29" s="52"/>
      <c r="G29" s="23"/>
      <c r="H29" s="53"/>
      <c r="I29" s="3"/>
      <c r="J29" s="64"/>
      <c r="K29" s="64"/>
      <c r="L29" s="64"/>
      <c r="M29" s="64"/>
      <c r="N29" s="64"/>
      <c r="O29" s="64"/>
      <c r="P29" s="64"/>
      <c r="Q29" s="6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22.5" customHeight="1">
      <c r="A30" s="3"/>
      <c r="B30" s="52"/>
      <c r="C30" s="44"/>
      <c r="D30" s="12"/>
      <c r="E30" s="3"/>
      <c r="F30" s="52"/>
      <c r="G30" s="68"/>
      <c r="H30" s="68"/>
      <c r="I30" s="3"/>
      <c r="J30" s="64"/>
      <c r="K30" s="64"/>
      <c r="L30" s="64"/>
      <c r="M30" s="64"/>
      <c r="N30" s="64"/>
      <c r="O30" s="64"/>
      <c r="P30" s="64"/>
      <c r="Q30" s="6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22.5" customHeight="1">
      <c r="A31" s="3"/>
      <c r="B31" s="52"/>
      <c r="C31" s="45"/>
      <c r="D31" s="12"/>
      <c r="E31" s="3"/>
      <c r="F31" s="52"/>
      <c r="G31" s="68"/>
      <c r="H31" s="68"/>
      <c r="I31" s="3"/>
      <c r="J31" s="64"/>
      <c r="K31" s="64"/>
      <c r="L31" s="64"/>
      <c r="M31" s="64"/>
      <c r="N31" s="64"/>
      <c r="O31" s="64"/>
      <c r="P31" s="64"/>
      <c r="Q31" s="6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22.5" customHeight="1">
      <c r="A32" s="3"/>
      <c r="B32" s="52"/>
      <c r="C32" s="45"/>
      <c r="D32" s="12"/>
      <c r="E32" s="69"/>
      <c r="F32" s="52"/>
      <c r="G32" s="68"/>
      <c r="H32" s="68"/>
      <c r="I32" s="3"/>
      <c r="J32" s="64"/>
      <c r="K32" s="64"/>
      <c r="L32" s="64"/>
      <c r="M32" s="64"/>
      <c r="N32" s="64"/>
      <c r="O32" s="64"/>
      <c r="P32" s="64"/>
      <c r="Q32" s="6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22.5" customHeight="1">
      <c r="A33" s="3"/>
      <c r="B33" s="52"/>
      <c r="C33" s="45"/>
      <c r="D33" s="12"/>
      <c r="E33" s="69"/>
      <c r="F33" s="52"/>
      <c r="G33" s="68"/>
      <c r="H33" s="68"/>
      <c r="I33" s="3"/>
      <c r="J33" s="64"/>
      <c r="K33" s="64"/>
      <c r="L33" s="64"/>
      <c r="M33" s="64"/>
      <c r="N33" s="64"/>
      <c r="O33" s="64"/>
      <c r="P33" s="64"/>
      <c r="Q33" s="6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22.5" customHeight="1">
      <c r="A34" s="3"/>
      <c r="B34" s="52"/>
      <c r="C34" s="45"/>
      <c r="D34" s="12"/>
      <c r="E34" s="69"/>
      <c r="F34" s="52"/>
      <c r="G34" s="68"/>
      <c r="H34" s="68"/>
      <c r="I34" s="3"/>
      <c r="J34" s="64"/>
      <c r="K34" s="64"/>
      <c r="L34" s="64"/>
      <c r="M34" s="64"/>
      <c r="N34" s="64"/>
      <c r="O34" s="64"/>
      <c r="P34" s="64"/>
      <c r="Q34" s="6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22.5" customHeight="1">
      <c r="A35" s="3"/>
      <c r="B35" s="70"/>
      <c r="C35" s="71"/>
      <c r="D35" s="72"/>
      <c r="E35" s="42"/>
      <c r="F35" s="73"/>
      <c r="G35" s="74"/>
      <c r="H35" s="74"/>
      <c r="I35" s="3"/>
      <c r="J35" s="64"/>
      <c r="K35" s="64"/>
      <c r="L35" s="64"/>
      <c r="M35" s="64"/>
      <c r="N35" s="64"/>
      <c r="O35" s="64"/>
      <c r="P35" s="64"/>
      <c r="Q35" s="6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22.5" customHeight="1">
      <c r="A36" s="3"/>
      <c r="B36" s="75"/>
      <c r="C36" s="76"/>
      <c r="D36" s="77"/>
      <c r="E36" s="42"/>
      <c r="F36" s="78"/>
      <c r="G36" s="43"/>
      <c r="H36" s="43"/>
      <c r="I36" s="3"/>
      <c r="J36" s="64"/>
      <c r="K36" s="64"/>
      <c r="L36" s="64"/>
      <c r="M36" s="64"/>
      <c r="N36" s="64"/>
      <c r="O36" s="64"/>
      <c r="P36" s="64"/>
      <c r="Q36" s="6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22.5" customHeight="1">
      <c r="A37" s="3"/>
      <c r="B37" s="75"/>
      <c r="C37" s="76"/>
      <c r="D37" s="77"/>
      <c r="E37" s="42"/>
      <c r="F37" s="78"/>
      <c r="G37" s="43"/>
      <c r="H37" s="43"/>
      <c r="I37" s="3"/>
      <c r="J37" s="64"/>
      <c r="K37" s="64"/>
      <c r="L37" s="64"/>
      <c r="M37" s="64"/>
      <c r="N37" s="64"/>
      <c r="O37" s="64"/>
      <c r="P37" s="64"/>
      <c r="Q37" s="6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22.5" customHeight="1">
      <c r="A38" s="3"/>
      <c r="B38" s="75"/>
      <c r="C38" s="76"/>
      <c r="D38" s="77"/>
      <c r="E38" s="42"/>
      <c r="F38" s="78"/>
      <c r="G38" s="43"/>
      <c r="H38" s="43"/>
      <c r="I38" s="3"/>
      <c r="J38" s="64"/>
      <c r="K38" s="64"/>
      <c r="L38" s="64"/>
      <c r="M38" s="64"/>
      <c r="N38" s="64"/>
      <c r="O38" s="64"/>
      <c r="P38" s="64"/>
      <c r="Q38" s="6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22.5" customHeight="1">
      <c r="A39" s="3"/>
      <c r="B39" s="75"/>
      <c r="C39" s="76"/>
      <c r="D39" s="77"/>
      <c r="E39" s="42"/>
      <c r="F39" s="78"/>
      <c r="G39" s="43"/>
      <c r="H39" s="43"/>
      <c r="I39" s="3"/>
      <c r="J39" s="64"/>
      <c r="K39" s="64"/>
      <c r="L39" s="64"/>
      <c r="M39" s="64"/>
      <c r="N39" s="64"/>
      <c r="O39" s="64"/>
      <c r="P39" s="64"/>
      <c r="Q39" s="6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22.5" customHeight="1">
      <c r="A40" s="3"/>
      <c r="B40" s="75"/>
      <c r="C40" s="76"/>
      <c r="D40" s="77"/>
      <c r="E40" s="42"/>
      <c r="F40" s="78"/>
      <c r="G40" s="43"/>
      <c r="H40" s="43"/>
      <c r="I40" s="3"/>
      <c r="J40" s="64"/>
      <c r="K40" s="64"/>
      <c r="L40" s="64"/>
      <c r="M40" s="64"/>
      <c r="N40" s="64"/>
      <c r="O40" s="64"/>
      <c r="P40" s="64"/>
      <c r="Q40" s="6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22.5" customHeight="1">
      <c r="A41" s="3"/>
      <c r="B41" s="75"/>
      <c r="C41" s="76"/>
      <c r="D41" s="77"/>
      <c r="E41" s="42"/>
      <c r="F41" s="78"/>
      <c r="G41" s="43"/>
      <c r="H41" s="4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22.5" customHeight="1">
      <c r="A42" s="3"/>
      <c r="B42" s="75"/>
      <c r="C42" s="76"/>
      <c r="D42" s="77"/>
      <c r="E42" s="42"/>
      <c r="F42" s="78"/>
      <c r="G42" s="43"/>
      <c r="H42" s="4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22.5" customHeight="1">
      <c r="A43" s="3"/>
      <c r="B43" s="75"/>
      <c r="C43" s="76"/>
      <c r="D43" s="77"/>
      <c r="E43" s="42"/>
      <c r="F43" s="78"/>
      <c r="G43" s="43"/>
      <c r="H43" s="4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22.5" customHeight="1">
      <c r="A44" s="3"/>
      <c r="B44" s="75"/>
      <c r="C44" s="76"/>
      <c r="D44" s="77"/>
      <c r="E44" s="42"/>
      <c r="F44" s="78"/>
      <c r="G44" s="43"/>
      <c r="H44" s="4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22.5" customHeight="1">
      <c r="A45" s="3"/>
      <c r="B45" s="3"/>
      <c r="C45" s="76"/>
      <c r="D45" s="77"/>
      <c r="E45" s="42"/>
      <c r="F45" s="78"/>
      <c r="G45" s="43"/>
      <c r="H45" s="4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22.5" customHeight="1">
      <c r="A46" s="3"/>
      <c r="B46" s="3"/>
      <c r="C46" s="76"/>
      <c r="D46" s="77"/>
      <c r="E46" s="42"/>
      <c r="F46" s="78"/>
      <c r="G46" s="43"/>
      <c r="H46" s="4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22.5" customHeight="1">
      <c r="A47" s="3"/>
      <c r="B47" s="3"/>
      <c r="C47" s="76"/>
      <c r="D47" s="77"/>
      <c r="E47" s="42"/>
      <c r="F47" s="78"/>
      <c r="G47" s="43"/>
      <c r="H47" s="4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22.5" customHeight="1">
      <c r="A48" s="3"/>
      <c r="B48" s="3"/>
      <c r="C48" s="76"/>
      <c r="D48" s="77"/>
      <c r="E48" s="42"/>
      <c r="F48" s="78"/>
      <c r="G48" s="43"/>
      <c r="H48" s="4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22.5" customHeight="1">
      <c r="A49" s="3"/>
      <c r="B49" s="3"/>
      <c r="C49" s="76"/>
      <c r="D49" s="77"/>
      <c r="E49" s="42"/>
      <c r="F49" s="78"/>
      <c r="G49" s="43"/>
      <c r="H49" s="4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22.5" customHeight="1">
      <c r="A50" s="3"/>
      <c r="B50" s="3"/>
      <c r="C50" s="76"/>
      <c r="D50" s="77"/>
      <c r="E50" s="42"/>
      <c r="F50" s="78"/>
      <c r="G50" s="43"/>
      <c r="H50" s="4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22.5" customHeight="1">
      <c r="A51" s="3"/>
      <c r="B51" s="3"/>
      <c r="C51" s="76"/>
      <c r="D51" s="77"/>
      <c r="E51" s="42"/>
      <c r="F51" s="78"/>
      <c r="G51" s="43"/>
      <c r="H51" s="4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22.5" customHeight="1">
      <c r="A52" s="3"/>
      <c r="B52" s="3"/>
      <c r="C52" s="76"/>
      <c r="D52" s="77"/>
      <c r="E52" s="42"/>
      <c r="F52" s="78"/>
      <c r="G52" s="43"/>
      <c r="H52" s="4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22.5" customHeight="1">
      <c r="A53" s="3"/>
      <c r="B53" s="3"/>
      <c r="C53" s="76"/>
      <c r="D53" s="77"/>
      <c r="E53" s="42"/>
      <c r="F53" s="78"/>
      <c r="G53" s="43"/>
      <c r="H53" s="4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22.5" customHeight="1">
      <c r="A54" s="3"/>
      <c r="B54" s="3"/>
      <c r="C54" s="76"/>
      <c r="D54" s="77"/>
      <c r="E54" s="3"/>
      <c r="F54" s="7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22.5" customHeight="1">
      <c r="A55" s="3"/>
      <c r="B55" s="3"/>
      <c r="C55" s="76"/>
      <c r="D55" s="77"/>
      <c r="E55" s="3"/>
      <c r="F55" s="7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22.5" customHeight="1">
      <c r="A56" s="3"/>
      <c r="B56" s="3"/>
      <c r="C56" s="76"/>
      <c r="D56" s="77"/>
      <c r="E56" s="3"/>
      <c r="F56" s="7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22.5" customHeight="1">
      <c r="A57" s="3"/>
      <c r="B57" s="3"/>
      <c r="C57" s="76"/>
      <c r="D57" s="77"/>
      <c r="E57" s="3"/>
      <c r="F57" s="7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22.5" customHeight="1">
      <c r="A58" s="3"/>
      <c r="B58" s="3"/>
      <c r="C58" s="79"/>
      <c r="D58" s="77"/>
      <c r="E58" s="3"/>
      <c r="F58" s="7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22.5" customHeight="1">
      <c r="A59" s="3"/>
      <c r="B59" s="3"/>
      <c r="C59" s="79"/>
      <c r="D59" s="77"/>
      <c r="E59" s="3"/>
      <c r="F59" s="7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22.5" customHeight="1">
      <c r="A60" s="3"/>
      <c r="B60" s="3"/>
      <c r="C60" s="79"/>
      <c r="D60" s="77"/>
      <c r="E60" s="3"/>
      <c r="F60" s="7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22.5" customHeight="1">
      <c r="A61" s="3"/>
      <c r="B61" s="3"/>
      <c r="C61" s="79"/>
      <c r="D61" s="77"/>
      <c r="E61" s="3"/>
      <c r="F61" s="7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22.5" customHeight="1">
      <c r="A62" s="3"/>
      <c r="B62" s="3"/>
      <c r="C62" s="79"/>
      <c r="D62" s="77"/>
      <c r="E62" s="3"/>
      <c r="F62" s="7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22.5" customHeight="1">
      <c r="A63" s="3"/>
      <c r="B63" s="3"/>
      <c r="C63" s="79"/>
      <c r="D63" s="77"/>
      <c r="E63" s="3"/>
      <c r="F63" s="7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22.5" customHeight="1">
      <c r="A64" s="3"/>
      <c r="B64" s="3"/>
      <c r="C64" s="79"/>
      <c r="D64" s="77"/>
      <c r="E64" s="3"/>
      <c r="F64" s="7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22.5" customHeight="1">
      <c r="A65" s="3"/>
      <c r="B65" s="3"/>
      <c r="C65" s="79"/>
      <c r="D65" s="77"/>
      <c r="E65" s="3"/>
      <c r="F65" s="7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22.5" customHeight="1">
      <c r="A66" s="3"/>
      <c r="B66" s="3"/>
      <c r="C66" s="79"/>
      <c r="D66" s="77"/>
      <c r="E66" s="3"/>
      <c r="F66" s="7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22.5" customHeight="1">
      <c r="A67" s="3"/>
      <c r="B67" s="3"/>
      <c r="C67" s="79"/>
      <c r="D67" s="77"/>
      <c r="E67" s="3"/>
      <c r="F67" s="7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22.5" customHeight="1">
      <c r="A68" s="3"/>
      <c r="B68" s="3"/>
      <c r="C68" s="79"/>
      <c r="D68" s="77"/>
      <c r="E68" s="3"/>
      <c r="F68" s="7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22.5" customHeight="1">
      <c r="A69" s="3"/>
      <c r="B69" s="3"/>
      <c r="C69" s="79"/>
      <c r="D69" s="77"/>
      <c r="E69" s="3"/>
      <c r="F69" s="7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22.5" customHeight="1">
      <c r="A70" s="3"/>
      <c r="B70" s="3"/>
      <c r="C70" s="79"/>
      <c r="D70" s="77"/>
      <c r="E70" s="3"/>
      <c r="F70" s="7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22.5" customHeight="1">
      <c r="A71" s="3"/>
      <c r="B71" s="3"/>
      <c r="C71" s="79"/>
      <c r="D71" s="77"/>
      <c r="E71" s="3"/>
      <c r="F71" s="7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22.5" customHeight="1">
      <c r="A72" s="3"/>
      <c r="B72" s="3"/>
      <c r="C72" s="79"/>
      <c r="D72" s="77"/>
      <c r="E72" s="3"/>
      <c r="F72" s="7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22.5" customHeight="1">
      <c r="A73" s="3"/>
      <c r="B73" s="3"/>
      <c r="C73" s="79"/>
      <c r="D73" s="77"/>
      <c r="E73" s="3"/>
      <c r="F73" s="7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22.5" customHeight="1">
      <c r="A74" s="3"/>
      <c r="B74" s="3"/>
      <c r="C74" s="79"/>
      <c r="D74" s="77"/>
      <c r="E74" s="3"/>
      <c r="F74" s="7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22.5" customHeight="1">
      <c r="A75" s="3"/>
      <c r="B75" s="3"/>
      <c r="C75" s="79"/>
      <c r="D75" s="77"/>
      <c r="E75" s="3"/>
      <c r="F75" s="7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22.5" customHeight="1">
      <c r="A76" s="3"/>
      <c r="B76" s="3"/>
      <c r="C76" s="79"/>
      <c r="D76" s="77"/>
      <c r="E76" s="3"/>
      <c r="F76" s="7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22.5" customHeight="1">
      <c r="A77" s="3"/>
      <c r="B77" s="3"/>
      <c r="C77" s="79"/>
      <c r="D77" s="77"/>
      <c r="E77" s="3"/>
      <c r="F77" s="7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22.5" customHeight="1">
      <c r="A78" s="3"/>
      <c r="B78" s="3"/>
      <c r="C78" s="79"/>
      <c r="D78" s="77"/>
      <c r="E78" s="3"/>
      <c r="F78" s="7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22.5" customHeight="1">
      <c r="A79" s="3"/>
      <c r="B79" s="3"/>
      <c r="C79" s="79"/>
      <c r="D79" s="77"/>
      <c r="E79" s="3"/>
      <c r="F79" s="7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22.5" customHeight="1">
      <c r="A80" s="3"/>
      <c r="B80" s="3"/>
      <c r="C80" s="79"/>
      <c r="D80" s="77"/>
      <c r="E80" s="3"/>
      <c r="F80" s="7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22.5" customHeight="1">
      <c r="A81" s="3"/>
      <c r="B81" s="3"/>
      <c r="C81" s="79"/>
      <c r="D81" s="77"/>
      <c r="E81" s="3"/>
      <c r="F81" s="7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22.5" customHeight="1">
      <c r="A82" s="3"/>
      <c r="B82" s="3"/>
      <c r="C82" s="79"/>
      <c r="D82" s="77"/>
      <c r="E82" s="3"/>
      <c r="F82" s="7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22.5" customHeight="1">
      <c r="A83" s="3"/>
      <c r="B83" s="3"/>
      <c r="C83" s="79"/>
      <c r="D83" s="77"/>
      <c r="E83" s="3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22.5" customHeight="1">
      <c r="A84" s="3"/>
      <c r="B84" s="3"/>
      <c r="C84" s="79"/>
      <c r="D84" s="77"/>
      <c r="E84" s="3"/>
      <c r="F84" s="7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22.5" customHeight="1">
      <c r="A85" s="3"/>
      <c r="B85" s="3"/>
      <c r="C85" s="79"/>
      <c r="D85" s="77"/>
      <c r="E85" s="3"/>
      <c r="F85" s="7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22.5" customHeight="1">
      <c r="A86" s="3"/>
      <c r="B86" s="3"/>
      <c r="C86" s="79"/>
      <c r="D86" s="77"/>
      <c r="E86" s="3"/>
      <c r="F86" s="7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22.5" customHeight="1">
      <c r="A87" s="3"/>
      <c r="B87" s="3"/>
      <c r="C87" s="79"/>
      <c r="D87" s="77"/>
      <c r="E87" s="3"/>
      <c r="F87" s="7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22.5" customHeight="1">
      <c r="A88" s="3"/>
      <c r="B88" s="3"/>
      <c r="C88" s="79"/>
      <c r="D88" s="77"/>
      <c r="E88" s="3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22.5" customHeight="1">
      <c r="A89" s="3"/>
      <c r="B89" s="3"/>
      <c r="C89" s="79"/>
      <c r="D89" s="77"/>
      <c r="E89" s="3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22.5" customHeight="1">
      <c r="A90" s="3"/>
      <c r="B90" s="3"/>
      <c r="C90" s="79"/>
      <c r="D90" s="77"/>
      <c r="E90" s="3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22.5" customHeight="1">
      <c r="A91" s="3"/>
      <c r="B91" s="3"/>
      <c r="C91" s="79"/>
      <c r="D91" s="77"/>
      <c r="E91" s="3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22.5" customHeight="1">
      <c r="A92" s="3"/>
      <c r="B92" s="3"/>
      <c r="C92" s="79"/>
      <c r="D92" s="77"/>
      <c r="E92" s="3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22.5" customHeight="1">
      <c r="A93" s="3"/>
      <c r="B93" s="3"/>
      <c r="C93" s="79"/>
      <c r="D93" s="77"/>
      <c r="E93" s="3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22.5" customHeight="1">
      <c r="A94" s="3"/>
      <c r="B94" s="3"/>
      <c r="C94" s="79"/>
      <c r="D94" s="77"/>
      <c r="E94" s="3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22.5" customHeight="1">
      <c r="A95" s="3"/>
      <c r="B95" s="3"/>
      <c r="C95" s="79"/>
      <c r="D95" s="77"/>
      <c r="E95" s="3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22.5" customHeight="1">
      <c r="A96" s="3"/>
      <c r="B96" s="3"/>
      <c r="C96" s="79"/>
      <c r="D96" s="77"/>
      <c r="E96" s="3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22.5" customHeight="1">
      <c r="A97" s="3"/>
      <c r="B97" s="3"/>
      <c r="C97" s="79"/>
      <c r="D97" s="77"/>
      <c r="E97" s="3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22.5" customHeight="1">
      <c r="A98" s="3"/>
      <c r="B98" s="3"/>
      <c r="C98" s="79"/>
      <c r="D98" s="77"/>
      <c r="E98" s="3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22.5" customHeight="1">
      <c r="A99" s="3"/>
      <c r="B99" s="3"/>
      <c r="C99" s="79"/>
      <c r="D99" s="77"/>
      <c r="E99" s="3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22.5" customHeight="1">
      <c r="A100" s="3"/>
      <c r="B100" s="3"/>
      <c r="C100" s="79"/>
      <c r="D100" s="77"/>
      <c r="E100" s="3"/>
      <c r="F100" s="7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22.5" customHeight="1">
      <c r="A101" s="3"/>
      <c r="B101" s="3"/>
      <c r="C101" s="79"/>
      <c r="D101" s="77"/>
      <c r="E101" s="3"/>
      <c r="F101" s="7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22.5" customHeight="1">
      <c r="A102" s="3"/>
      <c r="B102" s="3"/>
      <c r="C102" s="79"/>
      <c r="D102" s="77"/>
      <c r="E102" s="3"/>
      <c r="F102" s="7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22.5" customHeight="1">
      <c r="A103" s="3"/>
      <c r="B103" s="3"/>
      <c r="C103" s="79"/>
      <c r="D103" s="77"/>
      <c r="E103" s="3"/>
      <c r="F103" s="7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22.5" customHeight="1">
      <c r="A104" s="3"/>
      <c r="B104" s="3"/>
      <c r="C104" s="79"/>
      <c r="D104" s="77"/>
      <c r="E104" s="3"/>
      <c r="F104" s="7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22.5" customHeight="1">
      <c r="A105" s="3"/>
      <c r="B105" s="3"/>
      <c r="C105" s="79"/>
      <c r="D105" s="77"/>
      <c r="E105" s="3"/>
      <c r="F105" s="7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22.5" customHeight="1">
      <c r="A106" s="3"/>
      <c r="B106" s="3"/>
      <c r="C106" s="79"/>
      <c r="D106" s="77"/>
      <c r="E106" s="3"/>
      <c r="F106" s="7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22.5" customHeight="1">
      <c r="A107" s="3"/>
      <c r="B107" s="3"/>
      <c r="C107" s="79"/>
      <c r="D107" s="77"/>
      <c r="E107" s="3"/>
      <c r="F107" s="7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22.5" customHeight="1">
      <c r="A108" s="3"/>
      <c r="B108" s="3"/>
      <c r="C108" s="79"/>
      <c r="D108" s="77"/>
      <c r="E108" s="3"/>
      <c r="F108" s="7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22.5" customHeight="1">
      <c r="A109" s="3"/>
      <c r="B109" s="3"/>
      <c r="C109" s="79"/>
      <c r="D109" s="77"/>
      <c r="E109" s="3"/>
      <c r="F109" s="7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22.5" customHeight="1">
      <c r="A110" s="3"/>
      <c r="B110" s="3"/>
      <c r="C110" s="79"/>
      <c r="D110" s="77"/>
      <c r="E110" s="3"/>
      <c r="F110" s="7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22.5" customHeight="1">
      <c r="A111" s="3"/>
      <c r="B111" s="3"/>
      <c r="C111" s="79"/>
      <c r="D111" s="77"/>
      <c r="E111" s="3"/>
      <c r="F111" s="7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22.5" customHeight="1">
      <c r="A112" s="3"/>
      <c r="B112" s="3"/>
      <c r="C112" s="79"/>
      <c r="D112" s="77"/>
      <c r="E112" s="3"/>
      <c r="F112" s="7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22.5" customHeight="1">
      <c r="A113" s="3"/>
      <c r="B113" s="3"/>
      <c r="C113" s="79"/>
      <c r="D113" s="77"/>
      <c r="E113" s="3"/>
      <c r="F113" s="7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22.5" customHeight="1">
      <c r="A114" s="3"/>
      <c r="B114" s="3"/>
      <c r="C114" s="79"/>
      <c r="D114" s="77"/>
      <c r="E114" s="3"/>
      <c r="F114" s="7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22.5" customHeight="1">
      <c r="A115" s="3"/>
      <c r="B115" s="3"/>
      <c r="C115" s="79"/>
      <c r="D115" s="77"/>
      <c r="E115" s="3"/>
      <c r="F115" s="7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22.5" customHeight="1">
      <c r="A116" s="3"/>
      <c r="B116" s="3"/>
      <c r="C116" s="79"/>
      <c r="D116" s="77"/>
      <c r="E116" s="3"/>
      <c r="F116" s="7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22.5" customHeight="1">
      <c r="A117" s="3"/>
      <c r="B117" s="3"/>
      <c r="C117" s="79"/>
      <c r="D117" s="77"/>
      <c r="E117" s="3"/>
      <c r="F117" s="7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22.5" customHeight="1">
      <c r="A118" s="3"/>
      <c r="B118" s="3"/>
      <c r="C118" s="79"/>
      <c r="D118" s="77"/>
      <c r="E118" s="3"/>
      <c r="F118" s="7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22.5" customHeight="1">
      <c r="A119" s="3"/>
      <c r="B119" s="3"/>
      <c r="C119" s="79"/>
      <c r="D119" s="77"/>
      <c r="E119" s="3"/>
      <c r="F119" s="7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22.5" customHeight="1">
      <c r="A120" s="3"/>
      <c r="B120" s="3"/>
      <c r="C120" s="79"/>
      <c r="D120" s="77"/>
      <c r="E120" s="3"/>
      <c r="F120" s="7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22.5" customHeight="1">
      <c r="A121" s="3"/>
      <c r="B121" s="3"/>
      <c r="C121" s="79"/>
      <c r="D121" s="77"/>
      <c r="E121" s="3"/>
      <c r="F121" s="7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22.5" customHeight="1">
      <c r="A122" s="3"/>
      <c r="B122" s="3"/>
      <c r="C122" s="79"/>
      <c r="D122" s="77"/>
      <c r="E122" s="3"/>
      <c r="F122" s="7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22.5" customHeight="1">
      <c r="A123" s="3"/>
      <c r="B123" s="3"/>
      <c r="C123" s="79"/>
      <c r="D123" s="77"/>
      <c r="E123" s="3"/>
      <c r="F123" s="7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22.5" customHeight="1">
      <c r="A124" s="3"/>
      <c r="B124" s="3"/>
      <c r="C124" s="79"/>
      <c r="D124" s="77"/>
      <c r="E124" s="3"/>
      <c r="F124" s="7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22.5" customHeight="1">
      <c r="A125" s="3"/>
      <c r="B125" s="3"/>
      <c r="C125" s="79"/>
      <c r="D125" s="77"/>
      <c r="E125" s="3"/>
      <c r="F125" s="7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22.5" customHeight="1">
      <c r="A126" s="3"/>
      <c r="B126" s="3"/>
      <c r="C126" s="79"/>
      <c r="D126" s="77"/>
      <c r="E126" s="3"/>
      <c r="F126" s="7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22.5" customHeight="1">
      <c r="A127" s="3"/>
      <c r="B127" s="3"/>
      <c r="C127" s="79"/>
      <c r="D127" s="77"/>
      <c r="E127" s="3"/>
      <c r="F127" s="7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22.5" customHeight="1">
      <c r="A128" s="3"/>
      <c r="B128" s="3"/>
      <c r="C128" s="79"/>
      <c r="D128" s="77"/>
      <c r="E128" s="3"/>
      <c r="F128" s="7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22.5" customHeight="1">
      <c r="A129" s="3"/>
      <c r="B129" s="3"/>
      <c r="C129" s="79"/>
      <c r="D129" s="77"/>
      <c r="E129" s="3"/>
      <c r="F129" s="7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22.5" customHeight="1">
      <c r="A130" s="3"/>
      <c r="B130" s="3"/>
      <c r="C130" s="79"/>
      <c r="D130" s="77"/>
      <c r="E130" s="3"/>
      <c r="F130" s="7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22.5" customHeight="1">
      <c r="A131" s="3"/>
      <c r="B131" s="3"/>
      <c r="C131" s="79"/>
      <c r="D131" s="77"/>
      <c r="E131" s="3"/>
      <c r="F131" s="7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22.5" customHeight="1">
      <c r="A132" s="3"/>
      <c r="B132" s="3"/>
      <c r="C132" s="79"/>
      <c r="D132" s="77"/>
      <c r="E132" s="3"/>
      <c r="F132" s="7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22.5" customHeight="1">
      <c r="A133" s="3"/>
      <c r="B133" s="3"/>
      <c r="C133" s="79"/>
      <c r="D133" s="77"/>
      <c r="E133" s="3"/>
      <c r="F133" s="7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22.5" customHeight="1">
      <c r="A134" s="3"/>
      <c r="B134" s="3"/>
      <c r="C134" s="79"/>
      <c r="D134" s="77"/>
      <c r="E134" s="3"/>
      <c r="F134" s="7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22.5" customHeight="1">
      <c r="A135" s="3"/>
      <c r="B135" s="3"/>
      <c r="C135" s="79"/>
      <c r="D135" s="77"/>
      <c r="E135" s="3"/>
      <c r="F135" s="7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22.5" customHeight="1">
      <c r="A136" s="3"/>
      <c r="B136" s="3"/>
      <c r="C136" s="79"/>
      <c r="D136" s="77"/>
      <c r="E136" s="3"/>
      <c r="F136" s="7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22.5" customHeight="1">
      <c r="A137" s="3"/>
      <c r="B137" s="3"/>
      <c r="C137" s="79"/>
      <c r="D137" s="77"/>
      <c r="E137" s="3"/>
      <c r="F137" s="7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22.5" customHeight="1">
      <c r="A138" s="3"/>
      <c r="B138" s="3"/>
      <c r="C138" s="79"/>
      <c r="D138" s="77"/>
      <c r="E138" s="3"/>
      <c r="F138" s="7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22.5" customHeight="1">
      <c r="A139" s="3"/>
      <c r="B139" s="3"/>
      <c r="C139" s="79"/>
      <c r="D139" s="77"/>
      <c r="E139" s="3"/>
      <c r="F139" s="7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22.5" customHeight="1">
      <c r="A140" s="3"/>
      <c r="B140" s="3"/>
      <c r="C140" s="79"/>
      <c r="D140" s="77"/>
      <c r="E140" s="3"/>
      <c r="F140" s="7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22.5" customHeight="1">
      <c r="A141" s="3"/>
      <c r="B141" s="3"/>
      <c r="C141" s="79"/>
      <c r="D141" s="77"/>
      <c r="E141" s="3"/>
      <c r="F141" s="7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22.5" customHeight="1">
      <c r="A142" s="3"/>
      <c r="B142" s="3"/>
      <c r="C142" s="79"/>
      <c r="D142" s="77"/>
      <c r="E142" s="3"/>
      <c r="F142" s="7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22.5" customHeight="1">
      <c r="A143" s="3"/>
      <c r="B143" s="3"/>
      <c r="C143" s="79"/>
      <c r="D143" s="77"/>
      <c r="E143" s="3"/>
      <c r="F143" s="7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22.5" customHeight="1">
      <c r="A144" s="3"/>
      <c r="B144" s="3"/>
      <c r="C144" s="79"/>
      <c r="D144" s="77"/>
      <c r="E144" s="3"/>
      <c r="F144" s="7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22.5" customHeight="1">
      <c r="A145" s="3"/>
      <c r="B145" s="3"/>
      <c r="C145" s="79"/>
      <c r="D145" s="77"/>
      <c r="E145" s="3"/>
      <c r="F145" s="7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22.5" customHeight="1">
      <c r="A146" s="3"/>
      <c r="B146" s="3"/>
      <c r="C146" s="79"/>
      <c r="D146" s="77"/>
      <c r="E146" s="3"/>
      <c r="F146" s="7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22.5" customHeight="1">
      <c r="A147" s="3"/>
      <c r="B147" s="3"/>
      <c r="C147" s="79"/>
      <c r="D147" s="77"/>
      <c r="E147" s="3"/>
      <c r="F147" s="7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22.5" customHeight="1">
      <c r="A148" s="3"/>
      <c r="B148" s="3"/>
      <c r="C148" s="79"/>
      <c r="D148" s="77"/>
      <c r="E148" s="3"/>
      <c r="F148" s="7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22.5" customHeight="1">
      <c r="A149" s="3"/>
      <c r="B149" s="3"/>
      <c r="C149" s="79"/>
      <c r="D149" s="77"/>
      <c r="E149" s="3"/>
      <c r="F149" s="7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22.5" customHeight="1">
      <c r="A150" s="3"/>
      <c r="B150" s="3"/>
      <c r="C150" s="79"/>
      <c r="D150" s="77"/>
      <c r="E150" s="3"/>
      <c r="F150" s="7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22.5" customHeight="1">
      <c r="A151" s="3"/>
      <c r="B151" s="3"/>
      <c r="C151" s="79"/>
      <c r="D151" s="77"/>
      <c r="E151" s="3"/>
      <c r="F151" s="7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22.5" customHeight="1">
      <c r="A152" s="3"/>
      <c r="B152" s="3"/>
      <c r="C152" s="79"/>
      <c r="D152" s="77"/>
      <c r="E152" s="3"/>
      <c r="F152" s="7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22.5" customHeight="1">
      <c r="A153" s="3"/>
      <c r="B153" s="3"/>
      <c r="C153" s="79"/>
      <c r="D153" s="77"/>
      <c r="E153" s="3"/>
      <c r="F153" s="7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22.5" customHeight="1">
      <c r="A154" s="3"/>
      <c r="B154" s="3"/>
      <c r="C154" s="79"/>
      <c r="D154" s="77"/>
      <c r="E154" s="3"/>
      <c r="F154" s="7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22.5" customHeight="1">
      <c r="A155" s="3"/>
      <c r="B155" s="3"/>
      <c r="C155" s="79"/>
      <c r="D155" s="77"/>
      <c r="E155" s="3"/>
      <c r="F155" s="7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22.5" customHeight="1">
      <c r="A156" s="3"/>
      <c r="B156" s="3"/>
      <c r="C156" s="79"/>
      <c r="D156" s="77"/>
      <c r="E156" s="3"/>
      <c r="F156" s="7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22.5" customHeight="1">
      <c r="A157" s="3"/>
      <c r="B157" s="3"/>
      <c r="C157" s="79"/>
      <c r="D157" s="77"/>
      <c r="E157" s="3"/>
      <c r="F157" s="7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22.5" customHeight="1">
      <c r="A158" s="3"/>
      <c r="B158" s="3"/>
      <c r="C158" s="79"/>
      <c r="D158" s="77"/>
      <c r="E158" s="3"/>
      <c r="F158" s="7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22.5" customHeight="1">
      <c r="A159" s="3"/>
      <c r="B159" s="3"/>
      <c r="C159" s="79"/>
      <c r="D159" s="77"/>
      <c r="E159" s="3"/>
      <c r="F159" s="7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22.5" customHeight="1">
      <c r="A160" s="3"/>
      <c r="B160" s="3"/>
      <c r="C160" s="79"/>
      <c r="D160" s="77"/>
      <c r="E160" s="3"/>
      <c r="F160" s="7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22.5" customHeight="1">
      <c r="A161" s="3"/>
      <c r="B161" s="3"/>
      <c r="C161" s="79"/>
      <c r="D161" s="77"/>
      <c r="E161" s="3"/>
      <c r="F161" s="7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22.5" customHeight="1">
      <c r="A162" s="3"/>
      <c r="B162" s="3"/>
      <c r="C162" s="79"/>
      <c r="D162" s="77"/>
      <c r="E162" s="3"/>
      <c r="F162" s="7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22.5" customHeight="1">
      <c r="A163" s="3"/>
      <c r="B163" s="3"/>
      <c r="C163" s="79"/>
      <c r="D163" s="77"/>
      <c r="E163" s="3"/>
      <c r="F163" s="7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22.5" customHeight="1">
      <c r="A164" s="3"/>
      <c r="B164" s="3"/>
      <c r="C164" s="79"/>
      <c r="D164" s="77"/>
      <c r="E164" s="3"/>
      <c r="F164" s="7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22.5" customHeight="1">
      <c r="A165" s="3"/>
      <c r="B165" s="3"/>
      <c r="C165" s="79"/>
      <c r="D165" s="77"/>
      <c r="E165" s="3"/>
      <c r="F165" s="7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22.5" customHeight="1">
      <c r="A166" s="3"/>
      <c r="B166" s="3"/>
      <c r="C166" s="79"/>
      <c r="D166" s="77"/>
      <c r="E166" s="3"/>
      <c r="F166" s="7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22.5" customHeight="1">
      <c r="A167" s="3"/>
      <c r="B167" s="3"/>
      <c r="C167" s="79"/>
      <c r="D167" s="77"/>
      <c r="E167" s="3"/>
      <c r="F167" s="7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22.5" customHeight="1">
      <c r="A168" s="3"/>
      <c r="B168" s="3"/>
      <c r="C168" s="79"/>
      <c r="D168" s="77"/>
      <c r="E168" s="3"/>
      <c r="F168" s="7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22.5" customHeight="1">
      <c r="A169" s="3"/>
      <c r="B169" s="3"/>
      <c r="C169" s="79"/>
      <c r="D169" s="77"/>
      <c r="E169" s="3"/>
      <c r="F169" s="7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22.5" customHeight="1">
      <c r="A170" s="3"/>
      <c r="B170" s="3"/>
      <c r="C170" s="79"/>
      <c r="D170" s="77"/>
      <c r="E170" s="3"/>
      <c r="F170" s="7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22.5" customHeight="1">
      <c r="A171" s="3"/>
      <c r="B171" s="3"/>
      <c r="C171" s="79"/>
      <c r="D171" s="77"/>
      <c r="E171" s="3"/>
      <c r="F171" s="7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22.5" customHeight="1">
      <c r="A172" s="3"/>
      <c r="B172" s="3"/>
      <c r="C172" s="79"/>
      <c r="D172" s="77"/>
      <c r="E172" s="3"/>
      <c r="F172" s="7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22.5" customHeight="1">
      <c r="A173" s="3"/>
      <c r="B173" s="3"/>
      <c r="C173" s="79"/>
      <c r="D173" s="77"/>
      <c r="E173" s="3"/>
      <c r="F173" s="7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22.5" customHeight="1">
      <c r="A174" s="3"/>
      <c r="B174" s="3"/>
      <c r="C174" s="79"/>
      <c r="D174" s="77"/>
      <c r="E174" s="3"/>
      <c r="F174" s="7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22.5" customHeight="1">
      <c r="A175" s="3"/>
      <c r="B175" s="3"/>
      <c r="C175" s="79"/>
      <c r="D175" s="77"/>
      <c r="E175" s="3"/>
      <c r="F175" s="7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22.5" customHeight="1">
      <c r="A176" s="3"/>
      <c r="B176" s="3"/>
      <c r="C176" s="79"/>
      <c r="D176" s="77"/>
      <c r="E176" s="3"/>
      <c r="F176" s="7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22.5" customHeight="1">
      <c r="A177" s="3"/>
      <c r="B177" s="3"/>
      <c r="C177" s="79"/>
      <c r="D177" s="77"/>
      <c r="E177" s="3"/>
      <c r="F177" s="7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22.5" customHeight="1">
      <c r="A178" s="3"/>
      <c r="B178" s="3"/>
      <c r="C178" s="79"/>
      <c r="D178" s="77"/>
      <c r="E178" s="3"/>
      <c r="F178" s="7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22.5" customHeight="1">
      <c r="A179" s="3"/>
      <c r="B179" s="3"/>
      <c r="C179" s="79"/>
      <c r="D179" s="77"/>
      <c r="E179" s="3"/>
      <c r="F179" s="7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22.5" customHeight="1">
      <c r="A180" s="3"/>
      <c r="B180" s="3"/>
      <c r="C180" s="79"/>
      <c r="D180" s="77"/>
      <c r="E180" s="3"/>
      <c r="F180" s="7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22.5" customHeight="1">
      <c r="A181" s="3"/>
      <c r="B181" s="3"/>
      <c r="C181" s="79"/>
      <c r="D181" s="77"/>
      <c r="E181" s="3"/>
      <c r="F181" s="7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22.5" customHeight="1">
      <c r="A182" s="3"/>
      <c r="B182" s="3"/>
      <c r="C182" s="79"/>
      <c r="D182" s="77"/>
      <c r="E182" s="3"/>
      <c r="F182" s="7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22.5" customHeight="1">
      <c r="A183" s="3"/>
      <c r="B183" s="3"/>
      <c r="C183" s="79"/>
      <c r="D183" s="77"/>
      <c r="E183" s="3"/>
      <c r="F183" s="7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22.5" customHeight="1">
      <c r="A184" s="3"/>
      <c r="B184" s="3"/>
      <c r="C184" s="79"/>
      <c r="D184" s="77"/>
      <c r="E184" s="3"/>
      <c r="F184" s="7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22.5" customHeight="1">
      <c r="A185" s="3"/>
      <c r="B185" s="3"/>
      <c r="C185" s="79"/>
      <c r="D185" s="77"/>
      <c r="E185" s="3"/>
      <c r="F185" s="7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22.5" customHeight="1">
      <c r="A186" s="3"/>
      <c r="B186" s="3"/>
      <c r="C186" s="79"/>
      <c r="D186" s="77"/>
      <c r="E186" s="3"/>
      <c r="F186" s="7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22.5" customHeight="1">
      <c r="A187" s="3"/>
      <c r="B187" s="3"/>
      <c r="C187" s="79"/>
      <c r="D187" s="77"/>
      <c r="E187" s="3"/>
      <c r="F187" s="7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22.5" customHeight="1">
      <c r="A188" s="3"/>
      <c r="B188" s="3"/>
      <c r="C188" s="79"/>
      <c r="D188" s="77"/>
      <c r="E188" s="3"/>
      <c r="F188" s="7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22.5" customHeight="1">
      <c r="A189" s="3"/>
      <c r="B189" s="3"/>
      <c r="C189" s="79"/>
      <c r="D189" s="77"/>
      <c r="E189" s="3"/>
      <c r="F189" s="7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22.5" customHeight="1">
      <c r="A190" s="3"/>
      <c r="B190" s="3"/>
      <c r="C190" s="79"/>
      <c r="D190" s="77"/>
      <c r="E190" s="3"/>
      <c r="F190" s="7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22.5" customHeight="1">
      <c r="A191" s="3"/>
      <c r="B191" s="3"/>
      <c r="C191" s="79"/>
      <c r="D191" s="77"/>
      <c r="E191" s="3"/>
      <c r="F191" s="7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22.5" customHeight="1">
      <c r="A192" s="3"/>
      <c r="B192" s="3"/>
      <c r="C192" s="79"/>
      <c r="D192" s="77"/>
      <c r="E192" s="3"/>
      <c r="F192" s="7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22.5" customHeight="1">
      <c r="A193" s="3"/>
      <c r="B193" s="3"/>
      <c r="C193" s="79"/>
      <c r="D193" s="77"/>
      <c r="E193" s="3"/>
      <c r="F193" s="7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22.5" customHeight="1">
      <c r="A194" s="3"/>
      <c r="B194" s="3"/>
      <c r="C194" s="79"/>
      <c r="D194" s="77"/>
      <c r="E194" s="3"/>
      <c r="F194" s="7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22.5" customHeight="1">
      <c r="A195" s="3"/>
      <c r="B195" s="3"/>
      <c r="C195" s="79"/>
      <c r="D195" s="77"/>
      <c r="E195" s="3"/>
      <c r="F195" s="7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22.5" customHeight="1">
      <c r="A196" s="3"/>
      <c r="B196" s="3"/>
      <c r="C196" s="79"/>
      <c r="D196" s="77"/>
      <c r="E196" s="3"/>
      <c r="F196" s="7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22.5" customHeight="1">
      <c r="A197" s="3"/>
      <c r="B197" s="3"/>
      <c r="C197" s="79"/>
      <c r="D197" s="77"/>
      <c r="E197" s="3"/>
      <c r="F197" s="7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22.5" customHeight="1">
      <c r="A198" s="3"/>
      <c r="B198" s="3"/>
      <c r="C198" s="79"/>
      <c r="D198" s="77"/>
      <c r="E198" s="3"/>
      <c r="F198" s="7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22.5" customHeight="1">
      <c r="A199" s="3"/>
      <c r="B199" s="3"/>
      <c r="C199" s="79"/>
      <c r="D199" s="77"/>
      <c r="E199" s="3"/>
      <c r="F199" s="7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22.5" customHeight="1">
      <c r="A200" s="3"/>
      <c r="B200" s="3"/>
      <c r="C200" s="79"/>
      <c r="D200" s="77"/>
      <c r="E200" s="3"/>
      <c r="F200" s="7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22.5" customHeight="1">
      <c r="A201" s="3"/>
      <c r="B201" s="3"/>
      <c r="C201" s="79"/>
      <c r="D201" s="77"/>
      <c r="E201" s="3"/>
      <c r="F201" s="7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22.5" customHeight="1">
      <c r="A202" s="3"/>
      <c r="B202" s="3"/>
      <c r="C202" s="79"/>
      <c r="D202" s="77"/>
      <c r="E202" s="3"/>
      <c r="F202" s="7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22.5" customHeight="1">
      <c r="A203" s="3"/>
      <c r="B203" s="3"/>
      <c r="C203" s="79"/>
      <c r="D203" s="77"/>
      <c r="E203" s="3"/>
      <c r="F203" s="7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22.5" customHeight="1">
      <c r="A204" s="3"/>
      <c r="B204" s="3"/>
      <c r="C204" s="79"/>
      <c r="D204" s="77"/>
      <c r="E204" s="3"/>
      <c r="F204" s="7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22.5" customHeight="1">
      <c r="A205" s="3"/>
      <c r="B205" s="3"/>
      <c r="C205" s="79"/>
      <c r="D205" s="77"/>
      <c r="E205" s="3"/>
      <c r="F205" s="7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22.5" customHeight="1">
      <c r="A206" s="3"/>
      <c r="B206" s="3"/>
      <c r="C206" s="79"/>
      <c r="D206" s="77"/>
      <c r="E206" s="3"/>
      <c r="F206" s="7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22.5" customHeight="1">
      <c r="A207" s="3"/>
      <c r="B207" s="3"/>
      <c r="C207" s="79"/>
      <c r="D207" s="77"/>
      <c r="E207" s="3"/>
      <c r="F207" s="7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22.5" customHeight="1">
      <c r="A208" s="3"/>
      <c r="B208" s="3"/>
      <c r="C208" s="79"/>
      <c r="D208" s="77"/>
      <c r="E208" s="3"/>
      <c r="F208" s="7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22.5" customHeight="1">
      <c r="A209" s="3"/>
      <c r="B209" s="3"/>
      <c r="C209" s="79"/>
      <c r="D209" s="77"/>
      <c r="E209" s="3"/>
      <c r="F209" s="7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22.5" customHeight="1">
      <c r="A210" s="3"/>
      <c r="B210" s="3"/>
      <c r="C210" s="79"/>
      <c r="D210" s="77"/>
      <c r="E210" s="3"/>
      <c r="F210" s="7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22.5" customHeight="1">
      <c r="A211" s="3"/>
      <c r="B211" s="3"/>
      <c r="C211" s="79"/>
      <c r="D211" s="77"/>
      <c r="E211" s="3"/>
      <c r="F211" s="7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22.5" customHeight="1">
      <c r="A212" s="3"/>
      <c r="B212" s="3"/>
      <c r="C212" s="79"/>
      <c r="D212" s="77"/>
      <c r="E212" s="3"/>
      <c r="F212" s="7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22.5" customHeight="1">
      <c r="A213" s="3"/>
      <c r="B213" s="3"/>
      <c r="C213" s="79"/>
      <c r="D213" s="77"/>
      <c r="E213" s="3"/>
      <c r="F213" s="7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22.5" customHeight="1">
      <c r="A214" s="3"/>
      <c r="B214" s="3"/>
      <c r="C214" s="79"/>
      <c r="D214" s="77"/>
      <c r="E214" s="3"/>
      <c r="F214" s="7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22.5" customHeight="1">
      <c r="A215" s="3"/>
      <c r="B215" s="3"/>
      <c r="C215" s="79"/>
      <c r="D215" s="77"/>
      <c r="E215" s="3"/>
      <c r="F215" s="7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22.5" customHeight="1">
      <c r="A216" s="3"/>
      <c r="B216" s="3"/>
      <c r="C216" s="79"/>
      <c r="D216" s="77"/>
      <c r="E216" s="3"/>
      <c r="F216" s="7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22.5" customHeight="1">
      <c r="A217" s="3"/>
      <c r="B217" s="3"/>
      <c r="C217" s="79"/>
      <c r="D217" s="77"/>
      <c r="E217" s="3"/>
      <c r="F217" s="7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22.5" customHeight="1">
      <c r="A218" s="3"/>
      <c r="B218" s="3"/>
      <c r="C218" s="79"/>
      <c r="D218" s="77"/>
      <c r="E218" s="3"/>
      <c r="F218" s="7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22.5" customHeight="1">
      <c r="A219" s="3"/>
      <c r="B219" s="3"/>
      <c r="C219" s="79"/>
      <c r="D219" s="77"/>
      <c r="E219" s="3"/>
      <c r="F219" s="7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22.5" customHeight="1">
      <c r="A220" s="3"/>
      <c r="B220" s="3"/>
      <c r="C220" s="79"/>
      <c r="D220" s="77"/>
      <c r="E220" s="3"/>
      <c r="F220" s="7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22.5" customHeight="1">
      <c r="A221" s="3"/>
      <c r="B221" s="3"/>
      <c r="C221" s="79"/>
      <c r="D221" s="77"/>
      <c r="E221" s="3"/>
      <c r="F221" s="7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22.5" customHeight="1">
      <c r="A222" s="3"/>
      <c r="B222" s="3"/>
      <c r="C222" s="79"/>
      <c r="D222" s="77"/>
      <c r="E222" s="3"/>
      <c r="F222" s="7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22.5" customHeight="1">
      <c r="A223" s="3"/>
      <c r="B223" s="3"/>
      <c r="C223" s="79"/>
      <c r="D223" s="77"/>
      <c r="E223" s="3"/>
      <c r="F223" s="7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22.5" customHeight="1">
      <c r="A224" s="3"/>
      <c r="B224" s="3"/>
      <c r="C224" s="79"/>
      <c r="D224" s="77"/>
      <c r="E224" s="3"/>
      <c r="F224" s="7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22.5" customHeight="1">
      <c r="A225" s="3"/>
      <c r="B225" s="3"/>
      <c r="C225" s="79"/>
      <c r="D225" s="77"/>
      <c r="E225" s="3"/>
      <c r="F225" s="7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22.5" customHeight="1">
      <c r="A226" s="3"/>
      <c r="B226" s="3"/>
      <c r="C226" s="79"/>
      <c r="D226" s="77"/>
      <c r="E226" s="3"/>
      <c r="F226" s="7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22.5" customHeight="1">
      <c r="A227" s="3"/>
      <c r="B227" s="3"/>
      <c r="C227" s="79"/>
      <c r="D227" s="77"/>
      <c r="E227" s="3"/>
      <c r="F227" s="7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22.5" customHeight="1">
      <c r="B228" s="80"/>
      <c r="C228" s="76"/>
      <c r="D228" s="18"/>
      <c r="F228" s="81"/>
    </row>
    <row r="229" ht="22.5" customHeight="1">
      <c r="B229" s="80"/>
      <c r="C229" s="76"/>
      <c r="D229" s="18"/>
      <c r="F229" s="81"/>
    </row>
    <row r="230" ht="22.5" customHeight="1">
      <c r="B230" s="80"/>
      <c r="C230" s="76"/>
      <c r="D230" s="18"/>
      <c r="F230" s="81"/>
    </row>
    <row r="231" ht="22.5" customHeight="1">
      <c r="B231" s="80"/>
      <c r="C231" s="76"/>
      <c r="D231" s="18"/>
      <c r="F231" s="81"/>
    </row>
    <row r="232" ht="22.5" customHeight="1">
      <c r="B232" s="80"/>
      <c r="C232" s="76"/>
      <c r="D232" s="18"/>
      <c r="F232" s="81"/>
    </row>
    <row r="233" ht="22.5" customHeight="1">
      <c r="B233" s="80"/>
      <c r="C233" s="76"/>
      <c r="D233" s="18"/>
      <c r="F233" s="81"/>
    </row>
    <row r="234" ht="22.5" customHeight="1">
      <c r="F234" s="81"/>
    </row>
    <row r="235" ht="22.5" customHeight="1">
      <c r="F235" s="81"/>
    </row>
    <row r="236" ht="22.5" customHeight="1">
      <c r="F236" s="81"/>
    </row>
    <row r="237" ht="22.5" customHeight="1">
      <c r="F237" s="81"/>
    </row>
    <row r="238" ht="22.5" customHeight="1">
      <c r="F238" s="81"/>
    </row>
    <row r="239" ht="22.5" customHeight="1">
      <c r="F239" s="81"/>
    </row>
    <row r="240" ht="22.5" customHeight="1">
      <c r="F240" s="81"/>
    </row>
    <row r="241" ht="22.5" customHeight="1">
      <c r="F241" s="81"/>
    </row>
    <row r="242" ht="22.5" customHeight="1">
      <c r="F242" s="81"/>
    </row>
    <row r="243" ht="22.5" customHeight="1">
      <c r="F243" s="81"/>
    </row>
    <row r="244" ht="22.5" customHeight="1">
      <c r="F244" s="81"/>
    </row>
    <row r="245" ht="22.5" customHeight="1">
      <c r="F245" s="81"/>
    </row>
    <row r="246" ht="22.5" customHeight="1">
      <c r="F246" s="81"/>
    </row>
    <row r="247" ht="22.5" customHeight="1">
      <c r="F247" s="81"/>
    </row>
    <row r="248" ht="22.5" customHeight="1">
      <c r="F248" s="81"/>
    </row>
    <row r="249" ht="22.5" customHeight="1">
      <c r="F249" s="81"/>
    </row>
    <row r="250" ht="22.5" customHeight="1">
      <c r="F250" s="81"/>
    </row>
    <row r="251" ht="22.5" customHeight="1">
      <c r="F251" s="81"/>
    </row>
    <row r="252" ht="22.5" customHeight="1">
      <c r="F252" s="81"/>
    </row>
    <row r="253" ht="22.5" customHeight="1">
      <c r="F253" s="81"/>
    </row>
    <row r="254" ht="22.5" customHeight="1">
      <c r="F254" s="81"/>
    </row>
    <row r="255" ht="22.5" customHeight="1">
      <c r="F255" s="81"/>
    </row>
    <row r="256" ht="22.5" customHeight="1">
      <c r="F256" s="81"/>
    </row>
    <row r="257" ht="22.5" customHeight="1">
      <c r="F257" s="81"/>
    </row>
    <row r="258" ht="22.5" customHeight="1">
      <c r="F258" s="81"/>
    </row>
    <row r="259" ht="22.5" customHeight="1">
      <c r="F259" s="81"/>
    </row>
    <row r="260" ht="22.5" customHeight="1">
      <c r="F260" s="81"/>
    </row>
    <row r="261" ht="22.5" customHeight="1">
      <c r="F261" s="81"/>
    </row>
    <row r="262" ht="22.5" customHeight="1">
      <c r="F262" s="81"/>
    </row>
    <row r="263" ht="22.5" customHeight="1">
      <c r="F263" s="81"/>
    </row>
    <row r="264" ht="22.5" customHeight="1">
      <c r="F264" s="81"/>
    </row>
    <row r="265" ht="22.5" customHeight="1">
      <c r="F265" s="81"/>
    </row>
    <row r="266" ht="22.5" customHeight="1">
      <c r="F266" s="81"/>
    </row>
    <row r="267" ht="22.5" customHeight="1">
      <c r="F267" s="81"/>
    </row>
    <row r="268" ht="22.5" customHeight="1">
      <c r="F268" s="81"/>
    </row>
    <row r="269" ht="22.5" customHeight="1">
      <c r="F269" s="81"/>
    </row>
    <row r="270" ht="22.5" customHeight="1">
      <c r="F270" s="81"/>
    </row>
    <row r="271" ht="22.5" customHeight="1">
      <c r="F271" s="81"/>
    </row>
    <row r="272" ht="22.5" customHeight="1">
      <c r="F272" s="81"/>
    </row>
    <row r="273" ht="22.5" customHeight="1">
      <c r="F273" s="81"/>
    </row>
    <row r="274" ht="22.5" customHeight="1">
      <c r="F274" s="81"/>
    </row>
    <row r="275" ht="22.5" customHeight="1">
      <c r="F275" s="81"/>
    </row>
    <row r="276" ht="22.5" customHeight="1">
      <c r="F276" s="81"/>
    </row>
    <row r="277" ht="22.5" customHeight="1">
      <c r="F277" s="81"/>
    </row>
    <row r="278" ht="22.5" customHeight="1">
      <c r="F278" s="81"/>
    </row>
    <row r="279" ht="22.5" customHeight="1">
      <c r="F279" s="81"/>
    </row>
    <row r="280" ht="22.5" customHeight="1">
      <c r="F280" s="81"/>
    </row>
    <row r="281" ht="22.5" customHeight="1">
      <c r="F281" s="81"/>
    </row>
    <row r="282" ht="22.5" customHeight="1">
      <c r="F282" s="81"/>
    </row>
    <row r="283" ht="22.5" customHeight="1">
      <c r="F283" s="81"/>
    </row>
    <row r="284" ht="22.5" customHeight="1">
      <c r="F284" s="81"/>
    </row>
    <row r="285" ht="22.5" customHeight="1">
      <c r="F285" s="81"/>
    </row>
    <row r="286" ht="22.5" customHeight="1">
      <c r="F286" s="81"/>
    </row>
    <row r="287" ht="22.5" customHeight="1">
      <c r="F287" s="81"/>
    </row>
    <row r="288" ht="22.5" customHeight="1">
      <c r="F288" s="81"/>
    </row>
    <row r="289" ht="22.5" customHeight="1">
      <c r="F289" s="81"/>
    </row>
    <row r="290" ht="22.5" customHeight="1">
      <c r="F290" s="81"/>
    </row>
    <row r="291" ht="22.5" customHeight="1">
      <c r="F291" s="81"/>
    </row>
    <row r="292" ht="22.5" customHeight="1">
      <c r="F292" s="81"/>
    </row>
    <row r="293" ht="22.5" customHeight="1">
      <c r="F293" s="81"/>
    </row>
    <row r="294" ht="22.5" customHeight="1">
      <c r="F294" s="81"/>
    </row>
    <row r="295" ht="22.5" customHeight="1">
      <c r="F295" s="81"/>
    </row>
    <row r="296" ht="22.5" customHeight="1">
      <c r="F296" s="81"/>
    </row>
    <row r="297" ht="22.5" customHeight="1">
      <c r="F297" s="81"/>
    </row>
    <row r="298" ht="22.5" customHeight="1">
      <c r="F298" s="81"/>
    </row>
    <row r="299" ht="22.5" customHeight="1">
      <c r="F299" s="81"/>
    </row>
    <row r="300" ht="22.5" customHeight="1">
      <c r="F300" s="81"/>
    </row>
    <row r="301" ht="22.5" customHeight="1">
      <c r="F301" s="81"/>
    </row>
    <row r="302" ht="22.5" customHeight="1">
      <c r="F302" s="81"/>
    </row>
    <row r="303" ht="22.5" customHeight="1">
      <c r="F303" s="81"/>
    </row>
    <row r="304" ht="22.5" customHeight="1">
      <c r="F304" s="81"/>
    </row>
    <row r="305" ht="22.5" customHeight="1">
      <c r="F305" s="81"/>
    </row>
    <row r="306" ht="22.5" customHeight="1">
      <c r="F306" s="81"/>
    </row>
    <row r="307" ht="22.5" customHeight="1">
      <c r="F307" s="81"/>
    </row>
    <row r="308" ht="22.5" customHeight="1">
      <c r="F308" s="81"/>
    </row>
    <row r="309" ht="22.5" customHeight="1">
      <c r="F309" s="81"/>
    </row>
    <row r="310" ht="22.5" customHeight="1">
      <c r="F310" s="81"/>
    </row>
    <row r="311" ht="22.5" customHeight="1">
      <c r="F311" s="81"/>
    </row>
    <row r="312" ht="22.5" customHeight="1">
      <c r="F312" s="81"/>
    </row>
    <row r="313" ht="22.5" customHeight="1">
      <c r="F313" s="81"/>
    </row>
    <row r="314" ht="22.5" customHeight="1">
      <c r="F314" s="81"/>
    </row>
    <row r="315" ht="22.5" customHeight="1">
      <c r="F315" s="81"/>
    </row>
    <row r="316" ht="22.5" customHeight="1">
      <c r="F316" s="81"/>
    </row>
    <row r="317" ht="22.5" customHeight="1">
      <c r="F317" s="81"/>
    </row>
    <row r="318" ht="22.5" customHeight="1">
      <c r="F318" s="81"/>
    </row>
    <row r="319" ht="22.5" customHeight="1">
      <c r="F319" s="81"/>
    </row>
    <row r="320" ht="22.5" customHeight="1">
      <c r="F320" s="81"/>
    </row>
    <row r="321" ht="22.5" customHeight="1">
      <c r="F321" s="81"/>
    </row>
    <row r="322" ht="22.5" customHeight="1">
      <c r="F322" s="81"/>
    </row>
    <row r="323" ht="22.5" customHeight="1">
      <c r="F323" s="81"/>
    </row>
    <row r="324" ht="22.5" customHeight="1">
      <c r="F324" s="81"/>
    </row>
    <row r="325" ht="22.5" customHeight="1">
      <c r="F325" s="81"/>
    </row>
    <row r="326" ht="22.5" customHeight="1">
      <c r="F326" s="81"/>
    </row>
    <row r="327" ht="22.5" customHeight="1">
      <c r="F327" s="81"/>
    </row>
    <row r="328" ht="22.5" customHeight="1">
      <c r="F328" s="81"/>
    </row>
    <row r="329" ht="22.5" customHeight="1">
      <c r="F329" s="81"/>
    </row>
    <row r="330" ht="22.5" customHeight="1">
      <c r="F330" s="81"/>
    </row>
    <row r="331" ht="22.5" customHeight="1">
      <c r="F331" s="81"/>
    </row>
    <row r="332" ht="22.5" customHeight="1">
      <c r="F332" s="81"/>
    </row>
    <row r="333" ht="22.5" customHeight="1">
      <c r="F333" s="81"/>
    </row>
    <row r="334" ht="22.5" customHeight="1">
      <c r="F334" s="81"/>
    </row>
    <row r="335" ht="22.5" customHeight="1">
      <c r="F335" s="81"/>
    </row>
    <row r="336" ht="22.5" customHeight="1">
      <c r="F336" s="81"/>
    </row>
    <row r="337" ht="22.5" customHeight="1">
      <c r="F337" s="81"/>
    </row>
    <row r="338" ht="22.5" customHeight="1">
      <c r="F338" s="81"/>
    </row>
    <row r="339" ht="22.5" customHeight="1">
      <c r="F339" s="81"/>
    </row>
    <row r="340" ht="22.5" customHeight="1">
      <c r="F340" s="81"/>
    </row>
    <row r="341" ht="22.5" customHeight="1">
      <c r="F341" s="81"/>
    </row>
    <row r="342" ht="22.5" customHeight="1">
      <c r="F342" s="81"/>
    </row>
    <row r="343" ht="22.5" customHeight="1">
      <c r="F343" s="81"/>
    </row>
    <row r="344" ht="22.5" customHeight="1">
      <c r="F344" s="81"/>
    </row>
    <row r="345" ht="22.5" customHeight="1">
      <c r="F345" s="81"/>
    </row>
    <row r="346" ht="22.5" customHeight="1">
      <c r="F346" s="81"/>
    </row>
    <row r="347" ht="22.5" customHeight="1">
      <c r="F347" s="81"/>
    </row>
    <row r="348" ht="22.5" customHeight="1">
      <c r="F348" s="81"/>
    </row>
    <row r="349" ht="22.5" customHeight="1">
      <c r="F349" s="81"/>
    </row>
    <row r="350" ht="22.5" customHeight="1">
      <c r="F350" s="81"/>
    </row>
    <row r="351" ht="22.5" customHeight="1">
      <c r="F351" s="81"/>
    </row>
    <row r="352" ht="22.5" customHeight="1">
      <c r="F352" s="81"/>
    </row>
    <row r="353" ht="22.5" customHeight="1">
      <c r="F353" s="81"/>
    </row>
    <row r="354" ht="22.5" customHeight="1">
      <c r="F354" s="81"/>
    </row>
    <row r="355" ht="22.5" customHeight="1">
      <c r="F355" s="81"/>
    </row>
    <row r="356" ht="22.5" customHeight="1">
      <c r="F356" s="81"/>
    </row>
    <row r="357" ht="22.5" customHeight="1">
      <c r="F357" s="81"/>
    </row>
    <row r="358" ht="22.5" customHeight="1">
      <c r="F358" s="81"/>
    </row>
    <row r="359" ht="22.5" customHeight="1">
      <c r="F359" s="81"/>
    </row>
    <row r="360" ht="22.5" customHeight="1">
      <c r="F360" s="81"/>
    </row>
    <row r="361" ht="22.5" customHeight="1">
      <c r="F361" s="81"/>
    </row>
    <row r="362" ht="22.5" customHeight="1">
      <c r="F362" s="81"/>
    </row>
    <row r="363" ht="22.5" customHeight="1">
      <c r="F363" s="81"/>
    </row>
    <row r="364" ht="22.5" customHeight="1">
      <c r="F364" s="81"/>
    </row>
    <row r="365" ht="22.5" customHeight="1">
      <c r="F365" s="81"/>
    </row>
    <row r="366" ht="22.5" customHeight="1">
      <c r="F366" s="81"/>
    </row>
    <row r="367" ht="22.5" customHeight="1">
      <c r="F367" s="81"/>
    </row>
    <row r="368" ht="22.5" customHeight="1">
      <c r="F368" s="81"/>
    </row>
    <row r="369" ht="22.5" customHeight="1">
      <c r="F369" s="81"/>
    </row>
    <row r="370" ht="22.5" customHeight="1">
      <c r="F370" s="81"/>
    </row>
    <row r="371" ht="22.5" customHeight="1">
      <c r="F371" s="81"/>
    </row>
    <row r="372" ht="22.5" customHeight="1">
      <c r="F372" s="81"/>
    </row>
    <row r="373" ht="22.5" customHeight="1">
      <c r="F373" s="81"/>
    </row>
    <row r="374" ht="22.5" customHeight="1">
      <c r="F374" s="81"/>
    </row>
    <row r="375" ht="22.5" customHeight="1">
      <c r="F375" s="81"/>
    </row>
    <row r="376" ht="22.5" customHeight="1">
      <c r="F376" s="81"/>
    </row>
    <row r="377" ht="22.5" customHeight="1">
      <c r="F377" s="81"/>
    </row>
    <row r="378" ht="22.5" customHeight="1">
      <c r="F378" s="81"/>
    </row>
    <row r="379" ht="22.5" customHeight="1">
      <c r="F379" s="81"/>
    </row>
    <row r="380" ht="22.5" customHeight="1">
      <c r="F380" s="81"/>
    </row>
    <row r="381" ht="22.5" customHeight="1">
      <c r="F381" s="81"/>
    </row>
    <row r="382" ht="22.5" customHeight="1">
      <c r="F382" s="81"/>
    </row>
    <row r="383" ht="22.5" customHeight="1">
      <c r="F383" s="81"/>
    </row>
    <row r="384" ht="22.5" customHeight="1">
      <c r="F384" s="81"/>
    </row>
    <row r="385" ht="22.5" customHeight="1">
      <c r="F385" s="81"/>
    </row>
    <row r="386" ht="22.5" customHeight="1">
      <c r="F386" s="81"/>
    </row>
    <row r="387" ht="22.5" customHeight="1">
      <c r="F387" s="81"/>
    </row>
    <row r="388" ht="22.5" customHeight="1">
      <c r="F388" s="81"/>
    </row>
    <row r="389" ht="22.5" customHeight="1">
      <c r="F389" s="81"/>
    </row>
    <row r="390" ht="22.5" customHeight="1">
      <c r="F390" s="81"/>
    </row>
    <row r="391" ht="22.5" customHeight="1">
      <c r="F391" s="81"/>
    </row>
    <row r="392" ht="22.5" customHeight="1">
      <c r="F392" s="81"/>
    </row>
    <row r="393" ht="22.5" customHeight="1">
      <c r="F393" s="81"/>
    </row>
    <row r="394" ht="22.5" customHeight="1">
      <c r="F394" s="81"/>
    </row>
    <row r="395" ht="22.5" customHeight="1">
      <c r="F395" s="81"/>
    </row>
    <row r="396" ht="22.5" customHeight="1">
      <c r="F396" s="81"/>
    </row>
    <row r="397" ht="22.5" customHeight="1">
      <c r="F397" s="81"/>
    </row>
    <row r="398" ht="22.5" customHeight="1">
      <c r="F398" s="81"/>
    </row>
    <row r="399" ht="22.5" customHeight="1">
      <c r="F399" s="81"/>
    </row>
    <row r="400" ht="22.5" customHeight="1">
      <c r="F400" s="81"/>
    </row>
    <row r="401" ht="22.5" customHeight="1">
      <c r="F401" s="81"/>
    </row>
    <row r="402" ht="22.5" customHeight="1">
      <c r="F402" s="81"/>
    </row>
    <row r="403" ht="22.5" customHeight="1">
      <c r="F403" s="81"/>
    </row>
    <row r="404" ht="22.5" customHeight="1">
      <c r="F404" s="81"/>
    </row>
    <row r="405" ht="22.5" customHeight="1">
      <c r="F405" s="81"/>
    </row>
    <row r="406" ht="22.5" customHeight="1">
      <c r="F406" s="81"/>
    </row>
    <row r="407" ht="22.5" customHeight="1">
      <c r="F407" s="81"/>
    </row>
    <row r="408" ht="22.5" customHeight="1">
      <c r="F408" s="81"/>
    </row>
    <row r="409" ht="22.5" customHeight="1">
      <c r="F409" s="81"/>
    </row>
    <row r="410" ht="22.5" customHeight="1">
      <c r="F410" s="81"/>
    </row>
    <row r="411" ht="22.5" customHeight="1">
      <c r="F411" s="81"/>
    </row>
    <row r="412" ht="22.5" customHeight="1">
      <c r="F412" s="81"/>
    </row>
    <row r="413" ht="22.5" customHeight="1">
      <c r="F413" s="81"/>
    </row>
    <row r="414" ht="22.5" customHeight="1">
      <c r="F414" s="81"/>
    </row>
    <row r="415" ht="22.5" customHeight="1">
      <c r="F415" s="81"/>
    </row>
    <row r="416" ht="22.5" customHeight="1">
      <c r="F416" s="81"/>
    </row>
    <row r="417" ht="22.5" customHeight="1">
      <c r="F417" s="81"/>
    </row>
    <row r="418" ht="22.5" customHeight="1">
      <c r="F418" s="81"/>
    </row>
    <row r="419" ht="22.5" customHeight="1">
      <c r="F419" s="81"/>
    </row>
    <row r="420" ht="22.5" customHeight="1">
      <c r="F420" s="81"/>
    </row>
    <row r="421" ht="22.5" customHeight="1">
      <c r="F421" s="81"/>
    </row>
    <row r="422" ht="22.5" customHeight="1">
      <c r="F422" s="81"/>
    </row>
    <row r="423" ht="22.5" customHeight="1">
      <c r="F423" s="81"/>
    </row>
    <row r="424" ht="22.5" customHeight="1">
      <c r="F424" s="81"/>
    </row>
    <row r="425" ht="22.5" customHeight="1">
      <c r="F425" s="81"/>
    </row>
    <row r="426" ht="22.5" customHeight="1">
      <c r="F426" s="81"/>
    </row>
    <row r="427" ht="22.5" customHeight="1">
      <c r="F427" s="81"/>
    </row>
    <row r="428" ht="22.5" customHeight="1">
      <c r="F428" s="81"/>
    </row>
    <row r="429" ht="22.5" customHeight="1">
      <c r="F429" s="81"/>
    </row>
    <row r="430" ht="22.5" customHeight="1">
      <c r="F430" s="81"/>
    </row>
    <row r="431" ht="22.5" customHeight="1">
      <c r="F431" s="81"/>
    </row>
    <row r="432" ht="22.5" customHeight="1">
      <c r="F432" s="81"/>
    </row>
    <row r="433" ht="22.5" customHeight="1">
      <c r="F433" s="81"/>
    </row>
    <row r="434" ht="22.5" customHeight="1">
      <c r="F434" s="81"/>
    </row>
    <row r="435" ht="22.5" customHeight="1">
      <c r="F435" s="81"/>
    </row>
    <row r="436" ht="22.5" customHeight="1">
      <c r="F436" s="81"/>
    </row>
    <row r="437" ht="22.5" customHeight="1">
      <c r="F437" s="81"/>
    </row>
    <row r="438" ht="22.5" customHeight="1">
      <c r="F438" s="81"/>
    </row>
    <row r="439" ht="22.5" customHeight="1">
      <c r="F439" s="81"/>
    </row>
    <row r="440" ht="22.5" customHeight="1">
      <c r="F440" s="81"/>
    </row>
    <row r="441" ht="22.5" customHeight="1">
      <c r="F441" s="81"/>
    </row>
    <row r="442" ht="22.5" customHeight="1">
      <c r="F442" s="81"/>
    </row>
    <row r="443" ht="22.5" customHeight="1">
      <c r="F443" s="81"/>
    </row>
    <row r="444" ht="22.5" customHeight="1">
      <c r="F444" s="81"/>
    </row>
    <row r="445" ht="22.5" customHeight="1">
      <c r="F445" s="81"/>
    </row>
    <row r="446" ht="22.5" customHeight="1">
      <c r="F446" s="81"/>
    </row>
    <row r="447" ht="22.5" customHeight="1">
      <c r="F447" s="81"/>
    </row>
    <row r="448" ht="22.5" customHeight="1">
      <c r="F448" s="81"/>
    </row>
    <row r="449" ht="22.5" customHeight="1">
      <c r="F449" s="81"/>
    </row>
    <row r="450" ht="22.5" customHeight="1">
      <c r="F450" s="81"/>
    </row>
    <row r="451" ht="22.5" customHeight="1">
      <c r="F451" s="81"/>
    </row>
    <row r="452" ht="22.5" customHeight="1">
      <c r="F452" s="81"/>
    </row>
    <row r="453" ht="22.5" customHeight="1">
      <c r="F453" s="81"/>
    </row>
    <row r="454" ht="22.5" customHeight="1">
      <c r="F454" s="81"/>
    </row>
    <row r="455" ht="22.5" customHeight="1">
      <c r="F455" s="81"/>
    </row>
    <row r="456" ht="22.5" customHeight="1">
      <c r="F456" s="81"/>
    </row>
    <row r="457" ht="22.5" customHeight="1">
      <c r="F457" s="81"/>
    </row>
    <row r="458" ht="22.5" customHeight="1">
      <c r="F458" s="81"/>
    </row>
    <row r="459" ht="22.5" customHeight="1">
      <c r="F459" s="81"/>
    </row>
    <row r="460" ht="22.5" customHeight="1">
      <c r="F460" s="81"/>
    </row>
    <row r="461" ht="22.5" customHeight="1">
      <c r="F461" s="81"/>
    </row>
    <row r="462" ht="22.5" customHeight="1">
      <c r="F462" s="81"/>
    </row>
    <row r="463" ht="22.5" customHeight="1">
      <c r="F463" s="81"/>
    </row>
    <row r="464" ht="22.5" customHeight="1">
      <c r="F464" s="81"/>
    </row>
    <row r="465" ht="22.5" customHeight="1">
      <c r="F465" s="81"/>
    </row>
    <row r="466" ht="22.5" customHeight="1">
      <c r="F466" s="81"/>
    </row>
    <row r="467" ht="22.5" customHeight="1">
      <c r="F467" s="81"/>
    </row>
    <row r="468" ht="22.5" customHeight="1">
      <c r="F468" s="81"/>
    </row>
    <row r="469" ht="22.5" customHeight="1">
      <c r="F469" s="81"/>
    </row>
    <row r="470" ht="22.5" customHeight="1">
      <c r="F470" s="81"/>
    </row>
    <row r="471" ht="22.5" customHeight="1">
      <c r="F471" s="81"/>
    </row>
    <row r="472" ht="22.5" customHeight="1">
      <c r="F472" s="81"/>
    </row>
    <row r="473" ht="22.5" customHeight="1">
      <c r="F473" s="81"/>
    </row>
    <row r="474" ht="22.5" customHeight="1">
      <c r="F474" s="81"/>
    </row>
    <row r="475" ht="22.5" customHeight="1">
      <c r="F475" s="81"/>
    </row>
    <row r="476" ht="22.5" customHeight="1">
      <c r="F476" s="81"/>
    </row>
    <row r="477" ht="22.5" customHeight="1">
      <c r="F477" s="81"/>
    </row>
    <row r="478" ht="22.5" customHeight="1">
      <c r="F478" s="81"/>
    </row>
    <row r="479" ht="22.5" customHeight="1">
      <c r="F479" s="81"/>
    </row>
    <row r="480" ht="22.5" customHeight="1">
      <c r="F480" s="81"/>
    </row>
    <row r="481" ht="22.5" customHeight="1">
      <c r="F481" s="81"/>
    </row>
    <row r="482" ht="22.5" customHeight="1">
      <c r="F482" s="81"/>
    </row>
    <row r="483" ht="22.5" customHeight="1">
      <c r="F483" s="81"/>
    </row>
    <row r="484" ht="22.5" customHeight="1">
      <c r="F484" s="81"/>
    </row>
    <row r="485" ht="22.5" customHeight="1">
      <c r="F485" s="81"/>
    </row>
    <row r="486" ht="22.5" customHeight="1">
      <c r="F486" s="81"/>
    </row>
    <row r="487" ht="22.5" customHeight="1">
      <c r="F487" s="81"/>
    </row>
    <row r="488" ht="22.5" customHeight="1">
      <c r="F488" s="81"/>
    </row>
    <row r="489" ht="22.5" customHeight="1">
      <c r="F489" s="81"/>
    </row>
    <row r="490" ht="22.5" customHeight="1">
      <c r="F490" s="81"/>
    </row>
    <row r="491" ht="22.5" customHeight="1">
      <c r="F491" s="81"/>
    </row>
    <row r="492" ht="22.5" customHeight="1">
      <c r="F492" s="81"/>
    </row>
    <row r="493" ht="22.5" customHeight="1">
      <c r="F493" s="81"/>
    </row>
    <row r="494" ht="22.5" customHeight="1">
      <c r="F494" s="81"/>
    </row>
    <row r="495" ht="22.5" customHeight="1">
      <c r="F495" s="81"/>
    </row>
    <row r="496" ht="22.5" customHeight="1">
      <c r="F496" s="81"/>
    </row>
    <row r="497" ht="22.5" customHeight="1">
      <c r="F497" s="81"/>
    </row>
    <row r="498" ht="22.5" customHeight="1">
      <c r="F498" s="81"/>
    </row>
    <row r="499" ht="22.5" customHeight="1">
      <c r="F499" s="81"/>
    </row>
    <row r="500" ht="22.5" customHeight="1">
      <c r="F500" s="81"/>
    </row>
    <row r="501" ht="22.5" customHeight="1">
      <c r="F501" s="81"/>
    </row>
    <row r="502" ht="22.5" customHeight="1">
      <c r="F502" s="81"/>
    </row>
    <row r="503" ht="22.5" customHeight="1">
      <c r="F503" s="81"/>
    </row>
    <row r="504" ht="22.5" customHeight="1">
      <c r="F504" s="81"/>
    </row>
    <row r="505" ht="22.5" customHeight="1">
      <c r="F505" s="81"/>
    </row>
    <row r="506" ht="22.5" customHeight="1">
      <c r="F506" s="81"/>
    </row>
    <row r="507" ht="22.5" customHeight="1">
      <c r="F507" s="81"/>
    </row>
    <row r="508" ht="22.5" customHeight="1">
      <c r="F508" s="81"/>
    </row>
    <row r="509" ht="22.5" customHeight="1">
      <c r="F509" s="81"/>
    </row>
    <row r="510" ht="22.5" customHeight="1">
      <c r="F510" s="81"/>
    </row>
    <row r="511" ht="22.5" customHeight="1">
      <c r="F511" s="81"/>
    </row>
    <row r="512" ht="22.5" customHeight="1">
      <c r="F512" s="81"/>
    </row>
    <row r="513" ht="22.5" customHeight="1">
      <c r="F513" s="81"/>
    </row>
    <row r="514" ht="22.5" customHeight="1">
      <c r="F514" s="81"/>
    </row>
    <row r="515" ht="22.5" customHeight="1">
      <c r="F515" s="81"/>
    </row>
    <row r="516" ht="22.5" customHeight="1">
      <c r="F516" s="81"/>
    </row>
    <row r="517" ht="22.5" customHeight="1">
      <c r="F517" s="81"/>
    </row>
    <row r="518" ht="22.5" customHeight="1">
      <c r="F518" s="81"/>
    </row>
    <row r="519" ht="22.5" customHeight="1">
      <c r="F519" s="81"/>
    </row>
    <row r="520" ht="22.5" customHeight="1">
      <c r="F520" s="81"/>
    </row>
    <row r="521" ht="22.5" customHeight="1">
      <c r="F521" s="81"/>
    </row>
    <row r="522" ht="22.5" customHeight="1">
      <c r="F522" s="81"/>
    </row>
    <row r="523" ht="22.5" customHeight="1">
      <c r="F523" s="81"/>
    </row>
    <row r="524" ht="22.5" customHeight="1">
      <c r="F524" s="81"/>
    </row>
    <row r="525" ht="22.5" customHeight="1">
      <c r="F525" s="81"/>
    </row>
    <row r="526" ht="22.5" customHeight="1">
      <c r="F526" s="81"/>
    </row>
    <row r="527" ht="22.5" customHeight="1">
      <c r="F527" s="81"/>
    </row>
    <row r="528" ht="22.5" customHeight="1">
      <c r="F528" s="81"/>
    </row>
    <row r="529" ht="22.5" customHeight="1">
      <c r="F529" s="81"/>
    </row>
    <row r="530" ht="22.5" customHeight="1">
      <c r="F530" s="81"/>
    </row>
    <row r="531" ht="22.5" customHeight="1">
      <c r="F531" s="81"/>
    </row>
    <row r="532" ht="22.5" customHeight="1">
      <c r="F532" s="81"/>
    </row>
    <row r="533" ht="22.5" customHeight="1">
      <c r="F533" s="81"/>
    </row>
    <row r="534" ht="22.5" customHeight="1">
      <c r="F534" s="81"/>
    </row>
    <row r="535" ht="22.5" customHeight="1">
      <c r="F535" s="81"/>
    </row>
    <row r="536" ht="22.5" customHeight="1">
      <c r="F536" s="81"/>
    </row>
    <row r="537" ht="22.5" customHeight="1">
      <c r="F537" s="81"/>
    </row>
    <row r="538" ht="22.5" customHeight="1">
      <c r="F538" s="81"/>
    </row>
    <row r="539" ht="22.5" customHeight="1">
      <c r="F539" s="81"/>
    </row>
    <row r="540" ht="22.5" customHeight="1">
      <c r="F540" s="81"/>
    </row>
    <row r="541" ht="22.5" customHeight="1">
      <c r="F541" s="81"/>
    </row>
    <row r="542" ht="22.5" customHeight="1">
      <c r="F542" s="81"/>
    </row>
    <row r="543" ht="22.5" customHeight="1">
      <c r="F543" s="81"/>
    </row>
    <row r="544" ht="22.5" customHeight="1">
      <c r="F544" s="81"/>
    </row>
    <row r="545" ht="22.5" customHeight="1">
      <c r="F545" s="81"/>
    </row>
    <row r="546" ht="22.5" customHeight="1">
      <c r="F546" s="81"/>
    </row>
    <row r="547" ht="22.5" customHeight="1">
      <c r="F547" s="81"/>
    </row>
    <row r="548" ht="22.5" customHeight="1">
      <c r="F548" s="81"/>
    </row>
    <row r="549" ht="22.5" customHeight="1">
      <c r="F549" s="81"/>
    </row>
    <row r="550" ht="22.5" customHeight="1">
      <c r="F550" s="81"/>
    </row>
    <row r="551" ht="22.5" customHeight="1">
      <c r="F551" s="81"/>
    </row>
    <row r="552" ht="22.5" customHeight="1">
      <c r="F552" s="81"/>
    </row>
    <row r="553" ht="22.5" customHeight="1">
      <c r="F553" s="81"/>
    </row>
    <row r="554" ht="22.5" customHeight="1">
      <c r="F554" s="81"/>
    </row>
    <row r="555" ht="22.5" customHeight="1">
      <c r="F555" s="81"/>
    </row>
    <row r="556" ht="22.5" customHeight="1">
      <c r="F556" s="81"/>
    </row>
    <row r="557" ht="22.5" customHeight="1">
      <c r="F557" s="81"/>
    </row>
    <row r="558" ht="22.5" customHeight="1">
      <c r="F558" s="81"/>
    </row>
    <row r="559" ht="22.5" customHeight="1">
      <c r="F559" s="81"/>
    </row>
    <row r="560" ht="22.5" customHeight="1">
      <c r="F560" s="81"/>
    </row>
    <row r="561" ht="22.5" customHeight="1">
      <c r="F561" s="81"/>
    </row>
    <row r="562" ht="22.5" customHeight="1">
      <c r="F562" s="81"/>
    </row>
    <row r="563" ht="22.5" customHeight="1">
      <c r="F563" s="81"/>
    </row>
    <row r="564" ht="22.5" customHeight="1">
      <c r="F564" s="81"/>
    </row>
    <row r="565" ht="22.5" customHeight="1">
      <c r="F565" s="81"/>
    </row>
    <row r="566" ht="22.5" customHeight="1">
      <c r="F566" s="81"/>
    </row>
    <row r="567" ht="22.5" customHeight="1">
      <c r="F567" s="81"/>
    </row>
    <row r="568" ht="22.5" customHeight="1">
      <c r="F568" s="81"/>
    </row>
    <row r="569" ht="22.5" customHeight="1">
      <c r="F569" s="81"/>
    </row>
    <row r="570" ht="22.5" customHeight="1">
      <c r="F570" s="81"/>
    </row>
    <row r="571" ht="22.5" customHeight="1">
      <c r="F571" s="81"/>
    </row>
    <row r="572" ht="22.5" customHeight="1">
      <c r="F572" s="81"/>
    </row>
    <row r="573" ht="22.5" customHeight="1">
      <c r="F573" s="81"/>
    </row>
    <row r="574" ht="22.5" customHeight="1">
      <c r="F574" s="81"/>
    </row>
    <row r="575" ht="22.5" customHeight="1">
      <c r="F575" s="81"/>
    </row>
    <row r="576" ht="22.5" customHeight="1">
      <c r="F576" s="81"/>
    </row>
    <row r="577" ht="22.5" customHeight="1">
      <c r="F577" s="81"/>
    </row>
    <row r="578" ht="22.5" customHeight="1">
      <c r="F578" s="81"/>
    </row>
    <row r="579" ht="22.5" customHeight="1">
      <c r="F579" s="81"/>
    </row>
    <row r="580" ht="22.5" customHeight="1">
      <c r="F580" s="81"/>
    </row>
    <row r="581" ht="22.5" customHeight="1">
      <c r="F581" s="81"/>
    </row>
    <row r="582" ht="22.5" customHeight="1">
      <c r="F582" s="81"/>
    </row>
    <row r="583" ht="22.5" customHeight="1">
      <c r="F583" s="81"/>
    </row>
    <row r="584" ht="22.5" customHeight="1">
      <c r="F584" s="81"/>
    </row>
    <row r="585" ht="22.5" customHeight="1">
      <c r="F585" s="81"/>
    </row>
    <row r="586" ht="22.5" customHeight="1">
      <c r="F586" s="81"/>
    </row>
    <row r="587" ht="22.5" customHeight="1">
      <c r="F587" s="81"/>
    </row>
    <row r="588" ht="22.5" customHeight="1">
      <c r="F588" s="81"/>
    </row>
    <row r="589" ht="22.5" customHeight="1">
      <c r="F589" s="81"/>
    </row>
    <row r="590" ht="22.5" customHeight="1">
      <c r="F590" s="81"/>
    </row>
    <row r="591" ht="22.5" customHeight="1">
      <c r="F591" s="81"/>
    </row>
    <row r="592" ht="22.5" customHeight="1">
      <c r="F592" s="81"/>
    </row>
    <row r="593" ht="22.5" customHeight="1">
      <c r="F593" s="81"/>
    </row>
    <row r="594" ht="22.5" customHeight="1">
      <c r="F594" s="81"/>
    </row>
    <row r="595" ht="22.5" customHeight="1">
      <c r="F595" s="81"/>
    </row>
    <row r="596" ht="22.5" customHeight="1">
      <c r="F596" s="81"/>
    </row>
    <row r="597" ht="22.5" customHeight="1">
      <c r="F597" s="81"/>
    </row>
    <row r="598" ht="22.5" customHeight="1">
      <c r="F598" s="81"/>
    </row>
    <row r="599" ht="22.5" customHeight="1">
      <c r="F599" s="81"/>
    </row>
    <row r="600" ht="22.5" customHeight="1">
      <c r="F600" s="81"/>
    </row>
    <row r="601" ht="22.5" customHeight="1">
      <c r="F601" s="81"/>
    </row>
    <row r="602" ht="22.5" customHeight="1">
      <c r="F602" s="81"/>
    </row>
    <row r="603" ht="22.5" customHeight="1">
      <c r="F603" s="81"/>
    </row>
    <row r="604" ht="22.5" customHeight="1">
      <c r="F604" s="81"/>
    </row>
    <row r="605" ht="22.5" customHeight="1">
      <c r="F605" s="81"/>
    </row>
    <row r="606" ht="22.5" customHeight="1">
      <c r="F606" s="81"/>
    </row>
    <row r="607" ht="22.5" customHeight="1">
      <c r="F607" s="81"/>
    </row>
    <row r="608" ht="22.5" customHeight="1">
      <c r="F608" s="81"/>
    </row>
    <row r="609" ht="22.5" customHeight="1">
      <c r="F609" s="81"/>
    </row>
    <row r="610" ht="22.5" customHeight="1">
      <c r="F610" s="81"/>
    </row>
    <row r="611" ht="22.5" customHeight="1">
      <c r="F611" s="81"/>
    </row>
    <row r="612" ht="22.5" customHeight="1">
      <c r="F612" s="81"/>
    </row>
    <row r="613" ht="22.5" customHeight="1">
      <c r="F613" s="81"/>
    </row>
    <row r="614" ht="22.5" customHeight="1">
      <c r="F614" s="81"/>
    </row>
    <row r="615" ht="22.5" customHeight="1">
      <c r="F615" s="81"/>
    </row>
    <row r="616" ht="22.5" customHeight="1">
      <c r="F616" s="81"/>
    </row>
    <row r="617" ht="22.5" customHeight="1">
      <c r="F617" s="81"/>
    </row>
    <row r="618" ht="22.5" customHeight="1">
      <c r="F618" s="81"/>
    </row>
    <row r="619" ht="22.5" customHeight="1">
      <c r="F619" s="81"/>
    </row>
    <row r="620" ht="22.5" customHeight="1">
      <c r="F620" s="81"/>
    </row>
    <row r="621" ht="22.5" customHeight="1">
      <c r="F621" s="81"/>
    </row>
    <row r="622" ht="22.5" customHeight="1">
      <c r="F622" s="81"/>
    </row>
    <row r="623" ht="22.5" customHeight="1">
      <c r="F623" s="81"/>
    </row>
    <row r="624" ht="22.5" customHeight="1">
      <c r="F624" s="81"/>
    </row>
    <row r="625" ht="22.5" customHeight="1">
      <c r="F625" s="81"/>
    </row>
    <row r="626" ht="22.5" customHeight="1">
      <c r="F626" s="81"/>
    </row>
    <row r="627" ht="22.5" customHeight="1">
      <c r="F627" s="81"/>
    </row>
    <row r="628" ht="22.5" customHeight="1">
      <c r="F628" s="81"/>
    </row>
    <row r="629" ht="22.5" customHeight="1">
      <c r="F629" s="81"/>
    </row>
    <row r="630" ht="22.5" customHeight="1">
      <c r="F630" s="81"/>
    </row>
    <row r="631" ht="22.5" customHeight="1">
      <c r="F631" s="81"/>
    </row>
    <row r="632" ht="22.5" customHeight="1">
      <c r="F632" s="81"/>
    </row>
    <row r="633" ht="22.5" customHeight="1">
      <c r="F633" s="81"/>
    </row>
    <row r="634" ht="22.5" customHeight="1">
      <c r="F634" s="81"/>
    </row>
    <row r="635" ht="22.5" customHeight="1">
      <c r="F635" s="81"/>
    </row>
    <row r="636" ht="22.5" customHeight="1">
      <c r="F636" s="81"/>
    </row>
    <row r="637" ht="22.5" customHeight="1">
      <c r="F637" s="81"/>
    </row>
    <row r="638" ht="22.5" customHeight="1">
      <c r="F638" s="81"/>
    </row>
    <row r="639" ht="22.5" customHeight="1">
      <c r="F639" s="81"/>
    </row>
    <row r="640" ht="22.5" customHeight="1">
      <c r="F640" s="81"/>
    </row>
    <row r="641" ht="22.5" customHeight="1">
      <c r="F641" s="81"/>
    </row>
    <row r="642" ht="22.5" customHeight="1">
      <c r="F642" s="81"/>
    </row>
    <row r="643" ht="22.5" customHeight="1">
      <c r="F643" s="81"/>
    </row>
    <row r="644" ht="22.5" customHeight="1">
      <c r="F644" s="81"/>
    </row>
    <row r="645" ht="22.5" customHeight="1">
      <c r="F645" s="81"/>
    </row>
    <row r="646" ht="22.5" customHeight="1">
      <c r="F646" s="81"/>
    </row>
    <row r="647" ht="22.5" customHeight="1">
      <c r="F647" s="81"/>
    </row>
    <row r="648" ht="22.5" customHeight="1">
      <c r="F648" s="81"/>
    </row>
    <row r="649" ht="22.5" customHeight="1">
      <c r="F649" s="81"/>
    </row>
    <row r="650" ht="22.5" customHeight="1">
      <c r="F650" s="81"/>
    </row>
    <row r="651" ht="22.5" customHeight="1">
      <c r="F651" s="81"/>
    </row>
    <row r="652" ht="22.5" customHeight="1">
      <c r="F652" s="81"/>
    </row>
    <row r="653" ht="22.5" customHeight="1">
      <c r="F653" s="81"/>
    </row>
    <row r="654" ht="22.5" customHeight="1">
      <c r="F654" s="81"/>
    </row>
    <row r="655" ht="22.5" customHeight="1">
      <c r="F655" s="81"/>
    </row>
    <row r="656" ht="22.5" customHeight="1">
      <c r="F656" s="81"/>
    </row>
    <row r="657" ht="22.5" customHeight="1">
      <c r="F657" s="81"/>
    </row>
    <row r="658" ht="22.5" customHeight="1">
      <c r="F658" s="81"/>
    </row>
    <row r="659" ht="22.5" customHeight="1">
      <c r="F659" s="81"/>
    </row>
    <row r="660" ht="22.5" customHeight="1">
      <c r="F660" s="81"/>
    </row>
    <row r="661" ht="22.5" customHeight="1">
      <c r="F661" s="81"/>
    </row>
    <row r="662" ht="22.5" customHeight="1">
      <c r="F662" s="81"/>
    </row>
    <row r="663" ht="22.5" customHeight="1">
      <c r="F663" s="81"/>
    </row>
    <row r="664" ht="22.5" customHeight="1">
      <c r="F664" s="81"/>
    </row>
    <row r="665" ht="22.5" customHeight="1">
      <c r="F665" s="81"/>
    </row>
    <row r="666" ht="22.5" customHeight="1">
      <c r="F666" s="81"/>
    </row>
    <row r="667" ht="22.5" customHeight="1">
      <c r="F667" s="81"/>
    </row>
    <row r="668" ht="22.5" customHeight="1">
      <c r="F668" s="81"/>
    </row>
    <row r="669" ht="22.5" customHeight="1">
      <c r="F669" s="81"/>
    </row>
    <row r="670" ht="22.5" customHeight="1">
      <c r="F670" s="81"/>
    </row>
    <row r="671" ht="22.5" customHeight="1">
      <c r="F671" s="81"/>
    </row>
    <row r="672" ht="22.5" customHeight="1">
      <c r="F672" s="81"/>
    </row>
    <row r="673" ht="22.5" customHeight="1">
      <c r="F673" s="81"/>
    </row>
    <row r="674" ht="22.5" customHeight="1">
      <c r="F674" s="81"/>
    </row>
    <row r="675" ht="22.5" customHeight="1">
      <c r="F675" s="81"/>
    </row>
    <row r="676" ht="22.5" customHeight="1">
      <c r="F676" s="81"/>
    </row>
    <row r="677" ht="22.5" customHeight="1">
      <c r="F677" s="81"/>
    </row>
    <row r="678" ht="22.5" customHeight="1">
      <c r="F678" s="81"/>
    </row>
    <row r="679" ht="22.5" customHeight="1">
      <c r="F679" s="81"/>
    </row>
    <row r="680" ht="22.5" customHeight="1">
      <c r="F680" s="81"/>
    </row>
    <row r="681" ht="22.5" customHeight="1">
      <c r="F681" s="81"/>
    </row>
    <row r="682" ht="22.5" customHeight="1">
      <c r="F682" s="81"/>
    </row>
    <row r="683" ht="22.5" customHeight="1">
      <c r="F683" s="81"/>
    </row>
    <row r="684" ht="22.5" customHeight="1">
      <c r="F684" s="81"/>
    </row>
    <row r="685" ht="22.5" customHeight="1">
      <c r="F685" s="81"/>
    </row>
    <row r="686" ht="22.5" customHeight="1">
      <c r="F686" s="81"/>
    </row>
    <row r="687" ht="22.5" customHeight="1">
      <c r="F687" s="81"/>
    </row>
    <row r="688" ht="22.5" customHeight="1">
      <c r="F688" s="81"/>
    </row>
    <row r="689" ht="22.5" customHeight="1">
      <c r="F689" s="81"/>
    </row>
    <row r="690" ht="22.5" customHeight="1">
      <c r="F690" s="81"/>
    </row>
    <row r="691" ht="22.5" customHeight="1">
      <c r="F691" s="81"/>
    </row>
    <row r="692" ht="22.5" customHeight="1">
      <c r="F692" s="81"/>
    </row>
    <row r="693" ht="22.5" customHeight="1">
      <c r="F693" s="81"/>
    </row>
    <row r="694" ht="22.5" customHeight="1">
      <c r="F694" s="81"/>
    </row>
    <row r="695" ht="22.5" customHeight="1">
      <c r="F695" s="81"/>
    </row>
    <row r="696" ht="22.5" customHeight="1">
      <c r="F696" s="81"/>
    </row>
    <row r="697" ht="22.5" customHeight="1">
      <c r="F697" s="81"/>
    </row>
    <row r="698" ht="22.5" customHeight="1">
      <c r="F698" s="81"/>
    </row>
    <row r="699" ht="22.5" customHeight="1">
      <c r="F699" s="81"/>
    </row>
    <row r="700" ht="22.5" customHeight="1">
      <c r="F700" s="81"/>
    </row>
    <row r="701" ht="22.5" customHeight="1">
      <c r="F701" s="81"/>
    </row>
    <row r="702" ht="22.5" customHeight="1">
      <c r="F702" s="81"/>
    </row>
    <row r="703" ht="22.5" customHeight="1">
      <c r="F703" s="81"/>
    </row>
    <row r="704" ht="22.5" customHeight="1">
      <c r="F704" s="81"/>
    </row>
    <row r="705" ht="22.5" customHeight="1">
      <c r="F705" s="81"/>
    </row>
    <row r="706" ht="22.5" customHeight="1">
      <c r="F706" s="81"/>
    </row>
    <row r="707" ht="22.5" customHeight="1">
      <c r="F707" s="81"/>
    </row>
    <row r="708" ht="22.5" customHeight="1">
      <c r="F708" s="81"/>
    </row>
    <row r="709" ht="22.5" customHeight="1">
      <c r="F709" s="81"/>
    </row>
    <row r="710" ht="22.5" customHeight="1">
      <c r="F710" s="81"/>
    </row>
    <row r="711" ht="22.5" customHeight="1">
      <c r="F711" s="81"/>
    </row>
    <row r="712" ht="22.5" customHeight="1">
      <c r="F712" s="81"/>
    </row>
    <row r="713" ht="22.5" customHeight="1">
      <c r="F713" s="81"/>
    </row>
    <row r="714" ht="22.5" customHeight="1">
      <c r="F714" s="81"/>
    </row>
    <row r="715" ht="22.5" customHeight="1">
      <c r="F715" s="81"/>
    </row>
    <row r="716" ht="22.5" customHeight="1">
      <c r="F716" s="81"/>
    </row>
    <row r="717" ht="22.5" customHeight="1">
      <c r="F717" s="81"/>
    </row>
    <row r="718" ht="22.5" customHeight="1">
      <c r="F718" s="81"/>
    </row>
    <row r="719" ht="22.5" customHeight="1">
      <c r="F719" s="81"/>
    </row>
    <row r="720" ht="22.5" customHeight="1">
      <c r="F720" s="81"/>
    </row>
    <row r="721" ht="22.5" customHeight="1">
      <c r="F721" s="81"/>
    </row>
    <row r="722" ht="22.5" customHeight="1">
      <c r="F722" s="81"/>
    </row>
    <row r="723" ht="22.5" customHeight="1">
      <c r="F723" s="81"/>
    </row>
    <row r="724" ht="22.5" customHeight="1">
      <c r="F724" s="81"/>
    </row>
    <row r="725" ht="22.5" customHeight="1">
      <c r="F725" s="81"/>
    </row>
    <row r="726" ht="22.5" customHeight="1">
      <c r="F726" s="81"/>
    </row>
    <row r="727" ht="22.5" customHeight="1">
      <c r="F727" s="81"/>
    </row>
    <row r="728" ht="22.5" customHeight="1">
      <c r="F728" s="81"/>
    </row>
    <row r="729" ht="22.5" customHeight="1">
      <c r="F729" s="81"/>
    </row>
    <row r="730" ht="22.5" customHeight="1">
      <c r="F730" s="81"/>
    </row>
    <row r="731" ht="22.5" customHeight="1">
      <c r="F731" s="81"/>
    </row>
    <row r="732" ht="22.5" customHeight="1">
      <c r="F732" s="81"/>
    </row>
    <row r="733" ht="22.5" customHeight="1">
      <c r="F733" s="81"/>
    </row>
    <row r="734" ht="22.5" customHeight="1">
      <c r="F734" s="81"/>
    </row>
    <row r="735" ht="22.5" customHeight="1">
      <c r="F735" s="81"/>
    </row>
    <row r="736" ht="22.5" customHeight="1">
      <c r="F736" s="81"/>
    </row>
    <row r="737" ht="22.5" customHeight="1">
      <c r="F737" s="81"/>
    </row>
    <row r="738" ht="22.5" customHeight="1">
      <c r="F738" s="81"/>
    </row>
    <row r="739" ht="22.5" customHeight="1">
      <c r="F739" s="81"/>
    </row>
    <row r="740" ht="22.5" customHeight="1">
      <c r="F740" s="81"/>
    </row>
    <row r="741" ht="22.5" customHeight="1">
      <c r="F741" s="81"/>
    </row>
    <row r="742" ht="22.5" customHeight="1">
      <c r="F742" s="81"/>
    </row>
    <row r="743" ht="22.5" customHeight="1">
      <c r="F743" s="81"/>
    </row>
    <row r="744" ht="22.5" customHeight="1">
      <c r="F744" s="81"/>
    </row>
    <row r="745" ht="22.5" customHeight="1">
      <c r="F745" s="81"/>
    </row>
    <row r="746" ht="22.5" customHeight="1">
      <c r="F746" s="81"/>
    </row>
    <row r="747" ht="22.5" customHeight="1">
      <c r="F747" s="81"/>
    </row>
    <row r="748" ht="22.5" customHeight="1">
      <c r="F748" s="81"/>
    </row>
    <row r="749" ht="22.5" customHeight="1">
      <c r="F749" s="81"/>
    </row>
    <row r="750" ht="22.5" customHeight="1">
      <c r="F750" s="81"/>
    </row>
    <row r="751" ht="22.5" customHeight="1">
      <c r="F751" s="81"/>
    </row>
    <row r="752" ht="22.5" customHeight="1">
      <c r="F752" s="81"/>
    </row>
    <row r="753" ht="22.5" customHeight="1">
      <c r="F753" s="81"/>
    </row>
    <row r="754" ht="22.5" customHeight="1">
      <c r="F754" s="81"/>
    </row>
    <row r="755" ht="22.5" customHeight="1">
      <c r="F755" s="81"/>
    </row>
    <row r="756" ht="22.5" customHeight="1">
      <c r="F756" s="81"/>
    </row>
    <row r="757" ht="22.5" customHeight="1">
      <c r="F757" s="81"/>
    </row>
    <row r="758" ht="22.5" customHeight="1">
      <c r="F758" s="81"/>
    </row>
    <row r="759" ht="22.5" customHeight="1">
      <c r="F759" s="81"/>
    </row>
    <row r="760" ht="22.5" customHeight="1">
      <c r="F760" s="81"/>
    </row>
    <row r="761" ht="22.5" customHeight="1">
      <c r="F761" s="81"/>
    </row>
    <row r="762" ht="22.5" customHeight="1">
      <c r="F762" s="81"/>
    </row>
    <row r="763" ht="22.5" customHeight="1">
      <c r="F763" s="81"/>
    </row>
    <row r="764" ht="22.5" customHeight="1">
      <c r="F764" s="81"/>
    </row>
    <row r="765" ht="22.5" customHeight="1">
      <c r="F765" s="81"/>
    </row>
    <row r="766" ht="22.5" customHeight="1">
      <c r="F766" s="81"/>
    </row>
    <row r="767" ht="22.5" customHeight="1">
      <c r="F767" s="81"/>
    </row>
    <row r="768" ht="22.5" customHeight="1">
      <c r="F768" s="81"/>
    </row>
    <row r="769" ht="22.5" customHeight="1">
      <c r="F769" s="81"/>
    </row>
    <row r="770" ht="22.5" customHeight="1">
      <c r="F770" s="81"/>
    </row>
    <row r="771" ht="22.5" customHeight="1">
      <c r="F771" s="81"/>
    </row>
    <row r="772" ht="22.5" customHeight="1">
      <c r="F772" s="81"/>
    </row>
    <row r="773" ht="22.5" customHeight="1">
      <c r="F773" s="81"/>
    </row>
    <row r="774" ht="22.5" customHeight="1">
      <c r="F774" s="81"/>
    </row>
    <row r="775" ht="22.5" customHeight="1">
      <c r="F775" s="81"/>
    </row>
    <row r="776" ht="22.5" customHeight="1">
      <c r="F776" s="81"/>
    </row>
    <row r="777" ht="22.5" customHeight="1">
      <c r="F777" s="81"/>
    </row>
    <row r="778" ht="22.5" customHeight="1">
      <c r="F778" s="81"/>
    </row>
    <row r="779" ht="22.5" customHeight="1">
      <c r="F779" s="81"/>
    </row>
    <row r="780" ht="22.5" customHeight="1">
      <c r="F780" s="81"/>
    </row>
    <row r="781" ht="22.5" customHeight="1">
      <c r="F781" s="81"/>
    </row>
    <row r="782" ht="22.5" customHeight="1">
      <c r="F782" s="81"/>
    </row>
    <row r="783" ht="22.5" customHeight="1">
      <c r="F783" s="81"/>
    </row>
    <row r="784" ht="22.5" customHeight="1">
      <c r="F784" s="81"/>
    </row>
    <row r="785" ht="22.5" customHeight="1">
      <c r="F785" s="81"/>
    </row>
    <row r="786" ht="22.5" customHeight="1">
      <c r="F786" s="81"/>
    </row>
    <row r="787" ht="22.5" customHeight="1">
      <c r="F787" s="81"/>
    </row>
    <row r="788" ht="22.5" customHeight="1">
      <c r="F788" s="81"/>
    </row>
    <row r="789" ht="22.5" customHeight="1">
      <c r="F789" s="81"/>
    </row>
    <row r="790" ht="22.5" customHeight="1">
      <c r="F790" s="81"/>
    </row>
    <row r="791" ht="22.5" customHeight="1">
      <c r="F791" s="81"/>
    </row>
    <row r="792" ht="22.5" customHeight="1">
      <c r="F792" s="81"/>
    </row>
    <row r="793" ht="22.5" customHeight="1">
      <c r="F793" s="81"/>
    </row>
    <row r="794" ht="22.5" customHeight="1">
      <c r="F794" s="81"/>
    </row>
    <row r="795" ht="22.5" customHeight="1">
      <c r="F795" s="81"/>
    </row>
    <row r="796" ht="22.5" customHeight="1">
      <c r="F796" s="81"/>
    </row>
    <row r="797" ht="22.5" customHeight="1">
      <c r="F797" s="81"/>
    </row>
    <row r="798" ht="22.5" customHeight="1">
      <c r="F798" s="81"/>
    </row>
    <row r="799" ht="22.5" customHeight="1">
      <c r="F799" s="81"/>
    </row>
    <row r="800" ht="22.5" customHeight="1">
      <c r="F800" s="81"/>
    </row>
    <row r="801" ht="22.5" customHeight="1">
      <c r="F801" s="81"/>
    </row>
    <row r="802" ht="22.5" customHeight="1">
      <c r="F802" s="81"/>
    </row>
    <row r="803" ht="22.5" customHeight="1">
      <c r="F803" s="81"/>
    </row>
    <row r="804" ht="22.5" customHeight="1">
      <c r="F804" s="81"/>
    </row>
    <row r="805" ht="22.5" customHeight="1">
      <c r="F805" s="81"/>
    </row>
    <row r="806" ht="22.5" customHeight="1">
      <c r="F806" s="81"/>
    </row>
    <row r="807" ht="22.5" customHeight="1">
      <c r="F807" s="81"/>
    </row>
    <row r="808" ht="22.5" customHeight="1">
      <c r="F808" s="81"/>
    </row>
    <row r="809" ht="22.5" customHeight="1">
      <c r="F809" s="81"/>
    </row>
    <row r="810" ht="22.5" customHeight="1">
      <c r="F810" s="81"/>
    </row>
    <row r="811" ht="22.5" customHeight="1">
      <c r="F811" s="81"/>
    </row>
    <row r="812" ht="22.5" customHeight="1">
      <c r="F812" s="81"/>
    </row>
    <row r="813" ht="22.5" customHeight="1">
      <c r="F813" s="81"/>
    </row>
    <row r="814" ht="22.5" customHeight="1">
      <c r="F814" s="81"/>
    </row>
    <row r="815" ht="22.5" customHeight="1">
      <c r="F815" s="81"/>
    </row>
    <row r="816" ht="22.5" customHeight="1">
      <c r="F816" s="81"/>
    </row>
    <row r="817" ht="22.5" customHeight="1">
      <c r="F817" s="81"/>
    </row>
    <row r="818" ht="22.5" customHeight="1">
      <c r="F818" s="81"/>
    </row>
    <row r="819" ht="22.5" customHeight="1">
      <c r="F819" s="81"/>
    </row>
    <row r="820" ht="22.5" customHeight="1">
      <c r="F820" s="81"/>
    </row>
    <row r="821" ht="22.5" customHeight="1">
      <c r="F821" s="81"/>
    </row>
    <row r="822" ht="22.5" customHeight="1">
      <c r="F822" s="81"/>
    </row>
    <row r="823" ht="22.5" customHeight="1">
      <c r="F823" s="81"/>
    </row>
    <row r="824" ht="22.5" customHeight="1">
      <c r="F824" s="81"/>
    </row>
    <row r="825" ht="22.5" customHeight="1">
      <c r="F825" s="81"/>
    </row>
    <row r="826" ht="22.5" customHeight="1">
      <c r="F826" s="81"/>
    </row>
    <row r="827" ht="22.5" customHeight="1">
      <c r="F827" s="81"/>
    </row>
    <row r="828" ht="22.5" customHeight="1">
      <c r="F828" s="81"/>
    </row>
    <row r="829" ht="22.5" customHeight="1">
      <c r="F829" s="81"/>
    </row>
    <row r="830" ht="22.5" customHeight="1">
      <c r="F830" s="81"/>
    </row>
    <row r="831" ht="22.5" customHeight="1">
      <c r="F831" s="81"/>
    </row>
    <row r="832" ht="22.5" customHeight="1">
      <c r="F832" s="81"/>
    </row>
    <row r="833" ht="22.5" customHeight="1">
      <c r="F833" s="81"/>
    </row>
    <row r="834" ht="22.5" customHeight="1">
      <c r="F834" s="81"/>
    </row>
    <row r="835" ht="22.5" customHeight="1">
      <c r="F835" s="81"/>
    </row>
    <row r="836" ht="22.5" customHeight="1">
      <c r="F836" s="81"/>
    </row>
    <row r="837" ht="22.5" customHeight="1">
      <c r="F837" s="81"/>
    </row>
    <row r="838" ht="22.5" customHeight="1">
      <c r="F838" s="81"/>
    </row>
    <row r="839" ht="22.5" customHeight="1">
      <c r="F839" s="81"/>
    </row>
    <row r="840" ht="22.5" customHeight="1">
      <c r="F840" s="81"/>
    </row>
    <row r="841" ht="22.5" customHeight="1">
      <c r="F841" s="81"/>
    </row>
    <row r="842" ht="22.5" customHeight="1">
      <c r="F842" s="81"/>
    </row>
    <row r="843" ht="22.5" customHeight="1">
      <c r="F843" s="81"/>
    </row>
    <row r="844" ht="22.5" customHeight="1">
      <c r="F844" s="81"/>
    </row>
    <row r="845" ht="22.5" customHeight="1">
      <c r="F845" s="81"/>
    </row>
    <row r="846" ht="22.5" customHeight="1">
      <c r="F846" s="81"/>
    </row>
    <row r="847" ht="22.5" customHeight="1">
      <c r="F847" s="81"/>
    </row>
    <row r="848" ht="22.5" customHeight="1">
      <c r="F848" s="81"/>
    </row>
    <row r="849" ht="22.5" customHeight="1">
      <c r="F849" s="81"/>
    </row>
    <row r="850" ht="22.5" customHeight="1">
      <c r="F850" s="81"/>
    </row>
    <row r="851" ht="22.5" customHeight="1">
      <c r="F851" s="81"/>
    </row>
    <row r="852" ht="22.5" customHeight="1">
      <c r="F852" s="81"/>
    </row>
    <row r="853" ht="22.5" customHeight="1">
      <c r="F853" s="81"/>
    </row>
    <row r="854" ht="22.5" customHeight="1">
      <c r="F854" s="81"/>
    </row>
    <row r="855" ht="22.5" customHeight="1">
      <c r="F855" s="81"/>
    </row>
    <row r="856" ht="22.5" customHeight="1">
      <c r="F856" s="81"/>
    </row>
    <row r="857" ht="22.5" customHeight="1">
      <c r="F857" s="81"/>
    </row>
    <row r="858" ht="22.5" customHeight="1">
      <c r="F858" s="81"/>
    </row>
    <row r="859" ht="22.5" customHeight="1">
      <c r="F859" s="81"/>
    </row>
    <row r="860" ht="22.5" customHeight="1">
      <c r="F860" s="81"/>
    </row>
    <row r="861" ht="22.5" customHeight="1">
      <c r="F861" s="81"/>
    </row>
    <row r="862" ht="22.5" customHeight="1">
      <c r="F862" s="81"/>
    </row>
    <row r="863" ht="22.5" customHeight="1">
      <c r="F863" s="81"/>
    </row>
    <row r="864" ht="22.5" customHeight="1">
      <c r="F864" s="81"/>
    </row>
    <row r="865" ht="22.5" customHeight="1">
      <c r="F865" s="81"/>
    </row>
    <row r="866" ht="22.5" customHeight="1">
      <c r="F866" s="81"/>
    </row>
    <row r="867" ht="22.5" customHeight="1">
      <c r="F867" s="81"/>
    </row>
    <row r="868" ht="22.5" customHeight="1">
      <c r="F868" s="81"/>
    </row>
    <row r="869" ht="22.5" customHeight="1">
      <c r="F869" s="81"/>
    </row>
    <row r="870" ht="22.5" customHeight="1">
      <c r="F870" s="81"/>
    </row>
    <row r="871" ht="22.5" customHeight="1">
      <c r="F871" s="81"/>
    </row>
    <row r="872" ht="22.5" customHeight="1">
      <c r="F872" s="81"/>
    </row>
    <row r="873" ht="22.5" customHeight="1">
      <c r="F873" s="81"/>
    </row>
    <row r="874" ht="22.5" customHeight="1">
      <c r="F874" s="81"/>
    </row>
    <row r="875" ht="22.5" customHeight="1">
      <c r="F875" s="81"/>
    </row>
    <row r="876" ht="22.5" customHeight="1">
      <c r="F876" s="81"/>
    </row>
    <row r="877" ht="22.5" customHeight="1">
      <c r="F877" s="81"/>
    </row>
    <row r="878" ht="22.5" customHeight="1">
      <c r="F878" s="81"/>
    </row>
    <row r="879" ht="22.5" customHeight="1">
      <c r="F879" s="81"/>
    </row>
    <row r="880" ht="22.5" customHeight="1">
      <c r="F880" s="81"/>
    </row>
    <row r="881" ht="22.5" customHeight="1">
      <c r="F881" s="81"/>
    </row>
    <row r="882" ht="22.5" customHeight="1">
      <c r="F882" s="81"/>
    </row>
    <row r="883" ht="22.5" customHeight="1">
      <c r="F883" s="81"/>
    </row>
    <row r="884" ht="22.5" customHeight="1">
      <c r="F884" s="81"/>
    </row>
    <row r="885" ht="22.5" customHeight="1">
      <c r="F885" s="81"/>
    </row>
    <row r="886" ht="22.5" customHeight="1">
      <c r="F886" s="81"/>
    </row>
    <row r="887" ht="22.5" customHeight="1">
      <c r="F887" s="81"/>
    </row>
    <row r="888" ht="22.5" customHeight="1">
      <c r="F888" s="81"/>
    </row>
    <row r="889" ht="22.5" customHeight="1">
      <c r="F889" s="81"/>
    </row>
    <row r="890" ht="22.5" customHeight="1">
      <c r="F890" s="81"/>
    </row>
    <row r="891" ht="22.5" customHeight="1">
      <c r="F891" s="81"/>
    </row>
    <row r="892" ht="22.5" customHeight="1">
      <c r="F892" s="81"/>
    </row>
    <row r="893" ht="22.5" customHeight="1">
      <c r="F893" s="81"/>
    </row>
    <row r="894" ht="22.5" customHeight="1">
      <c r="F894" s="81"/>
    </row>
    <row r="895" ht="22.5" customHeight="1">
      <c r="F895" s="81"/>
    </row>
    <row r="896" ht="22.5" customHeight="1">
      <c r="F896" s="81"/>
    </row>
    <row r="897" ht="22.5" customHeight="1">
      <c r="F897" s="81"/>
    </row>
    <row r="898" ht="22.5" customHeight="1">
      <c r="F898" s="81"/>
    </row>
    <row r="899" ht="22.5" customHeight="1">
      <c r="F899" s="81"/>
    </row>
    <row r="900" ht="22.5" customHeight="1">
      <c r="F900" s="81"/>
    </row>
    <row r="901" ht="22.5" customHeight="1">
      <c r="F901" s="81"/>
    </row>
    <row r="902" ht="22.5" customHeight="1">
      <c r="F902" s="81"/>
    </row>
    <row r="903" ht="22.5" customHeight="1">
      <c r="F903" s="81"/>
    </row>
    <row r="904" ht="22.5" customHeight="1">
      <c r="F904" s="81"/>
    </row>
    <row r="905" ht="22.5" customHeight="1">
      <c r="F905" s="81"/>
    </row>
    <row r="906" ht="22.5" customHeight="1">
      <c r="F906" s="81"/>
    </row>
    <row r="907" ht="22.5" customHeight="1">
      <c r="F907" s="81"/>
    </row>
    <row r="908" ht="22.5" customHeight="1">
      <c r="F908" s="81"/>
    </row>
    <row r="909" ht="22.5" customHeight="1">
      <c r="F909" s="81"/>
    </row>
    <row r="910" ht="22.5" customHeight="1">
      <c r="F910" s="81"/>
    </row>
    <row r="911" ht="22.5" customHeight="1">
      <c r="F911" s="81"/>
    </row>
    <row r="912" ht="22.5" customHeight="1">
      <c r="F912" s="81"/>
    </row>
    <row r="913" ht="22.5" customHeight="1">
      <c r="F913" s="81"/>
    </row>
    <row r="914" ht="22.5" customHeight="1">
      <c r="F914" s="81"/>
    </row>
    <row r="915" ht="22.5" customHeight="1">
      <c r="F915" s="81"/>
    </row>
    <row r="916" ht="22.5" customHeight="1">
      <c r="F916" s="81"/>
    </row>
    <row r="917" ht="22.5" customHeight="1">
      <c r="F917" s="81"/>
    </row>
    <row r="918" ht="22.5" customHeight="1">
      <c r="F918" s="81"/>
    </row>
    <row r="919" ht="22.5" customHeight="1">
      <c r="F919" s="81"/>
    </row>
    <row r="920" ht="22.5" customHeight="1">
      <c r="F920" s="81"/>
    </row>
    <row r="921" ht="22.5" customHeight="1">
      <c r="F921" s="81"/>
    </row>
    <row r="922" ht="22.5" customHeight="1">
      <c r="F922" s="81"/>
    </row>
    <row r="923" ht="22.5" customHeight="1">
      <c r="F923" s="81"/>
    </row>
    <row r="924" ht="22.5" customHeight="1">
      <c r="F924" s="81"/>
    </row>
    <row r="925" ht="22.5" customHeight="1">
      <c r="F925" s="81"/>
    </row>
    <row r="926" ht="22.5" customHeight="1">
      <c r="F926" s="81"/>
    </row>
    <row r="927" ht="22.5" customHeight="1">
      <c r="F927" s="81"/>
    </row>
    <row r="928" ht="22.5" customHeight="1">
      <c r="F928" s="81"/>
    </row>
    <row r="929" ht="22.5" customHeight="1">
      <c r="F929" s="81"/>
    </row>
    <row r="930" ht="22.5" customHeight="1">
      <c r="F930" s="81"/>
    </row>
    <row r="931" ht="22.5" customHeight="1">
      <c r="F931" s="81"/>
    </row>
    <row r="932" ht="22.5" customHeight="1">
      <c r="F932" s="81"/>
    </row>
    <row r="933" ht="22.5" customHeight="1">
      <c r="F933" s="81"/>
    </row>
    <row r="934" ht="22.5" customHeight="1">
      <c r="F934" s="81"/>
    </row>
    <row r="935" ht="22.5" customHeight="1">
      <c r="F935" s="81"/>
    </row>
    <row r="936" ht="22.5" customHeight="1">
      <c r="F936" s="81"/>
    </row>
    <row r="937" ht="22.5" customHeight="1">
      <c r="F937" s="81"/>
    </row>
    <row r="938" ht="22.5" customHeight="1">
      <c r="F938" s="81"/>
    </row>
    <row r="939" ht="22.5" customHeight="1">
      <c r="F939" s="81"/>
    </row>
    <row r="940" ht="22.5" customHeight="1">
      <c r="F940" s="81"/>
    </row>
    <row r="941" ht="22.5" customHeight="1">
      <c r="F941" s="81"/>
    </row>
    <row r="942" ht="22.5" customHeight="1">
      <c r="F942" s="81"/>
    </row>
    <row r="943" ht="22.5" customHeight="1">
      <c r="F943" s="81"/>
    </row>
    <row r="944" ht="22.5" customHeight="1">
      <c r="F944" s="81"/>
    </row>
    <row r="945" ht="22.5" customHeight="1">
      <c r="F945" s="81"/>
    </row>
    <row r="946" ht="22.5" customHeight="1">
      <c r="F946" s="81"/>
    </row>
    <row r="947" ht="22.5" customHeight="1">
      <c r="F947" s="81"/>
    </row>
    <row r="948" ht="22.5" customHeight="1">
      <c r="F948" s="81"/>
    </row>
    <row r="949" ht="22.5" customHeight="1">
      <c r="F949" s="81"/>
    </row>
    <row r="950" ht="22.5" customHeight="1">
      <c r="F950" s="81"/>
    </row>
    <row r="951" ht="22.5" customHeight="1">
      <c r="F951" s="81"/>
    </row>
    <row r="952" ht="22.5" customHeight="1">
      <c r="F952" s="81"/>
    </row>
    <row r="953" ht="22.5" customHeight="1">
      <c r="F953" s="81"/>
    </row>
    <row r="954" ht="22.5" customHeight="1">
      <c r="F954" s="81"/>
    </row>
    <row r="955" ht="22.5" customHeight="1">
      <c r="F955" s="81"/>
    </row>
    <row r="956" ht="22.5" customHeight="1">
      <c r="F956" s="81"/>
    </row>
    <row r="957" ht="22.5" customHeight="1">
      <c r="F957" s="81"/>
    </row>
    <row r="958" ht="22.5" customHeight="1">
      <c r="F958" s="81"/>
    </row>
    <row r="959" ht="22.5" customHeight="1">
      <c r="F959" s="81"/>
    </row>
    <row r="960" ht="22.5" customHeight="1">
      <c r="F960" s="81"/>
    </row>
    <row r="961" ht="22.5" customHeight="1">
      <c r="F961" s="81"/>
    </row>
    <row r="962" ht="22.5" customHeight="1">
      <c r="F962" s="81"/>
    </row>
    <row r="963" ht="22.5" customHeight="1">
      <c r="F963" s="81"/>
    </row>
    <row r="964" ht="22.5" customHeight="1">
      <c r="F964" s="81"/>
    </row>
    <row r="965" ht="22.5" customHeight="1">
      <c r="F965" s="81"/>
    </row>
    <row r="966" ht="22.5" customHeight="1">
      <c r="F966" s="81"/>
    </row>
    <row r="967" ht="22.5" customHeight="1">
      <c r="F967" s="81"/>
    </row>
    <row r="968" ht="22.5" customHeight="1">
      <c r="F968" s="81"/>
    </row>
    <row r="969" ht="22.5" customHeight="1">
      <c r="F969" s="81"/>
    </row>
    <row r="970" ht="22.5" customHeight="1">
      <c r="F970" s="81"/>
    </row>
    <row r="971" ht="22.5" customHeight="1">
      <c r="F971" s="81"/>
    </row>
    <row r="972" ht="22.5" customHeight="1">
      <c r="F972" s="81"/>
    </row>
    <row r="973" ht="22.5" customHeight="1">
      <c r="F973" s="81"/>
    </row>
    <row r="974" ht="22.5" customHeight="1">
      <c r="F974" s="81"/>
    </row>
    <row r="975" ht="22.5" customHeight="1">
      <c r="F975" s="81"/>
    </row>
    <row r="976" ht="22.5" customHeight="1">
      <c r="F976" s="81"/>
    </row>
    <row r="977" ht="22.5" customHeight="1">
      <c r="F977" s="81"/>
    </row>
    <row r="978" ht="22.5" customHeight="1">
      <c r="F978" s="81"/>
    </row>
    <row r="979" ht="22.5" customHeight="1">
      <c r="F979" s="81"/>
    </row>
    <row r="980" ht="22.5" customHeight="1">
      <c r="F980" s="81"/>
    </row>
    <row r="981" ht="22.5" customHeight="1">
      <c r="F981" s="81"/>
    </row>
    <row r="982" ht="22.5" customHeight="1">
      <c r="F982" s="81"/>
    </row>
    <row r="983" ht="22.5" customHeight="1">
      <c r="F983" s="81"/>
    </row>
    <row r="984" ht="22.5" customHeight="1">
      <c r="F984" s="81"/>
    </row>
    <row r="985" ht="22.5" customHeight="1">
      <c r="F985" s="81"/>
    </row>
    <row r="986" ht="22.5" customHeight="1">
      <c r="F986" s="81"/>
    </row>
    <row r="987" ht="22.5" customHeight="1">
      <c r="F987" s="81"/>
    </row>
    <row r="988" ht="22.5" customHeight="1">
      <c r="F988" s="81"/>
    </row>
    <row r="989" ht="22.5" customHeight="1">
      <c r="F989" s="81"/>
    </row>
    <row r="990" ht="22.5" customHeight="1">
      <c r="F990" s="81"/>
    </row>
    <row r="991" ht="22.5" customHeight="1">
      <c r="F991" s="81"/>
    </row>
    <row r="992" ht="22.5" customHeight="1">
      <c r="F992" s="81"/>
    </row>
    <row r="993" ht="22.5" customHeight="1">
      <c r="F993" s="81"/>
    </row>
    <row r="994" ht="22.5" customHeight="1">
      <c r="F994" s="81"/>
    </row>
    <row r="995" ht="22.5" customHeight="1">
      <c r="F995" s="81"/>
    </row>
    <row r="996" ht="22.5" customHeight="1">
      <c r="F996" s="81"/>
    </row>
    <row r="997" ht="22.5" customHeight="1">
      <c r="F997" s="81"/>
    </row>
    <row r="998" ht="22.5" customHeight="1">
      <c r="F998" s="81"/>
    </row>
    <row r="999" ht="22.5" customHeight="1">
      <c r="F999" s="81"/>
    </row>
  </sheetData>
  <mergeCells count="4">
    <mergeCell ref="B1:D1"/>
    <mergeCell ref="F1:H1"/>
    <mergeCell ref="J1:K1"/>
    <mergeCell ref="M1:O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5.13"/>
    <col customWidth="1" min="4" max="4" width="10.13"/>
    <col customWidth="1" min="5" max="5" width="17.0"/>
    <col customWidth="1" min="6" max="6" width="25.13"/>
    <col customWidth="1" min="7" max="7" width="10.13"/>
    <col customWidth="1" min="8" max="8" width="50.13"/>
    <col customWidth="1" min="9" max="9" width="17.0"/>
    <col customWidth="1" min="10" max="10" width="10.13"/>
    <col customWidth="1" min="11" max="11" width="50.13"/>
    <col customWidth="1" min="12" max="12" width="17.0"/>
    <col customWidth="1" min="13" max="13" width="8.38"/>
    <col customWidth="1" min="14" max="28" width="17.0"/>
  </cols>
  <sheetData>
    <row r="1" ht="30.0" customHeight="1">
      <c r="A1" s="3"/>
      <c r="B1" s="32" t="s">
        <v>16</v>
      </c>
      <c r="C1" s="31"/>
      <c r="D1" s="3"/>
      <c r="E1" s="32" t="s">
        <v>17</v>
      </c>
      <c r="F1" s="31"/>
      <c r="H1" s="29" t="s">
        <v>16</v>
      </c>
      <c r="I1" s="31"/>
      <c r="J1" s="3"/>
      <c r="K1" s="32" t="s">
        <v>17</v>
      </c>
      <c r="L1" s="30"/>
      <c r="M1" s="3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30.0" customHeight="1">
      <c r="A2" s="3"/>
      <c r="B2" s="34" t="s">
        <v>19</v>
      </c>
      <c r="C2" s="35" t="s">
        <v>20</v>
      </c>
      <c r="D2" s="3"/>
      <c r="E2" s="34" t="s">
        <v>19</v>
      </c>
      <c r="F2" s="35" t="s">
        <v>20</v>
      </c>
      <c r="G2" s="36"/>
      <c r="H2" s="37" t="s">
        <v>21</v>
      </c>
      <c r="I2" s="38" t="s">
        <v>20</v>
      </c>
      <c r="K2" s="39" t="s">
        <v>21</v>
      </c>
      <c r="L2" s="40" t="s">
        <v>20</v>
      </c>
      <c r="M2" s="41" t="s">
        <v>22</v>
      </c>
      <c r="N2" s="42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3"/>
      <c r="AA2" s="3"/>
      <c r="AB2" s="3"/>
    </row>
    <row r="3" ht="22.5" customHeight="1">
      <c r="A3" s="3"/>
      <c r="B3" s="45" t="s">
        <v>24</v>
      </c>
      <c r="C3" s="46">
        <v>3878946.0</v>
      </c>
      <c r="D3" s="3"/>
      <c r="E3" s="45" t="s">
        <v>25</v>
      </c>
      <c r="F3" s="48">
        <v>1761098.0</v>
      </c>
      <c r="G3" s="36"/>
      <c r="H3" s="45" t="s">
        <v>26</v>
      </c>
      <c r="I3" s="46">
        <v>1.0022304E7</v>
      </c>
      <c r="K3" s="45" t="s">
        <v>27</v>
      </c>
      <c r="L3" s="46">
        <v>1776596.0</v>
      </c>
      <c r="M3" s="49">
        <f t="shared" ref="M3:M9" si="1">IFERROR(L3/(SUM($L$3:$L$9)),"-")</f>
        <v>0.6146359521</v>
      </c>
      <c r="N3" s="42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3"/>
      <c r="AA3" s="3"/>
      <c r="AB3" s="3"/>
    </row>
    <row r="4" ht="22.5" customHeight="1">
      <c r="A4" s="3"/>
      <c r="B4" s="45" t="s">
        <v>37</v>
      </c>
      <c r="C4" s="46">
        <v>2188238.0</v>
      </c>
      <c r="D4" s="3"/>
      <c r="E4" s="45" t="s">
        <v>34</v>
      </c>
      <c r="F4" s="48">
        <v>577777.0</v>
      </c>
      <c r="H4" s="45" t="s">
        <v>27</v>
      </c>
      <c r="I4" s="46">
        <v>5159856.0</v>
      </c>
      <c r="K4" s="45" t="s">
        <v>39</v>
      </c>
      <c r="L4" s="46">
        <v>577777.0</v>
      </c>
      <c r="M4" s="49">
        <f t="shared" si="1"/>
        <v>0.1998892919</v>
      </c>
      <c r="N4" s="42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3"/>
      <c r="AA4" s="3"/>
      <c r="AB4" s="3"/>
    </row>
    <row r="5" ht="22.5" customHeight="1">
      <c r="A5" s="3"/>
      <c r="B5" s="45" t="s">
        <v>25</v>
      </c>
      <c r="C5" s="46">
        <v>2146258.0</v>
      </c>
      <c r="D5" s="3"/>
      <c r="E5" s="45" t="s">
        <v>48</v>
      </c>
      <c r="F5" s="48">
        <v>196524.0</v>
      </c>
      <c r="G5" s="36"/>
      <c r="H5" s="45" t="s">
        <v>38</v>
      </c>
      <c r="I5" s="46">
        <v>2651652.0</v>
      </c>
      <c r="K5" s="45" t="s">
        <v>30</v>
      </c>
      <c r="L5" s="46">
        <v>269235.0</v>
      </c>
      <c r="M5" s="49">
        <f t="shared" si="1"/>
        <v>0.09314526801</v>
      </c>
      <c r="N5" s="42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3"/>
      <c r="AA5" s="3"/>
      <c r="AB5" s="3"/>
    </row>
    <row r="6" ht="22.5" customHeight="1">
      <c r="A6" s="3"/>
      <c r="B6" s="45" t="s">
        <v>32</v>
      </c>
      <c r="C6" s="46">
        <v>1601446.0</v>
      </c>
      <c r="D6" s="3"/>
      <c r="E6" s="45" t="s">
        <v>43</v>
      </c>
      <c r="F6" s="48">
        <v>162960.0</v>
      </c>
      <c r="G6" s="36"/>
      <c r="H6" s="45" t="s">
        <v>35</v>
      </c>
      <c r="I6" s="46">
        <v>486537.0</v>
      </c>
      <c r="K6" s="45" t="s">
        <v>53</v>
      </c>
      <c r="L6" s="46">
        <v>196524.0</v>
      </c>
      <c r="M6" s="49">
        <f t="shared" si="1"/>
        <v>0.067989974</v>
      </c>
      <c r="N6" s="42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3"/>
      <c r="AA6" s="3"/>
      <c r="AB6" s="3"/>
    </row>
    <row r="7" ht="22.5" customHeight="1">
      <c r="A7" s="3"/>
      <c r="B7" s="45" t="s">
        <v>46</v>
      </c>
      <c r="C7" s="46">
        <v>1499767.0</v>
      </c>
      <c r="D7" s="3"/>
      <c r="E7" s="45" t="s">
        <v>37</v>
      </c>
      <c r="F7" s="48">
        <v>114702.0</v>
      </c>
      <c r="G7" s="36"/>
      <c r="H7" s="45" t="s">
        <v>39</v>
      </c>
      <c r="I7" s="46">
        <v>381810.0</v>
      </c>
      <c r="K7" s="45" t="s">
        <v>38</v>
      </c>
      <c r="L7" s="46">
        <v>35400.0</v>
      </c>
      <c r="M7" s="49">
        <f t="shared" si="1"/>
        <v>0.01224707964</v>
      </c>
      <c r="N7" s="42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3"/>
      <c r="AA7" s="3"/>
      <c r="AB7" s="3"/>
    </row>
    <row r="8" ht="22.5" customHeight="1">
      <c r="A8" s="3"/>
      <c r="B8" s="45" t="s">
        <v>52</v>
      </c>
      <c r="C8" s="46">
        <v>1083805.0</v>
      </c>
      <c r="D8" s="3"/>
      <c r="E8" s="45" t="s">
        <v>24</v>
      </c>
      <c r="F8" s="48">
        <v>88654.0</v>
      </c>
      <c r="G8" s="36"/>
      <c r="H8" s="45" t="s">
        <v>94</v>
      </c>
      <c r="I8" s="46">
        <v>210000.0</v>
      </c>
      <c r="K8" s="45" t="s">
        <v>95</v>
      </c>
      <c r="L8" s="46">
        <v>24259.0</v>
      </c>
      <c r="M8" s="49">
        <f t="shared" si="1"/>
        <v>0.008392709182</v>
      </c>
      <c r="N8" s="42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3"/>
      <c r="AA8" s="3"/>
      <c r="AB8" s="3"/>
    </row>
    <row r="9" ht="22.5" customHeight="1">
      <c r="A9" s="3"/>
      <c r="B9" s="45" t="s">
        <v>48</v>
      </c>
      <c r="C9" s="46">
        <v>793420.0</v>
      </c>
      <c r="D9" s="3"/>
      <c r="E9" s="50" t="s">
        <v>87</v>
      </c>
      <c r="F9" s="46">
        <v>1451.0</v>
      </c>
      <c r="G9" s="36"/>
      <c r="H9" s="45" t="s">
        <v>44</v>
      </c>
      <c r="I9" s="46">
        <v>93618.0</v>
      </c>
      <c r="J9" s="3"/>
      <c r="K9" s="45" t="s">
        <v>96</v>
      </c>
      <c r="L9" s="46">
        <v>10694.0</v>
      </c>
      <c r="M9" s="49">
        <f t="shared" si="1"/>
        <v>0.003699725133</v>
      </c>
      <c r="N9" s="42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3"/>
      <c r="AA9" s="3"/>
      <c r="AB9" s="3"/>
    </row>
    <row r="10" ht="22.5" customHeight="1">
      <c r="A10" s="3"/>
      <c r="B10" s="45" t="s">
        <v>58</v>
      </c>
      <c r="C10" s="46">
        <v>780454.0</v>
      </c>
      <c r="D10" s="3"/>
      <c r="E10" s="44"/>
      <c r="F10" s="46"/>
      <c r="G10" s="36"/>
      <c r="H10" s="45" t="s">
        <v>30</v>
      </c>
      <c r="I10" s="46">
        <v>53286.0</v>
      </c>
      <c r="J10" s="3"/>
      <c r="K10" s="45" t="s">
        <v>97</v>
      </c>
      <c r="L10" s="46">
        <v>4250.0</v>
      </c>
      <c r="M10" s="49"/>
      <c r="N10" s="42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3"/>
      <c r="AA10" s="3"/>
      <c r="AB10" s="3"/>
    </row>
    <row r="11" ht="22.5" customHeight="1">
      <c r="A11" s="3"/>
      <c r="B11" s="45" t="s">
        <v>68</v>
      </c>
      <c r="C11" s="46">
        <v>719408.0</v>
      </c>
      <c r="D11" s="3"/>
      <c r="E11" s="44"/>
      <c r="F11" s="46"/>
      <c r="G11" s="36"/>
      <c r="H11" s="45" t="s">
        <v>49</v>
      </c>
      <c r="I11" s="46">
        <v>38218.0</v>
      </c>
      <c r="J11" s="3"/>
      <c r="K11" s="45" t="s">
        <v>98</v>
      </c>
      <c r="L11" s="46">
        <v>3834.0</v>
      </c>
      <c r="M11" s="49"/>
      <c r="N11" s="42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3"/>
      <c r="AA11" s="3"/>
      <c r="AB11" s="3"/>
    </row>
    <row r="12" ht="22.5" customHeight="1">
      <c r="A12" s="3"/>
      <c r="B12" s="45" t="s">
        <v>71</v>
      </c>
      <c r="C12" s="46">
        <v>655294.0</v>
      </c>
      <c r="D12" s="3"/>
      <c r="E12" s="44"/>
      <c r="F12" s="46"/>
      <c r="G12" s="36"/>
      <c r="H12" s="45" t="s">
        <v>66</v>
      </c>
      <c r="I12" s="46">
        <v>18415.0</v>
      </c>
      <c r="J12" s="3"/>
      <c r="K12" s="45" t="s">
        <v>99</v>
      </c>
      <c r="L12" s="46">
        <v>3628.0</v>
      </c>
      <c r="M12" s="49"/>
      <c r="N12" s="42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3"/>
      <c r="AA12" s="3"/>
      <c r="AB12" s="3"/>
    </row>
    <row r="13" ht="22.5" customHeight="1">
      <c r="A13" s="3"/>
      <c r="B13" s="45" t="s">
        <v>61</v>
      </c>
      <c r="C13" s="46">
        <v>572770.0</v>
      </c>
      <c r="D13" s="3"/>
      <c r="E13" s="44"/>
      <c r="F13" s="46"/>
      <c r="G13" s="54"/>
      <c r="H13" s="45" t="s">
        <v>59</v>
      </c>
      <c r="I13" s="46">
        <v>1158.0</v>
      </c>
      <c r="J13" s="3"/>
      <c r="K13" s="45" t="s">
        <v>100</v>
      </c>
      <c r="L13" s="46">
        <v>494.0</v>
      </c>
      <c r="M13" s="49"/>
      <c r="N13" s="42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3"/>
      <c r="AA13" s="3"/>
      <c r="AB13" s="3"/>
    </row>
    <row r="14" ht="22.5" customHeight="1">
      <c r="A14" s="3"/>
      <c r="B14" s="45" t="s">
        <v>34</v>
      </c>
      <c r="C14" s="46">
        <v>487396.0</v>
      </c>
      <c r="D14" s="3"/>
      <c r="E14" s="44"/>
      <c r="F14" s="46"/>
      <c r="G14" s="54"/>
      <c r="H14" s="45"/>
      <c r="I14" s="46"/>
      <c r="J14" s="3"/>
      <c r="K14" s="45" t="s">
        <v>101</v>
      </c>
      <c r="L14" s="46">
        <v>426.0</v>
      </c>
      <c r="M14" s="49"/>
      <c r="N14" s="42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3"/>
      <c r="AA14" s="3"/>
      <c r="AB14" s="3"/>
    </row>
    <row r="15" ht="22.5" customHeight="1">
      <c r="A15" s="3"/>
      <c r="B15" s="45" t="s">
        <v>102</v>
      </c>
      <c r="C15" s="46">
        <v>477412.0</v>
      </c>
      <c r="D15" s="3"/>
      <c r="E15" s="44"/>
      <c r="F15" s="46"/>
      <c r="G15" s="43"/>
      <c r="J15" s="3"/>
      <c r="K15" s="45" t="s">
        <v>59</v>
      </c>
      <c r="L15" s="46">
        <v>49.0</v>
      </c>
      <c r="M15" s="49"/>
      <c r="N15" s="42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3"/>
      <c r="AA15" s="3"/>
      <c r="AB15" s="3"/>
    </row>
    <row r="16" ht="22.5" customHeight="1">
      <c r="A16" s="3"/>
      <c r="B16" s="45" t="s">
        <v>65</v>
      </c>
      <c r="C16" s="46">
        <v>374750.0</v>
      </c>
      <c r="D16" s="3"/>
      <c r="E16" s="44"/>
      <c r="F16" s="46"/>
      <c r="G16" s="43"/>
      <c r="H16" s="43"/>
      <c r="I16" s="43"/>
      <c r="J16" s="3"/>
      <c r="K16" s="55"/>
      <c r="L16" s="55"/>
      <c r="M16" s="55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3"/>
      <c r="AA16" s="3"/>
      <c r="AB16" s="3"/>
    </row>
    <row r="17" ht="22.5" customHeight="1">
      <c r="A17" s="3"/>
      <c r="B17" s="45" t="s">
        <v>55</v>
      </c>
      <c r="C17" s="46">
        <v>314035.0</v>
      </c>
      <c r="D17" s="3"/>
      <c r="E17" s="44"/>
      <c r="F17" s="46"/>
      <c r="G17" s="43"/>
      <c r="H17" s="56" t="s">
        <v>21</v>
      </c>
      <c r="I17" s="57" t="s">
        <v>20</v>
      </c>
      <c r="J17" s="57" t="s">
        <v>22</v>
      </c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3"/>
      <c r="AA17" s="3"/>
      <c r="AB17" s="3"/>
    </row>
    <row r="18" ht="22.5" customHeight="1">
      <c r="A18" s="3"/>
      <c r="B18" s="45" t="s">
        <v>70</v>
      </c>
      <c r="C18" s="46">
        <v>255156.0</v>
      </c>
      <c r="D18" s="3"/>
      <c r="E18" s="44"/>
      <c r="F18" s="46"/>
      <c r="G18" s="43"/>
      <c r="H18" s="58"/>
      <c r="I18" s="59"/>
      <c r="J18" s="60" t="str">
        <f t="shared" ref="J18:J23" si="2">IFERROR(I18/(SUM($I$18:$I$23)),"-")</f>
        <v>-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3"/>
      <c r="AA18" s="3"/>
      <c r="AB18" s="3"/>
    </row>
    <row r="19" ht="22.5" customHeight="1">
      <c r="A19" s="3"/>
      <c r="B19" s="45" t="s">
        <v>73</v>
      </c>
      <c r="C19" s="46">
        <v>254211.0</v>
      </c>
      <c r="D19" s="3"/>
      <c r="E19" s="44"/>
      <c r="F19" s="46"/>
      <c r="G19" s="61"/>
      <c r="H19" s="58"/>
      <c r="I19" s="59"/>
      <c r="J19" s="60" t="str">
        <f t="shared" si="2"/>
        <v>-</v>
      </c>
      <c r="K19" s="61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3"/>
      <c r="AA19" s="3"/>
      <c r="AB19" s="3"/>
    </row>
    <row r="20" ht="22.5" customHeight="1">
      <c r="A20" s="3"/>
      <c r="B20" s="45" t="s">
        <v>43</v>
      </c>
      <c r="C20" s="46">
        <v>214693.0</v>
      </c>
      <c r="D20" s="3"/>
      <c r="E20" s="44"/>
      <c r="F20" s="46"/>
      <c r="G20" s="43"/>
      <c r="H20" s="58"/>
      <c r="I20" s="59"/>
      <c r="J20" s="60" t="str">
        <f t="shared" si="2"/>
        <v>-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3"/>
      <c r="AA20" s="3"/>
      <c r="AB20" s="3"/>
    </row>
    <row r="21" ht="22.5" customHeight="1">
      <c r="A21" s="3"/>
      <c r="B21" s="45" t="s">
        <v>103</v>
      </c>
      <c r="C21" s="46">
        <v>212220.0</v>
      </c>
      <c r="D21" s="3"/>
      <c r="E21" s="44"/>
      <c r="F21" s="46"/>
      <c r="G21" s="43"/>
      <c r="H21" s="58"/>
      <c r="I21" s="59"/>
      <c r="J21" s="60" t="str">
        <f t="shared" si="2"/>
        <v>-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3"/>
      <c r="AA21" s="3"/>
      <c r="AB21" s="3"/>
    </row>
    <row r="22" ht="22.5" customHeight="1">
      <c r="A22" s="3"/>
      <c r="B22" s="45" t="s">
        <v>104</v>
      </c>
      <c r="C22" s="46">
        <v>140000.0</v>
      </c>
      <c r="D22" s="3"/>
      <c r="E22" s="44"/>
      <c r="F22" s="46"/>
      <c r="G22" s="43"/>
      <c r="H22" s="58"/>
      <c r="I22" s="59"/>
      <c r="J22" s="60" t="str">
        <f t="shared" si="2"/>
        <v>-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3"/>
      <c r="AA22" s="3"/>
      <c r="AB22" s="3"/>
    </row>
    <row r="23" ht="22.5" customHeight="1">
      <c r="A23" s="3"/>
      <c r="B23" s="45" t="s">
        <v>105</v>
      </c>
      <c r="C23" s="46">
        <v>132000.0</v>
      </c>
      <c r="D23" s="3"/>
      <c r="E23" s="44"/>
      <c r="F23" s="46"/>
      <c r="G23" s="3"/>
      <c r="H23" s="62"/>
      <c r="I23" s="63"/>
      <c r="J23" s="60" t="str">
        <f t="shared" si="2"/>
        <v>-</v>
      </c>
      <c r="K23" s="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3"/>
      <c r="AA23" s="3"/>
      <c r="AB23" s="3"/>
    </row>
    <row r="24" ht="22.5" customHeight="1">
      <c r="A24" s="3"/>
      <c r="B24" s="45" t="s">
        <v>106</v>
      </c>
      <c r="C24" s="46">
        <v>120875.0</v>
      </c>
      <c r="D24" s="3"/>
      <c r="E24" s="44"/>
      <c r="F24" s="4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22.5" customHeight="1">
      <c r="A25" s="3"/>
      <c r="B25" s="45" t="s">
        <v>107</v>
      </c>
      <c r="C25" s="46">
        <v>70000.0</v>
      </c>
      <c r="D25" s="3"/>
      <c r="E25" s="44"/>
      <c r="F25" s="46"/>
      <c r="G25" s="3"/>
      <c r="H25" s="64"/>
      <c r="I25" s="64"/>
      <c r="J25" s="64"/>
      <c r="K25" s="64"/>
      <c r="L25" s="64"/>
      <c r="M25" s="64"/>
      <c r="N25" s="64"/>
      <c r="O25" s="6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22.5" customHeight="1">
      <c r="A26" s="3"/>
      <c r="B26" s="45" t="s">
        <v>108</v>
      </c>
      <c r="C26" s="46">
        <v>59328.0</v>
      </c>
      <c r="D26" s="3"/>
      <c r="E26" s="44"/>
      <c r="F26" s="46"/>
      <c r="G26" s="3"/>
      <c r="H26" s="64"/>
      <c r="I26" s="64"/>
      <c r="J26" s="64"/>
      <c r="K26" s="64"/>
      <c r="L26" s="64"/>
      <c r="M26" s="64"/>
      <c r="N26" s="64"/>
      <c r="O26" s="6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22.5" customHeight="1">
      <c r="A27" s="3"/>
      <c r="B27" s="45" t="s">
        <v>80</v>
      </c>
      <c r="C27" s="46">
        <v>29912.0</v>
      </c>
      <c r="D27" s="3"/>
      <c r="E27" s="44"/>
      <c r="F27" s="46"/>
      <c r="G27" s="3"/>
      <c r="H27" s="64"/>
      <c r="I27" s="64"/>
      <c r="J27" s="64"/>
      <c r="K27" s="64"/>
      <c r="L27" s="64"/>
      <c r="M27" s="64"/>
      <c r="N27" s="64"/>
      <c r="O27" s="6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22.5" customHeight="1">
      <c r="A28" s="3"/>
      <c r="B28" s="44" t="s">
        <v>91</v>
      </c>
      <c r="C28" s="46">
        <v>29009.0</v>
      </c>
      <c r="D28" s="3"/>
      <c r="E28" s="44"/>
      <c r="F28" s="46"/>
      <c r="G28" s="3"/>
      <c r="H28" s="64"/>
      <c r="I28" s="64"/>
      <c r="J28" s="64"/>
      <c r="K28" s="64"/>
      <c r="L28" s="64"/>
      <c r="M28" s="64"/>
      <c r="N28" s="64"/>
      <c r="O28" s="6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22.5" customHeight="1">
      <c r="A29" s="3"/>
      <c r="B29" s="66" t="s">
        <v>109</v>
      </c>
      <c r="C29" s="67">
        <v>18415.0</v>
      </c>
      <c r="D29" s="3"/>
      <c r="E29" s="44"/>
      <c r="F29" s="46"/>
      <c r="G29" s="3"/>
      <c r="H29" s="64"/>
      <c r="I29" s="64"/>
      <c r="J29" s="64"/>
      <c r="K29" s="64"/>
      <c r="L29" s="64"/>
      <c r="M29" s="64"/>
      <c r="N29" s="64"/>
      <c r="O29" s="6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22.5" customHeight="1">
      <c r="A30" s="3"/>
      <c r="B30" s="44" t="s">
        <v>110</v>
      </c>
      <c r="C30" s="82">
        <v>6478.0</v>
      </c>
      <c r="D30" s="3"/>
      <c r="E30" s="45"/>
      <c r="F30" s="9"/>
      <c r="G30" s="3"/>
      <c r="H30" s="64"/>
      <c r="I30" s="64"/>
      <c r="J30" s="64"/>
      <c r="K30" s="64"/>
      <c r="L30" s="64"/>
      <c r="M30" s="64"/>
      <c r="N30" s="64"/>
      <c r="O30" s="6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22.5" customHeight="1">
      <c r="A31" s="3"/>
      <c r="B31" s="45" t="s">
        <v>111</v>
      </c>
      <c r="C31" s="82">
        <v>1158.0</v>
      </c>
      <c r="D31" s="3"/>
      <c r="E31" s="45"/>
      <c r="F31" s="9"/>
      <c r="G31" s="3"/>
      <c r="H31" s="64"/>
      <c r="I31" s="64"/>
      <c r="J31" s="64"/>
      <c r="K31" s="64"/>
      <c r="L31" s="64"/>
      <c r="M31" s="64"/>
      <c r="N31" s="64"/>
      <c r="O31" s="6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22.5" customHeight="1">
      <c r="A32" s="3"/>
      <c r="B32" s="45"/>
      <c r="C32" s="12"/>
      <c r="D32" s="69"/>
      <c r="E32" s="45"/>
      <c r="F32" s="9"/>
      <c r="G32" s="3"/>
      <c r="H32" s="64"/>
      <c r="I32" s="64"/>
      <c r="J32" s="64"/>
      <c r="K32" s="64"/>
      <c r="L32" s="64"/>
      <c r="M32" s="64"/>
      <c r="N32" s="64"/>
      <c r="O32" s="6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22.5" customHeight="1">
      <c r="A33" s="3"/>
      <c r="B33" s="45"/>
      <c r="C33" s="12"/>
      <c r="D33" s="69"/>
      <c r="E33" s="45"/>
      <c r="F33" s="9"/>
      <c r="G33" s="3"/>
      <c r="H33" s="64"/>
      <c r="I33" s="64"/>
      <c r="J33" s="64"/>
      <c r="K33" s="64"/>
      <c r="L33" s="64"/>
      <c r="M33" s="64"/>
      <c r="N33" s="64"/>
      <c r="O33" s="6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22.5" customHeight="1">
      <c r="A34" s="3"/>
      <c r="B34" s="45"/>
      <c r="C34" s="12"/>
      <c r="D34" s="69"/>
      <c r="E34" s="45"/>
      <c r="F34" s="9"/>
      <c r="G34" s="3"/>
      <c r="H34" s="64"/>
      <c r="I34" s="64"/>
      <c r="J34" s="64"/>
      <c r="K34" s="64"/>
      <c r="L34" s="64"/>
      <c r="M34" s="64"/>
      <c r="N34" s="64"/>
      <c r="O34" s="6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22.5" customHeight="1">
      <c r="A35" s="3"/>
      <c r="B35" s="45"/>
      <c r="C35" s="12"/>
      <c r="D35" s="69"/>
      <c r="E35" s="45"/>
      <c r="F35" s="9"/>
      <c r="G35" s="3"/>
      <c r="H35" s="64"/>
      <c r="I35" s="64"/>
      <c r="J35" s="64"/>
      <c r="K35" s="64"/>
      <c r="L35" s="64"/>
      <c r="M35" s="64"/>
      <c r="N35" s="64"/>
      <c r="O35" s="6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22.5" customHeight="1">
      <c r="A36" s="3"/>
      <c r="B36" s="45"/>
      <c r="C36" s="12"/>
      <c r="D36" s="69"/>
      <c r="E36" s="45"/>
      <c r="F36" s="9"/>
      <c r="G36" s="3"/>
      <c r="H36" s="64"/>
      <c r="I36" s="64"/>
      <c r="J36" s="64"/>
      <c r="K36" s="64"/>
      <c r="L36" s="64"/>
      <c r="M36" s="64"/>
      <c r="N36" s="64"/>
      <c r="O36" s="6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22.5" customHeight="1">
      <c r="A37" s="3"/>
      <c r="B37" s="45"/>
      <c r="C37" s="12"/>
      <c r="D37" s="69"/>
      <c r="E37" s="45"/>
      <c r="F37" s="9"/>
      <c r="G37" s="3"/>
      <c r="H37" s="64"/>
      <c r="I37" s="64"/>
      <c r="J37" s="64"/>
      <c r="K37" s="64"/>
      <c r="L37" s="64"/>
      <c r="M37" s="64"/>
      <c r="N37" s="64"/>
      <c r="O37" s="6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22.5" customHeight="1">
      <c r="A38" s="3"/>
      <c r="B38" s="45"/>
      <c r="C38" s="12"/>
      <c r="D38" s="69"/>
      <c r="E38" s="45"/>
      <c r="F38" s="9"/>
      <c r="G38" s="3"/>
      <c r="H38" s="64"/>
      <c r="I38" s="64"/>
      <c r="J38" s="64"/>
      <c r="K38" s="64"/>
      <c r="L38" s="64"/>
      <c r="M38" s="64"/>
      <c r="N38" s="64"/>
      <c r="O38" s="6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22.5" customHeight="1">
      <c r="A39" s="3"/>
      <c r="B39" s="45"/>
      <c r="C39" s="12"/>
      <c r="D39" s="69"/>
      <c r="E39" s="45"/>
      <c r="F39" s="9"/>
      <c r="G39" s="3"/>
      <c r="H39" s="64"/>
      <c r="I39" s="64"/>
      <c r="J39" s="64"/>
      <c r="K39" s="64"/>
      <c r="L39" s="64"/>
      <c r="M39" s="64"/>
      <c r="N39" s="64"/>
      <c r="O39" s="6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22.5" customHeight="1">
      <c r="A40" s="3"/>
      <c r="B40" s="45"/>
      <c r="C40" s="12"/>
      <c r="D40" s="69"/>
      <c r="E40" s="45"/>
      <c r="F40" s="9"/>
      <c r="G40" s="3"/>
      <c r="H40" s="64"/>
      <c r="I40" s="64"/>
      <c r="J40" s="64"/>
      <c r="K40" s="64"/>
      <c r="L40" s="64"/>
      <c r="M40" s="64"/>
      <c r="N40" s="64"/>
      <c r="O40" s="6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22.5" customHeight="1">
      <c r="A41" s="3"/>
      <c r="B41" s="76"/>
      <c r="C41" s="77"/>
      <c r="D41" s="42"/>
      <c r="E41" s="83"/>
      <c r="F41" s="8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22.5" customHeight="1">
      <c r="A42" s="3"/>
      <c r="B42" s="76"/>
      <c r="C42" s="77"/>
      <c r="D42" s="42"/>
      <c r="E42" s="85"/>
      <c r="F42" s="8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22.5" customHeight="1">
      <c r="A43" s="3"/>
      <c r="B43" s="76"/>
      <c r="C43" s="77"/>
      <c r="D43" s="42"/>
      <c r="E43" s="85"/>
      <c r="F43" s="8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22.5" customHeight="1">
      <c r="A44" s="3"/>
      <c r="B44" s="76"/>
      <c r="C44" s="77"/>
      <c r="D44" s="42"/>
      <c r="E44" s="85"/>
      <c r="F44" s="8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22.5" customHeight="1">
      <c r="A45" s="3"/>
      <c r="B45" s="76"/>
      <c r="C45" s="77"/>
      <c r="D45" s="42"/>
      <c r="E45" s="85"/>
      <c r="F45" s="8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22.5" customHeight="1">
      <c r="A46" s="3"/>
      <c r="B46" s="76"/>
      <c r="C46" s="77"/>
      <c r="D46" s="42"/>
      <c r="E46" s="85"/>
      <c r="F46" s="8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22.5" customHeight="1">
      <c r="A47" s="3"/>
      <c r="B47" s="76"/>
      <c r="C47" s="77"/>
      <c r="D47" s="42"/>
      <c r="E47" s="85"/>
      <c r="F47" s="8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22.5" customHeight="1">
      <c r="A48" s="3"/>
      <c r="B48" s="76"/>
      <c r="C48" s="77"/>
      <c r="D48" s="42"/>
      <c r="E48" s="85"/>
      <c r="F48" s="8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22.5" customHeight="1">
      <c r="A49" s="3"/>
      <c r="B49" s="76"/>
      <c r="C49" s="77"/>
      <c r="D49" s="42"/>
      <c r="E49" s="85"/>
      <c r="F49" s="8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22.5" customHeight="1">
      <c r="A50" s="3"/>
      <c r="B50" s="76"/>
      <c r="C50" s="77"/>
      <c r="D50" s="42"/>
      <c r="E50" s="85"/>
      <c r="F50" s="8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22.5" customHeight="1">
      <c r="A51" s="3"/>
      <c r="B51" s="76"/>
      <c r="C51" s="77"/>
      <c r="D51" s="42"/>
      <c r="E51" s="85"/>
      <c r="F51" s="8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22.5" customHeight="1">
      <c r="A52" s="3"/>
      <c r="B52" s="76"/>
      <c r="C52" s="77"/>
      <c r="D52" s="42"/>
      <c r="E52" s="85"/>
      <c r="F52" s="8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22.5" customHeight="1">
      <c r="A53" s="3"/>
      <c r="B53" s="76"/>
      <c r="C53" s="77"/>
      <c r="D53" s="42"/>
      <c r="E53" s="85"/>
      <c r="F53" s="8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22.5" customHeight="1">
      <c r="A54" s="3"/>
      <c r="B54" s="76"/>
      <c r="C54" s="77"/>
      <c r="D54" s="3"/>
      <c r="E54" s="76"/>
      <c r="F54" s="1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22.5" customHeight="1">
      <c r="A55" s="3"/>
      <c r="B55" s="76"/>
      <c r="C55" s="77"/>
      <c r="D55" s="3"/>
      <c r="E55" s="76"/>
      <c r="F55" s="1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22.5" customHeight="1">
      <c r="A56" s="3"/>
      <c r="B56" s="76"/>
      <c r="C56" s="77"/>
      <c r="D56" s="3"/>
      <c r="E56" s="76"/>
      <c r="F56" s="1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22.5" customHeight="1">
      <c r="A57" s="3"/>
      <c r="B57" s="76"/>
      <c r="C57" s="77"/>
      <c r="D57" s="3"/>
      <c r="E57" s="76"/>
      <c r="F57" s="1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22.5" customHeight="1">
      <c r="A58" s="3"/>
      <c r="B58" s="79"/>
      <c r="C58" s="77"/>
      <c r="D58" s="3"/>
      <c r="E58" s="76"/>
      <c r="F58" s="1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22.5" customHeight="1">
      <c r="A59" s="3"/>
      <c r="B59" s="79"/>
      <c r="C59" s="77"/>
      <c r="D59" s="3"/>
      <c r="E59" s="76"/>
      <c r="F59" s="1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22.5" customHeight="1">
      <c r="A60" s="3"/>
      <c r="B60" s="79"/>
      <c r="C60" s="77"/>
      <c r="D60" s="3"/>
      <c r="E60" s="76"/>
      <c r="F60" s="1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22.5" customHeight="1">
      <c r="A61" s="3"/>
      <c r="B61" s="79"/>
      <c r="C61" s="77"/>
      <c r="D61" s="3"/>
      <c r="E61" s="76"/>
      <c r="F61" s="1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22.5" customHeight="1">
      <c r="A62" s="3"/>
      <c r="B62" s="79"/>
      <c r="C62" s="77"/>
      <c r="D62" s="3"/>
      <c r="E62" s="76"/>
      <c r="F62" s="1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22.5" customHeight="1">
      <c r="A63" s="3"/>
      <c r="B63" s="79"/>
      <c r="C63" s="77"/>
      <c r="D63" s="3"/>
      <c r="E63" s="76"/>
      <c r="F63" s="1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22.5" customHeight="1">
      <c r="A64" s="3"/>
      <c r="B64" s="79"/>
      <c r="C64" s="77"/>
      <c r="D64" s="3"/>
      <c r="E64" s="76"/>
      <c r="F64" s="1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22.5" customHeight="1">
      <c r="A65" s="3"/>
      <c r="B65" s="79"/>
      <c r="C65" s="77"/>
      <c r="D65" s="3"/>
      <c r="E65" s="76"/>
      <c r="F65" s="1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22.5" customHeight="1">
      <c r="A66" s="3"/>
      <c r="B66" s="79"/>
      <c r="C66" s="77"/>
      <c r="D66" s="3"/>
      <c r="E66" s="76"/>
      <c r="F66" s="1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22.5" customHeight="1">
      <c r="A67" s="3"/>
      <c r="B67" s="79"/>
      <c r="C67" s="77"/>
      <c r="D67" s="3"/>
      <c r="E67" s="76"/>
      <c r="F67" s="1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22.5" customHeight="1">
      <c r="A68" s="3"/>
      <c r="B68" s="79"/>
      <c r="C68" s="77"/>
      <c r="D68" s="3"/>
      <c r="E68" s="76"/>
      <c r="F68" s="1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22.5" customHeight="1">
      <c r="A69" s="3"/>
      <c r="B69" s="79"/>
      <c r="C69" s="77"/>
      <c r="D69" s="3"/>
      <c r="E69" s="76"/>
      <c r="F69" s="1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22.5" customHeight="1">
      <c r="A70" s="3"/>
      <c r="B70" s="79"/>
      <c r="C70" s="77"/>
      <c r="D70" s="3"/>
      <c r="E70" s="76"/>
      <c r="F70" s="1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22.5" customHeight="1">
      <c r="A71" s="3"/>
      <c r="B71" s="79"/>
      <c r="C71" s="77"/>
      <c r="D71" s="3"/>
      <c r="E71" s="76"/>
      <c r="F71" s="1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22.5" customHeight="1">
      <c r="A72" s="3"/>
      <c r="B72" s="79"/>
      <c r="C72" s="77"/>
      <c r="D72" s="3"/>
      <c r="E72" s="76"/>
      <c r="F72" s="1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22.5" customHeight="1">
      <c r="A73" s="3"/>
      <c r="B73" s="79"/>
      <c r="C73" s="77"/>
      <c r="D73" s="3"/>
      <c r="E73" s="76"/>
      <c r="F73" s="1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22.5" customHeight="1">
      <c r="A74" s="3"/>
      <c r="B74" s="79"/>
      <c r="C74" s="77"/>
      <c r="D74" s="3"/>
      <c r="E74" s="76"/>
      <c r="F74" s="1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22.5" customHeight="1">
      <c r="A75" s="3"/>
      <c r="B75" s="79"/>
      <c r="C75" s="77"/>
      <c r="D75" s="3"/>
      <c r="E75" s="76"/>
      <c r="F75" s="1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22.5" customHeight="1">
      <c r="A76" s="3"/>
      <c r="B76" s="79"/>
      <c r="C76" s="77"/>
      <c r="D76" s="3"/>
      <c r="E76" s="76"/>
      <c r="F76" s="1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22.5" customHeight="1">
      <c r="A77" s="3"/>
      <c r="B77" s="79"/>
      <c r="C77" s="77"/>
      <c r="D77" s="3"/>
      <c r="E77" s="76"/>
      <c r="F77" s="1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22.5" customHeight="1">
      <c r="A78" s="3"/>
      <c r="B78" s="79"/>
      <c r="C78" s="77"/>
      <c r="D78" s="3"/>
      <c r="E78" s="76"/>
      <c r="F78" s="1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22.5" customHeight="1">
      <c r="A79" s="3"/>
      <c r="B79" s="79"/>
      <c r="C79" s="77"/>
      <c r="D79" s="3"/>
      <c r="E79" s="76"/>
      <c r="F79" s="1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22.5" customHeight="1">
      <c r="A80" s="3"/>
      <c r="B80" s="79"/>
      <c r="C80" s="77"/>
      <c r="D80" s="3"/>
      <c r="E80" s="76"/>
      <c r="F80" s="1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22.5" customHeight="1">
      <c r="A81" s="3"/>
      <c r="B81" s="79"/>
      <c r="C81" s="77"/>
      <c r="D81" s="3"/>
      <c r="E81" s="76"/>
      <c r="F81" s="1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22.5" customHeight="1">
      <c r="A82" s="3"/>
      <c r="B82" s="79"/>
      <c r="C82" s="77"/>
      <c r="D82" s="3"/>
      <c r="E82" s="76"/>
      <c r="F82" s="1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22.5" customHeight="1">
      <c r="A83" s="3"/>
      <c r="B83" s="79"/>
      <c r="C83" s="77"/>
      <c r="D83" s="3"/>
      <c r="E83" s="76"/>
      <c r="F83" s="1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22.5" customHeight="1">
      <c r="A84" s="3"/>
      <c r="B84" s="79"/>
      <c r="C84" s="77"/>
      <c r="D84" s="3"/>
      <c r="E84" s="76"/>
      <c r="F84" s="1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22.5" customHeight="1">
      <c r="A85" s="3"/>
      <c r="B85" s="79"/>
      <c r="C85" s="77"/>
      <c r="D85" s="3"/>
      <c r="E85" s="76"/>
      <c r="F85" s="1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22.5" customHeight="1">
      <c r="A86" s="3"/>
      <c r="B86" s="79"/>
      <c r="C86" s="77"/>
      <c r="D86" s="3"/>
      <c r="E86" s="76"/>
      <c r="F86" s="1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22.5" customHeight="1">
      <c r="A87" s="3"/>
      <c r="B87" s="79"/>
      <c r="C87" s="77"/>
      <c r="D87" s="3"/>
      <c r="E87" s="76"/>
      <c r="F87" s="1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22.5" customHeight="1">
      <c r="A88" s="3"/>
      <c r="B88" s="79"/>
      <c r="C88" s="77"/>
      <c r="D88" s="3"/>
      <c r="E88" s="76"/>
      <c r="F88" s="1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22.5" customHeight="1">
      <c r="A89" s="3"/>
      <c r="B89" s="79"/>
      <c r="C89" s="77"/>
      <c r="D89" s="3"/>
      <c r="E89" s="76"/>
      <c r="F89" s="1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22.5" customHeight="1">
      <c r="A90" s="3"/>
      <c r="B90" s="79"/>
      <c r="C90" s="77"/>
      <c r="D90" s="3"/>
      <c r="E90" s="76"/>
      <c r="F90" s="1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22.5" customHeight="1">
      <c r="A91" s="3"/>
      <c r="B91" s="79"/>
      <c r="C91" s="77"/>
      <c r="D91" s="3"/>
      <c r="E91" s="76"/>
      <c r="F91" s="1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22.5" customHeight="1">
      <c r="A92" s="3"/>
      <c r="B92" s="79"/>
      <c r="C92" s="77"/>
      <c r="D92" s="3"/>
      <c r="E92" s="76"/>
      <c r="F92" s="1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22.5" customHeight="1">
      <c r="A93" s="3"/>
      <c r="B93" s="79"/>
      <c r="C93" s="77"/>
      <c r="D93" s="3"/>
      <c r="E93" s="76"/>
      <c r="F93" s="1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22.5" customHeight="1">
      <c r="A94" s="3"/>
      <c r="B94" s="79"/>
      <c r="C94" s="77"/>
      <c r="D94" s="3"/>
      <c r="E94" s="76"/>
      <c r="F94" s="1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22.5" customHeight="1">
      <c r="A95" s="3"/>
      <c r="B95" s="79"/>
      <c r="C95" s="77"/>
      <c r="D95" s="3"/>
      <c r="E95" s="76"/>
      <c r="F95" s="1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22.5" customHeight="1">
      <c r="A96" s="3"/>
      <c r="B96" s="79"/>
      <c r="C96" s="77"/>
      <c r="D96" s="3"/>
      <c r="E96" s="76"/>
      <c r="F96" s="1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22.5" customHeight="1">
      <c r="A97" s="3"/>
      <c r="B97" s="79"/>
      <c r="C97" s="77"/>
      <c r="D97" s="3"/>
      <c r="E97" s="76"/>
      <c r="F97" s="1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22.5" customHeight="1">
      <c r="A98" s="3"/>
      <c r="B98" s="79"/>
      <c r="C98" s="77"/>
      <c r="D98" s="3"/>
      <c r="E98" s="76"/>
      <c r="F98" s="1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22.5" customHeight="1">
      <c r="A99" s="3"/>
      <c r="B99" s="79"/>
      <c r="C99" s="77"/>
      <c r="D99" s="3"/>
      <c r="E99" s="76"/>
      <c r="F99" s="1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22.5" customHeight="1">
      <c r="A100" s="3"/>
      <c r="B100" s="79"/>
      <c r="C100" s="77"/>
      <c r="D100" s="3"/>
      <c r="E100" s="76"/>
      <c r="F100" s="1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22.5" customHeight="1">
      <c r="A101" s="3"/>
      <c r="B101" s="79"/>
      <c r="C101" s="77"/>
      <c r="D101" s="3"/>
      <c r="E101" s="76"/>
      <c r="F101" s="1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22.5" customHeight="1">
      <c r="A102" s="3"/>
      <c r="B102" s="79"/>
      <c r="C102" s="77"/>
      <c r="D102" s="3"/>
      <c r="E102" s="76"/>
      <c r="F102" s="1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22.5" customHeight="1">
      <c r="A103" s="3"/>
      <c r="B103" s="79"/>
      <c r="C103" s="77"/>
      <c r="D103" s="3"/>
      <c r="E103" s="76"/>
      <c r="F103" s="1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22.5" customHeight="1">
      <c r="A104" s="3"/>
      <c r="B104" s="79"/>
      <c r="C104" s="77"/>
      <c r="D104" s="3"/>
      <c r="E104" s="76"/>
      <c r="F104" s="1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22.5" customHeight="1">
      <c r="A105" s="3"/>
      <c r="B105" s="79"/>
      <c r="C105" s="77"/>
      <c r="D105" s="3"/>
      <c r="E105" s="76"/>
      <c r="F105" s="1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22.5" customHeight="1">
      <c r="A106" s="3"/>
      <c r="B106" s="79"/>
      <c r="C106" s="77"/>
      <c r="D106" s="3"/>
      <c r="E106" s="76"/>
      <c r="F106" s="1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22.5" customHeight="1">
      <c r="A107" s="3"/>
      <c r="B107" s="79"/>
      <c r="C107" s="77"/>
      <c r="D107" s="3"/>
      <c r="E107" s="76"/>
      <c r="F107" s="1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22.5" customHeight="1">
      <c r="A108" s="3"/>
      <c r="B108" s="79"/>
      <c r="C108" s="77"/>
      <c r="D108" s="3"/>
      <c r="E108" s="76"/>
      <c r="F108" s="1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22.5" customHeight="1">
      <c r="A109" s="3"/>
      <c r="B109" s="79"/>
      <c r="C109" s="77"/>
      <c r="D109" s="3"/>
      <c r="E109" s="76"/>
      <c r="F109" s="1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22.5" customHeight="1">
      <c r="A110" s="3"/>
      <c r="B110" s="79"/>
      <c r="C110" s="77"/>
      <c r="D110" s="3"/>
      <c r="E110" s="76"/>
      <c r="F110" s="1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22.5" customHeight="1">
      <c r="A111" s="3"/>
      <c r="B111" s="79"/>
      <c r="C111" s="77"/>
      <c r="D111" s="3"/>
      <c r="E111" s="76"/>
      <c r="F111" s="1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22.5" customHeight="1">
      <c r="A112" s="3"/>
      <c r="B112" s="79"/>
      <c r="C112" s="77"/>
      <c r="D112" s="3"/>
      <c r="E112" s="76"/>
      <c r="F112" s="1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22.5" customHeight="1">
      <c r="A113" s="3"/>
      <c r="B113" s="79"/>
      <c r="C113" s="77"/>
      <c r="D113" s="3"/>
      <c r="E113" s="76"/>
      <c r="F113" s="1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22.5" customHeight="1">
      <c r="A114" s="3"/>
      <c r="B114" s="79"/>
      <c r="C114" s="77"/>
      <c r="D114" s="3"/>
      <c r="E114" s="76"/>
      <c r="F114" s="1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22.5" customHeight="1">
      <c r="A115" s="3"/>
      <c r="B115" s="79"/>
      <c r="C115" s="77"/>
      <c r="D115" s="3"/>
      <c r="E115" s="76"/>
      <c r="F115" s="1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22.5" customHeight="1">
      <c r="A116" s="3"/>
      <c r="B116" s="79"/>
      <c r="C116" s="77"/>
      <c r="D116" s="3"/>
      <c r="E116" s="76"/>
      <c r="F116" s="1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22.5" customHeight="1">
      <c r="A117" s="3"/>
      <c r="B117" s="79"/>
      <c r="C117" s="77"/>
      <c r="D117" s="3"/>
      <c r="E117" s="76"/>
      <c r="F117" s="1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22.5" customHeight="1">
      <c r="A118" s="3"/>
      <c r="B118" s="79"/>
      <c r="C118" s="77"/>
      <c r="D118" s="3"/>
      <c r="E118" s="76"/>
      <c r="F118" s="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22.5" customHeight="1">
      <c r="A119" s="3"/>
      <c r="B119" s="79"/>
      <c r="C119" s="77"/>
      <c r="D119" s="3"/>
      <c r="E119" s="76"/>
      <c r="F119" s="1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22.5" customHeight="1">
      <c r="A120" s="3"/>
      <c r="B120" s="79"/>
      <c r="C120" s="77"/>
      <c r="D120" s="3"/>
      <c r="E120" s="76"/>
      <c r="F120" s="1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22.5" customHeight="1">
      <c r="A121" s="3"/>
      <c r="B121" s="79"/>
      <c r="C121" s="77"/>
      <c r="D121" s="3"/>
      <c r="E121" s="76"/>
      <c r="F121" s="1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22.5" customHeight="1">
      <c r="A122" s="3"/>
      <c r="B122" s="79"/>
      <c r="C122" s="77"/>
      <c r="D122" s="3"/>
      <c r="E122" s="76"/>
      <c r="F122" s="1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22.5" customHeight="1">
      <c r="A123" s="3"/>
      <c r="B123" s="79"/>
      <c r="C123" s="77"/>
      <c r="D123" s="3"/>
      <c r="E123" s="76"/>
      <c r="F123" s="1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22.5" customHeight="1">
      <c r="A124" s="3"/>
      <c r="B124" s="79"/>
      <c r="C124" s="77"/>
      <c r="D124" s="3"/>
      <c r="E124" s="76"/>
      <c r="F124" s="1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22.5" customHeight="1">
      <c r="A125" s="3"/>
      <c r="B125" s="79"/>
      <c r="C125" s="77"/>
      <c r="D125" s="3"/>
      <c r="E125" s="76"/>
      <c r="F125" s="1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22.5" customHeight="1">
      <c r="A126" s="3"/>
      <c r="B126" s="79"/>
      <c r="C126" s="77"/>
      <c r="D126" s="3"/>
      <c r="E126" s="76"/>
      <c r="F126" s="1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22.5" customHeight="1">
      <c r="A127" s="3"/>
      <c r="B127" s="79"/>
      <c r="C127" s="77"/>
      <c r="D127" s="3"/>
      <c r="E127" s="76"/>
      <c r="F127" s="1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22.5" customHeight="1">
      <c r="A128" s="3"/>
      <c r="B128" s="79"/>
      <c r="C128" s="77"/>
      <c r="D128" s="3"/>
      <c r="E128" s="76"/>
      <c r="F128" s="1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22.5" customHeight="1">
      <c r="A129" s="3"/>
      <c r="B129" s="79"/>
      <c r="C129" s="77"/>
      <c r="D129" s="3"/>
      <c r="E129" s="76"/>
      <c r="F129" s="1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22.5" customHeight="1">
      <c r="A130" s="3"/>
      <c r="B130" s="79"/>
      <c r="C130" s="77"/>
      <c r="D130" s="3"/>
      <c r="E130" s="76"/>
      <c r="F130" s="1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22.5" customHeight="1">
      <c r="A131" s="3"/>
      <c r="B131" s="79"/>
      <c r="C131" s="77"/>
      <c r="D131" s="3"/>
      <c r="E131" s="76"/>
      <c r="F131" s="1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22.5" customHeight="1">
      <c r="A132" s="3"/>
      <c r="B132" s="79"/>
      <c r="C132" s="77"/>
      <c r="D132" s="3"/>
      <c r="E132" s="76"/>
      <c r="F132" s="1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22.5" customHeight="1">
      <c r="A133" s="3"/>
      <c r="B133" s="79"/>
      <c r="C133" s="77"/>
      <c r="D133" s="3"/>
      <c r="E133" s="76"/>
      <c r="F133" s="1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22.5" customHeight="1">
      <c r="A134" s="3"/>
      <c r="B134" s="79"/>
      <c r="C134" s="77"/>
      <c r="D134" s="3"/>
      <c r="E134" s="76"/>
      <c r="F134" s="1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22.5" customHeight="1">
      <c r="A135" s="3"/>
      <c r="B135" s="79"/>
      <c r="C135" s="77"/>
      <c r="D135" s="3"/>
      <c r="E135" s="76"/>
      <c r="F135" s="1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22.5" customHeight="1">
      <c r="A136" s="3"/>
      <c r="B136" s="79"/>
      <c r="C136" s="77"/>
      <c r="D136" s="3"/>
      <c r="E136" s="76"/>
      <c r="F136" s="1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22.5" customHeight="1">
      <c r="A137" s="3"/>
      <c r="B137" s="79"/>
      <c r="C137" s="77"/>
      <c r="D137" s="3"/>
      <c r="E137" s="76"/>
      <c r="F137" s="1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22.5" customHeight="1">
      <c r="A138" s="3"/>
      <c r="B138" s="79"/>
      <c r="C138" s="77"/>
      <c r="D138" s="3"/>
      <c r="E138" s="76"/>
      <c r="F138" s="1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22.5" customHeight="1">
      <c r="A139" s="3"/>
      <c r="B139" s="79"/>
      <c r="C139" s="77"/>
      <c r="D139" s="3"/>
      <c r="E139" s="76"/>
      <c r="F139" s="1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22.5" customHeight="1">
      <c r="A140" s="3"/>
      <c r="B140" s="79"/>
      <c r="C140" s="77"/>
      <c r="D140" s="3"/>
      <c r="E140" s="76"/>
      <c r="F140" s="1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22.5" customHeight="1">
      <c r="A141" s="3"/>
      <c r="B141" s="79"/>
      <c r="C141" s="77"/>
      <c r="D141" s="3"/>
      <c r="E141" s="76"/>
      <c r="F141" s="1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22.5" customHeight="1">
      <c r="A142" s="3"/>
      <c r="B142" s="79"/>
      <c r="C142" s="77"/>
      <c r="D142" s="3"/>
      <c r="E142" s="76"/>
      <c r="F142" s="1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22.5" customHeight="1">
      <c r="A143" s="3"/>
      <c r="B143" s="79"/>
      <c r="C143" s="77"/>
      <c r="D143" s="3"/>
      <c r="E143" s="76"/>
      <c r="F143" s="1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22.5" customHeight="1">
      <c r="A144" s="3"/>
      <c r="B144" s="79"/>
      <c r="C144" s="77"/>
      <c r="D144" s="3"/>
      <c r="E144" s="76"/>
      <c r="F144" s="1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22.5" customHeight="1">
      <c r="A145" s="3"/>
      <c r="B145" s="79"/>
      <c r="C145" s="77"/>
      <c r="D145" s="3"/>
      <c r="E145" s="76"/>
      <c r="F145" s="1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22.5" customHeight="1">
      <c r="A146" s="3"/>
      <c r="B146" s="79"/>
      <c r="C146" s="77"/>
      <c r="D146" s="3"/>
      <c r="E146" s="76"/>
      <c r="F146" s="1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22.5" customHeight="1">
      <c r="A147" s="3"/>
      <c r="B147" s="79"/>
      <c r="C147" s="77"/>
      <c r="D147" s="3"/>
      <c r="E147" s="76"/>
      <c r="F147" s="1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22.5" customHeight="1">
      <c r="A148" s="3"/>
      <c r="B148" s="79"/>
      <c r="C148" s="77"/>
      <c r="D148" s="3"/>
      <c r="E148" s="76"/>
      <c r="F148" s="1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22.5" customHeight="1">
      <c r="A149" s="3"/>
      <c r="B149" s="79"/>
      <c r="C149" s="77"/>
      <c r="D149" s="3"/>
      <c r="E149" s="76"/>
      <c r="F149" s="1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22.5" customHeight="1">
      <c r="A150" s="3"/>
      <c r="B150" s="79"/>
      <c r="C150" s="77"/>
      <c r="D150" s="3"/>
      <c r="E150" s="76"/>
      <c r="F150" s="1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22.5" customHeight="1">
      <c r="A151" s="3"/>
      <c r="B151" s="79"/>
      <c r="C151" s="77"/>
      <c r="D151" s="3"/>
      <c r="E151" s="76"/>
      <c r="F151" s="1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22.5" customHeight="1">
      <c r="A152" s="3"/>
      <c r="B152" s="79"/>
      <c r="C152" s="77"/>
      <c r="D152" s="3"/>
      <c r="E152" s="76"/>
      <c r="F152" s="1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22.5" customHeight="1">
      <c r="A153" s="3"/>
      <c r="B153" s="79"/>
      <c r="C153" s="77"/>
      <c r="D153" s="3"/>
      <c r="E153" s="76"/>
      <c r="F153" s="1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22.5" customHeight="1">
      <c r="A154" s="3"/>
      <c r="B154" s="79"/>
      <c r="C154" s="77"/>
      <c r="D154" s="3"/>
      <c r="E154" s="76"/>
      <c r="F154" s="1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22.5" customHeight="1">
      <c r="A155" s="3"/>
      <c r="B155" s="79"/>
      <c r="C155" s="77"/>
      <c r="D155" s="3"/>
      <c r="E155" s="76"/>
      <c r="F155" s="1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22.5" customHeight="1">
      <c r="A156" s="3"/>
      <c r="B156" s="79"/>
      <c r="C156" s="77"/>
      <c r="D156" s="3"/>
      <c r="E156" s="76"/>
      <c r="F156" s="1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22.5" customHeight="1">
      <c r="A157" s="3"/>
      <c r="B157" s="79"/>
      <c r="C157" s="77"/>
      <c r="D157" s="3"/>
      <c r="E157" s="76"/>
      <c r="F157" s="1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22.5" customHeight="1">
      <c r="A158" s="3"/>
      <c r="B158" s="79"/>
      <c r="C158" s="77"/>
      <c r="D158" s="3"/>
      <c r="E158" s="76"/>
      <c r="F158" s="1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22.5" customHeight="1">
      <c r="A159" s="3"/>
      <c r="B159" s="79"/>
      <c r="C159" s="77"/>
      <c r="D159" s="3"/>
      <c r="E159" s="76"/>
      <c r="F159" s="1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22.5" customHeight="1">
      <c r="A160" s="3"/>
      <c r="B160" s="79"/>
      <c r="C160" s="77"/>
      <c r="D160" s="3"/>
      <c r="E160" s="76"/>
      <c r="F160" s="1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22.5" customHeight="1">
      <c r="A161" s="3"/>
      <c r="B161" s="79"/>
      <c r="C161" s="77"/>
      <c r="D161" s="3"/>
      <c r="E161" s="76"/>
      <c r="F161" s="1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22.5" customHeight="1">
      <c r="A162" s="3"/>
      <c r="B162" s="79"/>
      <c r="C162" s="77"/>
      <c r="D162" s="3"/>
      <c r="E162" s="76"/>
      <c r="F162" s="1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22.5" customHeight="1">
      <c r="A163" s="3"/>
      <c r="B163" s="79"/>
      <c r="C163" s="77"/>
      <c r="D163" s="3"/>
      <c r="E163" s="76"/>
      <c r="F163" s="1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22.5" customHeight="1">
      <c r="A164" s="3"/>
      <c r="B164" s="79"/>
      <c r="C164" s="77"/>
      <c r="D164" s="3"/>
      <c r="E164" s="76"/>
      <c r="F164" s="1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22.5" customHeight="1">
      <c r="A165" s="3"/>
      <c r="B165" s="79"/>
      <c r="C165" s="77"/>
      <c r="D165" s="3"/>
      <c r="E165" s="76"/>
      <c r="F165" s="1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22.5" customHeight="1">
      <c r="A166" s="3"/>
      <c r="B166" s="79"/>
      <c r="C166" s="77"/>
      <c r="D166" s="3"/>
      <c r="E166" s="76"/>
      <c r="F166" s="1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22.5" customHeight="1">
      <c r="A167" s="3"/>
      <c r="B167" s="79"/>
      <c r="C167" s="77"/>
      <c r="D167" s="3"/>
      <c r="E167" s="76"/>
      <c r="F167" s="1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22.5" customHeight="1">
      <c r="A168" s="3"/>
      <c r="B168" s="79"/>
      <c r="C168" s="77"/>
      <c r="D168" s="3"/>
      <c r="E168" s="76"/>
      <c r="F168" s="1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22.5" customHeight="1">
      <c r="A169" s="3"/>
      <c r="B169" s="79"/>
      <c r="C169" s="77"/>
      <c r="D169" s="3"/>
      <c r="E169" s="76"/>
      <c r="F169" s="1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22.5" customHeight="1">
      <c r="A170" s="3"/>
      <c r="B170" s="79"/>
      <c r="C170" s="77"/>
      <c r="D170" s="3"/>
      <c r="E170" s="76"/>
      <c r="F170" s="1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22.5" customHeight="1">
      <c r="A171" s="3"/>
      <c r="B171" s="79"/>
      <c r="C171" s="77"/>
      <c r="D171" s="3"/>
      <c r="E171" s="76"/>
      <c r="F171" s="1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22.5" customHeight="1">
      <c r="A172" s="3"/>
      <c r="B172" s="79"/>
      <c r="C172" s="77"/>
      <c r="D172" s="3"/>
      <c r="E172" s="76"/>
      <c r="F172" s="1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22.5" customHeight="1">
      <c r="A173" s="3"/>
      <c r="B173" s="79"/>
      <c r="C173" s="77"/>
      <c r="D173" s="3"/>
      <c r="E173" s="76"/>
      <c r="F173" s="1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22.5" customHeight="1">
      <c r="A174" s="3"/>
      <c r="B174" s="79"/>
      <c r="C174" s="77"/>
      <c r="D174" s="3"/>
      <c r="E174" s="76"/>
      <c r="F174" s="1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22.5" customHeight="1">
      <c r="A175" s="3"/>
      <c r="B175" s="79"/>
      <c r="C175" s="77"/>
      <c r="D175" s="3"/>
      <c r="E175" s="76"/>
      <c r="F175" s="1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22.5" customHeight="1">
      <c r="A176" s="3"/>
      <c r="B176" s="79"/>
      <c r="C176" s="77"/>
      <c r="D176" s="3"/>
      <c r="E176" s="76"/>
      <c r="F176" s="1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22.5" customHeight="1">
      <c r="A177" s="3"/>
      <c r="B177" s="79"/>
      <c r="C177" s="77"/>
      <c r="D177" s="3"/>
      <c r="E177" s="76"/>
      <c r="F177" s="1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22.5" customHeight="1">
      <c r="A178" s="3"/>
      <c r="B178" s="79"/>
      <c r="C178" s="77"/>
      <c r="D178" s="3"/>
      <c r="E178" s="76"/>
      <c r="F178" s="1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22.5" customHeight="1">
      <c r="A179" s="3"/>
      <c r="B179" s="79"/>
      <c r="C179" s="77"/>
      <c r="D179" s="3"/>
      <c r="E179" s="76"/>
      <c r="F179" s="1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22.5" customHeight="1">
      <c r="A180" s="3"/>
      <c r="B180" s="79"/>
      <c r="C180" s="77"/>
      <c r="D180" s="3"/>
      <c r="E180" s="76"/>
      <c r="F180" s="1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22.5" customHeight="1">
      <c r="A181" s="3"/>
      <c r="B181" s="79"/>
      <c r="C181" s="77"/>
      <c r="D181" s="3"/>
      <c r="E181" s="76"/>
      <c r="F181" s="1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22.5" customHeight="1">
      <c r="A182" s="3"/>
      <c r="B182" s="79"/>
      <c r="C182" s="77"/>
      <c r="D182" s="3"/>
      <c r="E182" s="76"/>
      <c r="F182" s="1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22.5" customHeight="1">
      <c r="A183" s="3"/>
      <c r="B183" s="79"/>
      <c r="C183" s="77"/>
      <c r="D183" s="3"/>
      <c r="E183" s="76"/>
      <c r="F183" s="1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22.5" customHeight="1">
      <c r="A184" s="3"/>
      <c r="B184" s="79"/>
      <c r="C184" s="77"/>
      <c r="D184" s="3"/>
      <c r="E184" s="76"/>
      <c r="F184" s="1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22.5" customHeight="1">
      <c r="A185" s="3"/>
      <c r="B185" s="79"/>
      <c r="C185" s="77"/>
      <c r="D185" s="3"/>
      <c r="E185" s="76"/>
      <c r="F185" s="1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22.5" customHeight="1">
      <c r="A186" s="3"/>
      <c r="B186" s="79"/>
      <c r="C186" s="77"/>
      <c r="D186" s="3"/>
      <c r="E186" s="76"/>
      <c r="F186" s="1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22.5" customHeight="1">
      <c r="A187" s="3"/>
      <c r="B187" s="79"/>
      <c r="C187" s="77"/>
      <c r="D187" s="3"/>
      <c r="E187" s="76"/>
      <c r="F187" s="1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22.5" customHeight="1">
      <c r="A188" s="3"/>
      <c r="B188" s="79"/>
      <c r="C188" s="77"/>
      <c r="D188" s="3"/>
      <c r="E188" s="76"/>
      <c r="F188" s="1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22.5" customHeight="1">
      <c r="A189" s="3"/>
      <c r="B189" s="79"/>
      <c r="C189" s="77"/>
      <c r="D189" s="3"/>
      <c r="E189" s="76"/>
      <c r="F189" s="1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22.5" customHeight="1">
      <c r="A190" s="3"/>
      <c r="B190" s="79"/>
      <c r="C190" s="77"/>
      <c r="D190" s="3"/>
      <c r="E190" s="76"/>
      <c r="F190" s="1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22.5" customHeight="1">
      <c r="A191" s="3"/>
      <c r="B191" s="79"/>
      <c r="C191" s="77"/>
      <c r="D191" s="3"/>
      <c r="E191" s="76"/>
      <c r="F191" s="1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22.5" customHeight="1">
      <c r="A192" s="3"/>
      <c r="B192" s="79"/>
      <c r="C192" s="77"/>
      <c r="D192" s="3"/>
      <c r="E192" s="76"/>
      <c r="F192" s="1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22.5" customHeight="1">
      <c r="A193" s="3"/>
      <c r="B193" s="79"/>
      <c r="C193" s="77"/>
      <c r="D193" s="3"/>
      <c r="E193" s="76"/>
      <c r="F193" s="1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22.5" customHeight="1">
      <c r="A194" s="3"/>
      <c r="B194" s="79"/>
      <c r="C194" s="77"/>
      <c r="D194" s="3"/>
      <c r="E194" s="76"/>
      <c r="F194" s="1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22.5" customHeight="1">
      <c r="A195" s="3"/>
      <c r="B195" s="79"/>
      <c r="C195" s="77"/>
      <c r="D195" s="3"/>
      <c r="E195" s="76"/>
      <c r="F195" s="1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22.5" customHeight="1">
      <c r="A196" s="3"/>
      <c r="B196" s="79"/>
      <c r="C196" s="77"/>
      <c r="D196" s="3"/>
      <c r="E196" s="76"/>
      <c r="F196" s="1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22.5" customHeight="1">
      <c r="A197" s="3"/>
      <c r="B197" s="79"/>
      <c r="C197" s="77"/>
      <c r="D197" s="3"/>
      <c r="E197" s="76"/>
      <c r="F197" s="1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22.5" customHeight="1">
      <c r="A198" s="3"/>
      <c r="B198" s="79"/>
      <c r="C198" s="77"/>
      <c r="D198" s="3"/>
      <c r="E198" s="76"/>
      <c r="F198" s="1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22.5" customHeight="1">
      <c r="A199" s="3"/>
      <c r="B199" s="79"/>
      <c r="C199" s="77"/>
      <c r="D199" s="3"/>
      <c r="E199" s="76"/>
      <c r="F199" s="1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22.5" customHeight="1">
      <c r="A200" s="3"/>
      <c r="B200" s="79"/>
      <c r="C200" s="77"/>
      <c r="D200" s="3"/>
      <c r="E200" s="76"/>
      <c r="F200" s="1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22.5" customHeight="1">
      <c r="A201" s="3"/>
      <c r="B201" s="79"/>
      <c r="C201" s="77"/>
      <c r="D201" s="3"/>
      <c r="E201" s="76"/>
      <c r="F201" s="1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22.5" customHeight="1">
      <c r="A202" s="3"/>
      <c r="B202" s="79"/>
      <c r="C202" s="77"/>
      <c r="D202" s="3"/>
      <c r="E202" s="76"/>
      <c r="F202" s="1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22.5" customHeight="1">
      <c r="A203" s="3"/>
      <c r="B203" s="79"/>
      <c r="C203" s="77"/>
      <c r="D203" s="3"/>
      <c r="E203" s="76"/>
      <c r="F203" s="1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22.5" customHeight="1">
      <c r="A204" s="3"/>
      <c r="B204" s="79"/>
      <c r="C204" s="77"/>
      <c r="D204" s="3"/>
      <c r="E204" s="76"/>
      <c r="F204" s="1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22.5" customHeight="1">
      <c r="A205" s="3"/>
      <c r="B205" s="79"/>
      <c r="C205" s="77"/>
      <c r="D205" s="3"/>
      <c r="E205" s="76"/>
      <c r="F205" s="1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22.5" customHeight="1">
      <c r="A206" s="3"/>
      <c r="B206" s="79"/>
      <c r="C206" s="77"/>
      <c r="D206" s="3"/>
      <c r="E206" s="76"/>
      <c r="F206" s="1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22.5" customHeight="1">
      <c r="A207" s="3"/>
      <c r="B207" s="79"/>
      <c r="C207" s="77"/>
      <c r="D207" s="3"/>
      <c r="E207" s="76"/>
      <c r="F207" s="1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22.5" customHeight="1">
      <c r="A208" s="3"/>
      <c r="B208" s="79"/>
      <c r="C208" s="77"/>
      <c r="D208" s="3"/>
      <c r="E208" s="76"/>
      <c r="F208" s="1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22.5" customHeight="1">
      <c r="A209" s="3"/>
      <c r="B209" s="79"/>
      <c r="C209" s="77"/>
      <c r="D209" s="3"/>
      <c r="E209" s="76"/>
      <c r="F209" s="1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22.5" customHeight="1">
      <c r="A210" s="3"/>
      <c r="B210" s="79"/>
      <c r="C210" s="77"/>
      <c r="D210" s="3"/>
      <c r="E210" s="76"/>
      <c r="F210" s="1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22.5" customHeight="1">
      <c r="A211" s="3"/>
      <c r="B211" s="79"/>
      <c r="C211" s="77"/>
      <c r="D211" s="3"/>
      <c r="E211" s="76"/>
      <c r="F211" s="1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22.5" customHeight="1">
      <c r="A212" s="3"/>
      <c r="B212" s="79"/>
      <c r="C212" s="77"/>
      <c r="D212" s="3"/>
      <c r="E212" s="76"/>
      <c r="F212" s="1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22.5" customHeight="1">
      <c r="A213" s="3"/>
      <c r="B213" s="79"/>
      <c r="C213" s="77"/>
      <c r="D213" s="3"/>
      <c r="E213" s="76"/>
      <c r="F213" s="1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22.5" customHeight="1">
      <c r="A214" s="3"/>
      <c r="B214" s="79"/>
      <c r="C214" s="77"/>
      <c r="D214" s="3"/>
      <c r="E214" s="76"/>
      <c r="F214" s="1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22.5" customHeight="1">
      <c r="A215" s="3"/>
      <c r="B215" s="79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22.5" customHeight="1">
      <c r="A216" s="3"/>
      <c r="B216" s="79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22.5" customHeight="1">
      <c r="A217" s="3"/>
      <c r="B217" s="79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22.5" customHeight="1">
      <c r="A218" s="3"/>
      <c r="B218" s="79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22.5" customHeight="1">
      <c r="A219" s="3"/>
      <c r="B219" s="79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22.5" customHeight="1">
      <c r="A220" s="3"/>
      <c r="B220" s="79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22.5" customHeight="1">
      <c r="A221" s="3"/>
      <c r="B221" s="79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22.5" customHeight="1">
      <c r="A222" s="3"/>
      <c r="B222" s="79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22.5" customHeight="1">
      <c r="A223" s="3"/>
      <c r="B223" s="79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22.5" customHeight="1">
      <c r="A224" s="3"/>
      <c r="B224" s="79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22.5" customHeight="1">
      <c r="A225" s="3"/>
      <c r="B225" s="79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22.5" customHeight="1">
      <c r="A226" s="3"/>
      <c r="B226" s="79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22.5" customHeight="1">
      <c r="A227" s="3"/>
      <c r="B227" s="79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22.5" customHeight="1">
      <c r="B228" s="76"/>
      <c r="C228" s="18"/>
    </row>
    <row r="229" ht="22.5" customHeight="1">
      <c r="B229" s="76"/>
      <c r="C229" s="18"/>
    </row>
    <row r="230" ht="22.5" customHeight="1">
      <c r="B230" s="76"/>
      <c r="C230" s="18"/>
    </row>
    <row r="231" ht="22.5" customHeight="1">
      <c r="B231" s="76"/>
      <c r="C231" s="18"/>
    </row>
    <row r="232" ht="22.5" customHeight="1">
      <c r="B232" s="76"/>
      <c r="C232" s="18"/>
    </row>
    <row r="233" ht="22.5" customHeight="1">
      <c r="B233" s="76"/>
      <c r="C233" s="18"/>
    </row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</sheetData>
  <mergeCells count="4">
    <mergeCell ref="B1:C1"/>
    <mergeCell ref="E1:F1"/>
    <mergeCell ref="H1:I1"/>
    <mergeCell ref="K1:M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3" width="15.13"/>
    <col customWidth="1" min="4" max="4" width="18.75"/>
    <col customWidth="1" min="5" max="5" width="6.38"/>
    <col customWidth="1" min="6" max="9" width="17.0"/>
    <col customWidth="1" min="10" max="10" width="50.13"/>
    <col customWidth="1" min="11" max="11" width="17.0"/>
    <col customWidth="1" min="12" max="12" width="6.38"/>
    <col customWidth="1" min="13" max="13" width="50.13"/>
    <col customWidth="1" min="14" max="14" width="17.0"/>
    <col customWidth="1" min="15" max="15" width="8.38"/>
    <col customWidth="1" min="16" max="30" width="17.0"/>
  </cols>
  <sheetData>
    <row r="1" ht="30.0" customHeight="1">
      <c r="A1" s="3"/>
      <c r="B1" s="28" t="s">
        <v>16</v>
      </c>
      <c r="E1" s="3"/>
      <c r="F1" s="29" t="s">
        <v>17</v>
      </c>
      <c r="G1" s="30"/>
      <c r="H1" s="31"/>
      <c r="J1" s="29" t="s">
        <v>16</v>
      </c>
      <c r="K1" s="31"/>
      <c r="L1" s="3"/>
      <c r="M1" s="32" t="s">
        <v>17</v>
      </c>
      <c r="N1" s="30"/>
      <c r="O1" s="3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30.0" customHeight="1">
      <c r="A2" s="3"/>
      <c r="B2" s="33" t="s">
        <v>18</v>
      </c>
      <c r="C2" s="34" t="s">
        <v>19</v>
      </c>
      <c r="D2" s="35" t="s">
        <v>20</v>
      </c>
      <c r="E2" s="3"/>
      <c r="F2" s="33" t="s">
        <v>18</v>
      </c>
      <c r="G2" s="34" t="s">
        <v>19</v>
      </c>
      <c r="H2" s="35" t="s">
        <v>20</v>
      </c>
      <c r="I2" s="36"/>
      <c r="J2" s="37" t="s">
        <v>21</v>
      </c>
      <c r="K2" s="38" t="s">
        <v>20</v>
      </c>
      <c r="M2" s="39" t="s">
        <v>21</v>
      </c>
      <c r="N2" s="40" t="s">
        <v>20</v>
      </c>
      <c r="O2" s="41" t="s">
        <v>22</v>
      </c>
      <c r="P2" s="42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3"/>
      <c r="AC2" s="3"/>
      <c r="AD2" s="3"/>
    </row>
    <row r="3" ht="22.5" customHeight="1">
      <c r="A3" s="3"/>
      <c r="B3" s="44"/>
      <c r="C3" s="45"/>
      <c r="D3" s="46"/>
      <c r="E3" s="3"/>
      <c r="F3" s="47"/>
      <c r="G3" s="45"/>
      <c r="H3" s="48"/>
      <c r="I3" s="36"/>
      <c r="J3" s="45"/>
      <c r="K3" s="46"/>
      <c r="M3" s="45"/>
      <c r="N3" s="46"/>
      <c r="O3" s="49" t="str">
        <f t="shared" ref="O3:O9" si="1">IFERROR(N3/(SUM($N$3:$N$9)),"-")</f>
        <v>-</v>
      </c>
      <c r="P3" s="42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3"/>
      <c r="AC3" s="3"/>
      <c r="AD3" s="3"/>
    </row>
    <row r="4" ht="22.5" customHeight="1">
      <c r="A4" s="3"/>
      <c r="B4" s="44"/>
      <c r="C4" s="45"/>
      <c r="D4" s="46"/>
      <c r="E4" s="3"/>
      <c r="F4" s="50"/>
      <c r="G4" s="45"/>
      <c r="H4" s="48"/>
      <c r="J4" s="45"/>
      <c r="K4" s="46"/>
      <c r="M4" s="45"/>
      <c r="N4" s="46"/>
      <c r="O4" s="49" t="str">
        <f t="shared" si="1"/>
        <v>-</v>
      </c>
      <c r="P4" s="4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3"/>
      <c r="AC4" s="3"/>
      <c r="AD4" s="3"/>
    </row>
    <row r="5" ht="22.5" customHeight="1">
      <c r="A5" s="3"/>
      <c r="B5" s="44"/>
      <c r="C5" s="45"/>
      <c r="D5" s="46"/>
      <c r="E5" s="3"/>
      <c r="F5" s="50"/>
      <c r="G5" s="45"/>
      <c r="H5" s="48"/>
      <c r="I5" s="36"/>
      <c r="J5" s="45"/>
      <c r="K5" s="46"/>
      <c r="M5" s="45"/>
      <c r="N5" s="46"/>
      <c r="O5" s="49" t="str">
        <f t="shared" si="1"/>
        <v>-</v>
      </c>
      <c r="P5" s="42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3"/>
      <c r="AC5" s="3"/>
      <c r="AD5" s="3"/>
    </row>
    <row r="6" ht="22.5" customHeight="1">
      <c r="A6" s="3"/>
      <c r="B6" s="44"/>
      <c r="C6" s="45"/>
      <c r="D6" s="46"/>
      <c r="E6" s="3"/>
      <c r="F6" s="50"/>
      <c r="G6" s="45"/>
      <c r="H6" s="48"/>
      <c r="I6" s="36"/>
      <c r="J6" s="45"/>
      <c r="K6" s="46"/>
      <c r="M6" s="45"/>
      <c r="N6" s="46"/>
      <c r="O6" s="49" t="str">
        <f t="shared" si="1"/>
        <v>-</v>
      </c>
      <c r="P6" s="42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3"/>
      <c r="AC6" s="3"/>
      <c r="AD6" s="3"/>
    </row>
    <row r="7" ht="22.5" customHeight="1">
      <c r="A7" s="3"/>
      <c r="B7" s="44"/>
      <c r="C7" s="45"/>
      <c r="D7" s="46"/>
      <c r="E7" s="3"/>
      <c r="F7" s="44"/>
      <c r="G7" s="45"/>
      <c r="H7" s="48"/>
      <c r="I7" s="36"/>
      <c r="J7" s="45"/>
      <c r="K7" s="46"/>
      <c r="M7" s="45"/>
      <c r="N7" s="46"/>
      <c r="O7" s="49" t="str">
        <f t="shared" si="1"/>
        <v>-</v>
      </c>
      <c r="P7" s="42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3"/>
      <c r="AC7" s="3"/>
      <c r="AD7" s="3"/>
    </row>
    <row r="8" ht="22.5" customHeight="1">
      <c r="A8" s="3"/>
      <c r="B8" s="44"/>
      <c r="C8" s="45"/>
      <c r="D8" s="46"/>
      <c r="E8" s="3"/>
      <c r="F8" s="50"/>
      <c r="G8" s="45"/>
      <c r="H8" s="48"/>
      <c r="I8" s="36"/>
      <c r="J8" s="45"/>
      <c r="K8" s="46"/>
      <c r="M8" s="45"/>
      <c r="N8" s="46"/>
      <c r="O8" s="49" t="str">
        <f t="shared" si="1"/>
        <v>-</v>
      </c>
      <c r="P8" s="42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3"/>
      <c r="AC8" s="3"/>
      <c r="AD8" s="3"/>
    </row>
    <row r="9" ht="22.5" customHeight="1">
      <c r="A9" s="3"/>
      <c r="B9" s="44"/>
      <c r="C9" s="45"/>
      <c r="D9" s="46"/>
      <c r="E9" s="3"/>
      <c r="F9" s="45"/>
      <c r="G9" s="50"/>
      <c r="H9" s="46"/>
      <c r="I9" s="36"/>
      <c r="J9" s="45"/>
      <c r="K9" s="46"/>
      <c r="L9" s="3"/>
      <c r="M9" s="45"/>
      <c r="N9" s="46"/>
      <c r="O9" s="49" t="str">
        <f t="shared" si="1"/>
        <v>-</v>
      </c>
      <c r="P9" s="42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3"/>
      <c r="AC9" s="3"/>
      <c r="AD9" s="3"/>
    </row>
    <row r="10" ht="22.5" customHeight="1">
      <c r="A10" s="3"/>
      <c r="B10" s="44"/>
      <c r="C10" s="45"/>
      <c r="D10" s="46"/>
      <c r="E10" s="3"/>
      <c r="F10" s="45"/>
      <c r="G10" s="44"/>
      <c r="H10" s="46"/>
      <c r="I10" s="36"/>
      <c r="J10" s="45"/>
      <c r="K10" s="46"/>
      <c r="L10" s="3"/>
      <c r="M10" s="45"/>
      <c r="N10" s="46"/>
      <c r="O10" s="51"/>
      <c r="P10" s="42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3"/>
      <c r="AC10" s="3"/>
      <c r="AD10" s="3"/>
    </row>
    <row r="11" ht="22.5" customHeight="1">
      <c r="A11" s="3"/>
      <c r="B11" s="44"/>
      <c r="C11" s="45"/>
      <c r="D11" s="46"/>
      <c r="E11" s="3"/>
      <c r="F11" s="52"/>
      <c r="G11" s="23"/>
      <c r="H11" s="53"/>
      <c r="I11" s="36"/>
      <c r="J11" s="45"/>
      <c r="K11" s="46"/>
      <c r="L11" s="3"/>
      <c r="M11" s="45"/>
      <c r="N11" s="46"/>
      <c r="O11" s="51"/>
      <c r="P11" s="42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3"/>
      <c r="AC11" s="3"/>
      <c r="AD11" s="3"/>
    </row>
    <row r="12" ht="22.5" customHeight="1">
      <c r="A12" s="3"/>
      <c r="B12" s="44"/>
      <c r="C12" s="45"/>
      <c r="D12" s="46"/>
      <c r="E12" s="3"/>
      <c r="F12" s="52"/>
      <c r="G12" s="23"/>
      <c r="H12" s="53"/>
      <c r="I12" s="36"/>
      <c r="J12" s="45"/>
      <c r="K12" s="46"/>
      <c r="L12" s="3"/>
      <c r="M12" s="45"/>
      <c r="N12" s="46"/>
      <c r="O12" s="51"/>
      <c r="P12" s="42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3"/>
      <c r="AC12" s="3"/>
      <c r="AD12" s="3"/>
    </row>
    <row r="13" ht="22.5" customHeight="1">
      <c r="A13" s="3"/>
      <c r="B13" s="44"/>
      <c r="C13" s="45"/>
      <c r="D13" s="46"/>
      <c r="E13" s="3"/>
      <c r="F13" s="52"/>
      <c r="G13" s="23"/>
      <c r="H13" s="53"/>
      <c r="I13" s="54"/>
      <c r="J13" s="45"/>
      <c r="K13" s="46"/>
      <c r="L13" s="3"/>
      <c r="M13" s="45"/>
      <c r="N13" s="46"/>
      <c r="O13" s="51"/>
      <c r="P13" s="42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3"/>
      <c r="AC13" s="3"/>
      <c r="AD13" s="3"/>
    </row>
    <row r="14" ht="22.5" customHeight="1">
      <c r="A14" s="3"/>
      <c r="B14" s="44"/>
      <c r="C14" s="45"/>
      <c r="D14" s="46"/>
      <c r="E14" s="3"/>
      <c r="F14" s="52"/>
      <c r="G14" s="23"/>
      <c r="H14" s="53"/>
      <c r="I14" s="54"/>
      <c r="J14" s="45"/>
      <c r="K14" s="46"/>
      <c r="L14" s="3"/>
      <c r="M14" s="45"/>
      <c r="N14" s="46"/>
      <c r="O14" s="51"/>
      <c r="P14" s="42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3"/>
      <c r="AC14" s="3"/>
      <c r="AD14" s="3"/>
    </row>
    <row r="15" ht="22.5" customHeight="1">
      <c r="A15" s="3"/>
      <c r="B15" s="44"/>
      <c r="C15" s="45"/>
      <c r="D15" s="46"/>
      <c r="E15" s="3"/>
      <c r="F15" s="52"/>
      <c r="G15" s="23"/>
      <c r="H15" s="53"/>
      <c r="I15" s="43"/>
      <c r="L15" s="3"/>
      <c r="M15" s="55"/>
      <c r="N15" s="55"/>
      <c r="O15" s="55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3"/>
      <c r="AC15" s="3"/>
      <c r="AD15" s="3"/>
    </row>
    <row r="16" ht="22.5" customHeight="1">
      <c r="A16" s="3"/>
      <c r="B16" s="44"/>
      <c r="C16" s="45"/>
      <c r="D16" s="46"/>
      <c r="E16" s="3"/>
      <c r="F16" s="52"/>
      <c r="G16" s="23"/>
      <c r="H16" s="53"/>
      <c r="I16" s="43"/>
      <c r="J16" s="43"/>
      <c r="K16" s="43"/>
      <c r="L16" s="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3"/>
      <c r="AC16" s="3"/>
      <c r="AD16" s="3"/>
    </row>
    <row r="17" ht="22.5" customHeight="1">
      <c r="A17" s="3"/>
      <c r="B17" s="44"/>
      <c r="C17" s="45"/>
      <c r="D17" s="46"/>
      <c r="E17" s="3"/>
      <c r="F17" s="52"/>
      <c r="G17" s="23"/>
      <c r="H17" s="53"/>
      <c r="I17" s="43"/>
      <c r="J17" s="56" t="s">
        <v>21</v>
      </c>
      <c r="K17" s="57" t="s">
        <v>20</v>
      </c>
      <c r="L17" s="57" t="s">
        <v>22</v>
      </c>
      <c r="M17" s="42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3"/>
      <c r="AC17" s="3"/>
      <c r="AD17" s="3"/>
    </row>
    <row r="18" ht="22.5" customHeight="1">
      <c r="A18" s="3"/>
      <c r="B18" s="44"/>
      <c r="C18" s="45"/>
      <c r="D18" s="46"/>
      <c r="E18" s="3"/>
      <c r="F18" s="52"/>
      <c r="G18" s="23"/>
      <c r="H18" s="53"/>
      <c r="I18" s="43"/>
      <c r="J18" s="58"/>
      <c r="K18" s="59"/>
      <c r="L18" s="60" t="str">
        <f t="shared" ref="L18:L23" si="2">IFERROR(K18/(SUM($K$18:$K$23)),"-")</f>
        <v>-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3"/>
      <c r="AC18" s="3"/>
      <c r="AD18" s="3"/>
    </row>
    <row r="19" ht="22.5" customHeight="1">
      <c r="A19" s="3"/>
      <c r="B19" s="44"/>
      <c r="C19" s="45"/>
      <c r="D19" s="46"/>
      <c r="E19" s="3"/>
      <c r="F19" s="52"/>
      <c r="G19" s="23"/>
      <c r="H19" s="53"/>
      <c r="I19" s="61"/>
      <c r="J19" s="58"/>
      <c r="K19" s="59"/>
      <c r="L19" s="60" t="str">
        <f t="shared" si="2"/>
        <v>-</v>
      </c>
      <c r="M19" s="61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3"/>
      <c r="AC19" s="3"/>
      <c r="AD19" s="3"/>
    </row>
    <row r="20" ht="22.5" customHeight="1">
      <c r="A20" s="3"/>
      <c r="B20" s="44"/>
      <c r="C20" s="45"/>
      <c r="D20" s="46"/>
      <c r="E20" s="3"/>
      <c r="F20" s="52"/>
      <c r="G20" s="23"/>
      <c r="H20" s="53"/>
      <c r="I20" s="43"/>
      <c r="J20" s="58"/>
      <c r="K20" s="59"/>
      <c r="L20" s="60" t="str">
        <f t="shared" si="2"/>
        <v>-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3"/>
      <c r="AC20" s="3"/>
      <c r="AD20" s="3"/>
    </row>
    <row r="21" ht="22.5" customHeight="1">
      <c r="A21" s="3"/>
      <c r="B21" s="44"/>
      <c r="C21" s="45"/>
      <c r="D21" s="46"/>
      <c r="E21" s="3"/>
      <c r="F21" s="52"/>
      <c r="G21" s="23"/>
      <c r="H21" s="53"/>
      <c r="I21" s="43"/>
      <c r="J21" s="58"/>
      <c r="K21" s="59"/>
      <c r="L21" s="60" t="str">
        <f t="shared" si="2"/>
        <v>-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3"/>
      <c r="AC21" s="3"/>
      <c r="AD21" s="3"/>
    </row>
    <row r="22" ht="22.5" customHeight="1">
      <c r="A22" s="3"/>
      <c r="B22" s="44"/>
      <c r="C22" s="45"/>
      <c r="D22" s="46"/>
      <c r="E22" s="3"/>
      <c r="F22" s="52"/>
      <c r="G22" s="23"/>
      <c r="H22" s="53"/>
      <c r="I22" s="43"/>
      <c r="J22" s="58"/>
      <c r="K22" s="59"/>
      <c r="L22" s="60" t="str">
        <f t="shared" si="2"/>
        <v>-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3"/>
      <c r="AC22" s="3"/>
      <c r="AD22" s="3"/>
    </row>
    <row r="23" ht="22.5" customHeight="1">
      <c r="A23" s="3"/>
      <c r="B23" s="44"/>
      <c r="C23" s="45"/>
      <c r="D23" s="46"/>
      <c r="E23" s="3"/>
      <c r="F23" s="52"/>
      <c r="G23" s="23"/>
      <c r="H23" s="53"/>
      <c r="I23" s="3"/>
      <c r="J23" s="62"/>
      <c r="K23" s="63"/>
      <c r="L23" s="60" t="str">
        <f t="shared" si="2"/>
        <v>-</v>
      </c>
      <c r="M23" s="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3"/>
      <c r="AC23" s="3"/>
      <c r="AD23" s="3"/>
    </row>
    <row r="24" ht="22.5" customHeight="1">
      <c r="A24" s="3"/>
      <c r="B24" s="44"/>
      <c r="C24" s="45"/>
      <c r="D24" s="46"/>
      <c r="E24" s="3"/>
      <c r="F24" s="52"/>
      <c r="G24" s="23"/>
      <c r="H24" s="5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22.5" customHeight="1">
      <c r="A25" s="3"/>
      <c r="B25" s="44"/>
      <c r="C25" s="45"/>
      <c r="D25" s="46"/>
      <c r="E25" s="3"/>
      <c r="F25" s="52"/>
      <c r="G25" s="23"/>
      <c r="H25" s="53"/>
      <c r="I25" s="3"/>
      <c r="J25" s="64"/>
      <c r="K25" s="64"/>
      <c r="L25" s="64"/>
      <c r="M25" s="64"/>
      <c r="N25" s="64"/>
      <c r="O25" s="64"/>
      <c r="P25" s="64"/>
      <c r="Q25" s="6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22.5" customHeight="1">
      <c r="A26" s="3"/>
      <c r="B26" s="44"/>
      <c r="C26" s="45"/>
      <c r="D26" s="46"/>
      <c r="E26" s="3"/>
      <c r="F26" s="52"/>
      <c r="G26" s="23"/>
      <c r="H26" s="53"/>
      <c r="I26" s="3"/>
      <c r="J26" s="64"/>
      <c r="K26" s="64"/>
      <c r="L26" s="64"/>
      <c r="M26" s="64"/>
      <c r="N26" s="64"/>
      <c r="O26" s="64"/>
      <c r="P26" s="64"/>
      <c r="Q26" s="6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22.5" customHeight="1">
      <c r="A27" s="3"/>
      <c r="B27" s="44"/>
      <c r="C27" s="45"/>
      <c r="D27" s="46"/>
      <c r="E27" s="3"/>
      <c r="F27" s="52"/>
      <c r="G27" s="23"/>
      <c r="H27" s="53"/>
      <c r="I27" s="3"/>
      <c r="J27" s="64"/>
      <c r="K27" s="64"/>
      <c r="L27" s="64"/>
      <c r="M27" s="64"/>
      <c r="N27" s="64"/>
      <c r="O27" s="64"/>
      <c r="P27" s="64"/>
      <c r="Q27" s="6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22.5" customHeight="1">
      <c r="A28" s="3"/>
      <c r="B28" s="45"/>
      <c r="C28" s="44"/>
      <c r="D28" s="46"/>
      <c r="E28" s="3"/>
      <c r="F28" s="52"/>
      <c r="G28" s="23"/>
      <c r="H28" s="53"/>
      <c r="I28" s="3"/>
      <c r="J28" s="64"/>
      <c r="K28" s="64"/>
      <c r="L28" s="64"/>
      <c r="M28" s="64"/>
      <c r="N28" s="64"/>
      <c r="O28" s="64"/>
      <c r="P28" s="64"/>
      <c r="Q28" s="6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22.5" customHeight="1">
      <c r="A29" s="3"/>
      <c r="B29" s="65"/>
      <c r="C29" s="66"/>
      <c r="D29" s="67"/>
      <c r="E29" s="3"/>
      <c r="F29" s="52"/>
      <c r="G29" s="23"/>
      <c r="H29" s="53"/>
      <c r="I29" s="3"/>
      <c r="J29" s="64"/>
      <c r="K29" s="64"/>
      <c r="L29" s="64"/>
      <c r="M29" s="64"/>
      <c r="N29" s="64"/>
      <c r="O29" s="64"/>
      <c r="P29" s="64"/>
      <c r="Q29" s="6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22.5" customHeight="1">
      <c r="A30" s="3"/>
      <c r="B30" s="52"/>
      <c r="C30" s="44"/>
      <c r="D30" s="12"/>
      <c r="E30" s="3"/>
      <c r="F30" s="52"/>
      <c r="G30" s="68"/>
      <c r="H30" s="68"/>
      <c r="I30" s="3"/>
      <c r="J30" s="64"/>
      <c r="K30" s="64"/>
      <c r="L30" s="64"/>
      <c r="M30" s="64"/>
      <c r="N30" s="64"/>
      <c r="O30" s="64"/>
      <c r="P30" s="64"/>
      <c r="Q30" s="6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22.5" customHeight="1">
      <c r="A31" s="3"/>
      <c r="B31" s="52"/>
      <c r="C31" s="45"/>
      <c r="D31" s="12"/>
      <c r="E31" s="3"/>
      <c r="F31" s="52"/>
      <c r="G31" s="68"/>
      <c r="H31" s="68"/>
      <c r="I31" s="3"/>
      <c r="J31" s="64"/>
      <c r="K31" s="64"/>
      <c r="L31" s="64"/>
      <c r="M31" s="64"/>
      <c r="N31" s="64"/>
      <c r="O31" s="64"/>
      <c r="P31" s="64"/>
      <c r="Q31" s="6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22.5" customHeight="1">
      <c r="A32" s="3"/>
      <c r="B32" s="52"/>
      <c r="C32" s="45"/>
      <c r="D32" s="12"/>
      <c r="E32" s="69"/>
      <c r="F32" s="52"/>
      <c r="G32" s="68"/>
      <c r="H32" s="68"/>
      <c r="I32" s="3"/>
      <c r="J32" s="64"/>
      <c r="K32" s="64"/>
      <c r="L32" s="64"/>
      <c r="M32" s="64"/>
      <c r="N32" s="64"/>
      <c r="O32" s="64"/>
      <c r="P32" s="64"/>
      <c r="Q32" s="6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22.5" customHeight="1">
      <c r="A33" s="3"/>
      <c r="B33" s="52"/>
      <c r="C33" s="45"/>
      <c r="D33" s="12"/>
      <c r="E33" s="69"/>
      <c r="F33" s="52"/>
      <c r="G33" s="68"/>
      <c r="H33" s="68"/>
      <c r="I33" s="3"/>
      <c r="J33" s="64"/>
      <c r="K33" s="64"/>
      <c r="L33" s="64"/>
      <c r="M33" s="64"/>
      <c r="N33" s="64"/>
      <c r="O33" s="64"/>
      <c r="P33" s="64"/>
      <c r="Q33" s="6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22.5" customHeight="1">
      <c r="A34" s="3"/>
      <c r="B34" s="52"/>
      <c r="C34" s="45"/>
      <c r="D34" s="12"/>
      <c r="E34" s="69"/>
      <c r="F34" s="52"/>
      <c r="G34" s="68"/>
      <c r="H34" s="68"/>
      <c r="I34" s="3"/>
      <c r="J34" s="64"/>
      <c r="K34" s="64"/>
      <c r="L34" s="64"/>
      <c r="M34" s="64"/>
      <c r="N34" s="64"/>
      <c r="O34" s="64"/>
      <c r="P34" s="64"/>
      <c r="Q34" s="6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22.5" customHeight="1">
      <c r="A35" s="3"/>
      <c r="B35" s="70"/>
      <c r="C35" s="71"/>
      <c r="D35" s="72"/>
      <c r="E35" s="42"/>
      <c r="F35" s="73"/>
      <c r="G35" s="74"/>
      <c r="H35" s="74"/>
      <c r="I35" s="3"/>
      <c r="J35" s="64"/>
      <c r="K35" s="64"/>
      <c r="L35" s="64"/>
      <c r="M35" s="64"/>
      <c r="N35" s="64"/>
      <c r="O35" s="64"/>
      <c r="P35" s="64"/>
      <c r="Q35" s="6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22.5" customHeight="1">
      <c r="A36" s="3"/>
      <c r="B36" s="75"/>
      <c r="C36" s="76"/>
      <c r="D36" s="77"/>
      <c r="E36" s="42"/>
      <c r="F36" s="78"/>
      <c r="G36" s="43"/>
      <c r="H36" s="43"/>
      <c r="I36" s="3"/>
      <c r="J36" s="64"/>
      <c r="K36" s="64"/>
      <c r="L36" s="64"/>
      <c r="M36" s="64"/>
      <c r="N36" s="64"/>
      <c r="O36" s="64"/>
      <c r="P36" s="64"/>
      <c r="Q36" s="6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22.5" customHeight="1">
      <c r="A37" s="3"/>
      <c r="B37" s="75"/>
      <c r="C37" s="76"/>
      <c r="D37" s="77"/>
      <c r="E37" s="42"/>
      <c r="F37" s="78"/>
      <c r="G37" s="43"/>
      <c r="H37" s="43"/>
      <c r="I37" s="3"/>
      <c r="J37" s="64"/>
      <c r="K37" s="64"/>
      <c r="L37" s="64"/>
      <c r="M37" s="64"/>
      <c r="N37" s="64"/>
      <c r="O37" s="64"/>
      <c r="P37" s="64"/>
      <c r="Q37" s="6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22.5" customHeight="1">
      <c r="A38" s="3"/>
      <c r="B38" s="75"/>
      <c r="C38" s="76"/>
      <c r="D38" s="77"/>
      <c r="E38" s="42"/>
      <c r="F38" s="78"/>
      <c r="G38" s="43"/>
      <c r="H38" s="43"/>
      <c r="I38" s="3"/>
      <c r="J38" s="64"/>
      <c r="K38" s="64"/>
      <c r="L38" s="64"/>
      <c r="M38" s="64"/>
      <c r="N38" s="64"/>
      <c r="O38" s="64"/>
      <c r="P38" s="64"/>
      <c r="Q38" s="6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22.5" customHeight="1">
      <c r="A39" s="3"/>
      <c r="B39" s="75"/>
      <c r="C39" s="76"/>
      <c r="D39" s="77"/>
      <c r="E39" s="42"/>
      <c r="F39" s="78"/>
      <c r="G39" s="43"/>
      <c r="H39" s="43"/>
      <c r="I39" s="3"/>
      <c r="J39" s="64"/>
      <c r="K39" s="64"/>
      <c r="L39" s="64"/>
      <c r="M39" s="64"/>
      <c r="N39" s="64"/>
      <c r="O39" s="64"/>
      <c r="P39" s="64"/>
      <c r="Q39" s="6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22.5" customHeight="1">
      <c r="A40" s="3"/>
      <c r="B40" s="75"/>
      <c r="C40" s="76"/>
      <c r="D40" s="77"/>
      <c r="E40" s="42"/>
      <c r="F40" s="78"/>
      <c r="G40" s="43"/>
      <c r="H40" s="43"/>
      <c r="I40" s="3"/>
      <c r="J40" s="64"/>
      <c r="K40" s="64"/>
      <c r="L40" s="64"/>
      <c r="M40" s="64"/>
      <c r="N40" s="64"/>
      <c r="O40" s="64"/>
      <c r="P40" s="64"/>
      <c r="Q40" s="6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22.5" customHeight="1">
      <c r="A41" s="3"/>
      <c r="B41" s="75"/>
      <c r="C41" s="76"/>
      <c r="D41" s="77"/>
      <c r="E41" s="42"/>
      <c r="F41" s="78"/>
      <c r="G41" s="43"/>
      <c r="H41" s="4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22.5" customHeight="1">
      <c r="A42" s="3"/>
      <c r="B42" s="75"/>
      <c r="C42" s="76"/>
      <c r="D42" s="77"/>
      <c r="E42" s="42"/>
      <c r="F42" s="78"/>
      <c r="G42" s="43"/>
      <c r="H42" s="4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22.5" customHeight="1">
      <c r="A43" s="3"/>
      <c r="B43" s="75"/>
      <c r="C43" s="76"/>
      <c r="D43" s="77"/>
      <c r="E43" s="42"/>
      <c r="F43" s="78"/>
      <c r="G43" s="43"/>
      <c r="H43" s="4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22.5" customHeight="1">
      <c r="A44" s="3"/>
      <c r="B44" s="75"/>
      <c r="C44" s="76"/>
      <c r="D44" s="77"/>
      <c r="E44" s="42"/>
      <c r="F44" s="78"/>
      <c r="G44" s="43"/>
      <c r="H44" s="4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22.5" customHeight="1">
      <c r="A45" s="3"/>
      <c r="B45" s="3"/>
      <c r="C45" s="76"/>
      <c r="D45" s="77"/>
      <c r="E45" s="42"/>
      <c r="F45" s="78"/>
      <c r="G45" s="43"/>
      <c r="H45" s="4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22.5" customHeight="1">
      <c r="A46" s="3"/>
      <c r="B46" s="3"/>
      <c r="C46" s="76"/>
      <c r="D46" s="77"/>
      <c r="E46" s="42"/>
      <c r="F46" s="78"/>
      <c r="G46" s="43"/>
      <c r="H46" s="4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22.5" customHeight="1">
      <c r="A47" s="3"/>
      <c r="B47" s="3"/>
      <c r="C47" s="76"/>
      <c r="D47" s="77"/>
      <c r="E47" s="42"/>
      <c r="F47" s="78"/>
      <c r="G47" s="43"/>
      <c r="H47" s="4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22.5" customHeight="1">
      <c r="A48" s="3"/>
      <c r="B48" s="3"/>
      <c r="C48" s="76"/>
      <c r="D48" s="77"/>
      <c r="E48" s="42"/>
      <c r="F48" s="78"/>
      <c r="G48" s="43"/>
      <c r="H48" s="4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22.5" customHeight="1">
      <c r="A49" s="3"/>
      <c r="B49" s="3"/>
      <c r="C49" s="76"/>
      <c r="D49" s="77"/>
      <c r="E49" s="42"/>
      <c r="F49" s="78"/>
      <c r="G49" s="43"/>
      <c r="H49" s="4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22.5" customHeight="1">
      <c r="A50" s="3"/>
      <c r="B50" s="3"/>
      <c r="C50" s="76"/>
      <c r="D50" s="77"/>
      <c r="E50" s="42"/>
      <c r="F50" s="78"/>
      <c r="G50" s="43"/>
      <c r="H50" s="4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22.5" customHeight="1">
      <c r="A51" s="3"/>
      <c r="B51" s="3"/>
      <c r="C51" s="76"/>
      <c r="D51" s="77"/>
      <c r="E51" s="42"/>
      <c r="F51" s="78"/>
      <c r="G51" s="43"/>
      <c r="H51" s="4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22.5" customHeight="1">
      <c r="A52" s="3"/>
      <c r="B52" s="3"/>
      <c r="C52" s="76"/>
      <c r="D52" s="77"/>
      <c r="E52" s="42"/>
      <c r="F52" s="78"/>
      <c r="G52" s="43"/>
      <c r="H52" s="4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22.5" customHeight="1">
      <c r="A53" s="3"/>
      <c r="B53" s="3"/>
      <c r="C53" s="76"/>
      <c r="D53" s="77"/>
      <c r="E53" s="42"/>
      <c r="F53" s="78"/>
      <c r="G53" s="43"/>
      <c r="H53" s="4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22.5" customHeight="1">
      <c r="A54" s="3"/>
      <c r="B54" s="3"/>
      <c r="C54" s="76"/>
      <c r="D54" s="77"/>
      <c r="E54" s="3"/>
      <c r="F54" s="7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22.5" customHeight="1">
      <c r="A55" s="3"/>
      <c r="B55" s="3"/>
      <c r="C55" s="76"/>
      <c r="D55" s="77"/>
      <c r="E55" s="3"/>
      <c r="F55" s="7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22.5" customHeight="1">
      <c r="A56" s="3"/>
      <c r="B56" s="3"/>
      <c r="C56" s="76"/>
      <c r="D56" s="77"/>
      <c r="E56" s="3"/>
      <c r="F56" s="7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22.5" customHeight="1">
      <c r="A57" s="3"/>
      <c r="B57" s="3"/>
      <c r="C57" s="76"/>
      <c r="D57" s="77"/>
      <c r="E57" s="3"/>
      <c r="F57" s="7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22.5" customHeight="1">
      <c r="A58" s="3"/>
      <c r="B58" s="3"/>
      <c r="C58" s="79"/>
      <c r="D58" s="77"/>
      <c r="E58" s="3"/>
      <c r="F58" s="7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22.5" customHeight="1">
      <c r="A59" s="3"/>
      <c r="B59" s="3"/>
      <c r="C59" s="79"/>
      <c r="D59" s="77"/>
      <c r="E59" s="3"/>
      <c r="F59" s="7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22.5" customHeight="1">
      <c r="A60" s="3"/>
      <c r="B60" s="3"/>
      <c r="C60" s="79"/>
      <c r="D60" s="77"/>
      <c r="E60" s="3"/>
      <c r="F60" s="7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22.5" customHeight="1">
      <c r="A61" s="3"/>
      <c r="B61" s="3"/>
      <c r="C61" s="79"/>
      <c r="D61" s="77"/>
      <c r="E61" s="3"/>
      <c r="F61" s="7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22.5" customHeight="1">
      <c r="A62" s="3"/>
      <c r="B62" s="3"/>
      <c r="C62" s="79"/>
      <c r="D62" s="77"/>
      <c r="E62" s="3"/>
      <c r="F62" s="7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22.5" customHeight="1">
      <c r="A63" s="3"/>
      <c r="B63" s="3"/>
      <c r="C63" s="79"/>
      <c r="D63" s="77"/>
      <c r="E63" s="3"/>
      <c r="F63" s="7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22.5" customHeight="1">
      <c r="A64" s="3"/>
      <c r="B64" s="3"/>
      <c r="C64" s="79"/>
      <c r="D64" s="77"/>
      <c r="E64" s="3"/>
      <c r="F64" s="7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22.5" customHeight="1">
      <c r="A65" s="3"/>
      <c r="B65" s="3"/>
      <c r="C65" s="79"/>
      <c r="D65" s="77"/>
      <c r="E65" s="3"/>
      <c r="F65" s="7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22.5" customHeight="1">
      <c r="A66" s="3"/>
      <c r="B66" s="3"/>
      <c r="C66" s="79"/>
      <c r="D66" s="77"/>
      <c r="E66" s="3"/>
      <c r="F66" s="7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22.5" customHeight="1">
      <c r="A67" s="3"/>
      <c r="B67" s="3"/>
      <c r="C67" s="79"/>
      <c r="D67" s="77"/>
      <c r="E67" s="3"/>
      <c r="F67" s="7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22.5" customHeight="1">
      <c r="A68" s="3"/>
      <c r="B68" s="3"/>
      <c r="C68" s="79"/>
      <c r="D68" s="77"/>
      <c r="E68" s="3"/>
      <c r="F68" s="7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22.5" customHeight="1">
      <c r="A69" s="3"/>
      <c r="B69" s="3"/>
      <c r="C69" s="79"/>
      <c r="D69" s="77"/>
      <c r="E69" s="3"/>
      <c r="F69" s="7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22.5" customHeight="1">
      <c r="A70" s="3"/>
      <c r="B70" s="3"/>
      <c r="C70" s="79"/>
      <c r="D70" s="77"/>
      <c r="E70" s="3"/>
      <c r="F70" s="7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22.5" customHeight="1">
      <c r="A71" s="3"/>
      <c r="B71" s="3"/>
      <c r="C71" s="79"/>
      <c r="D71" s="77"/>
      <c r="E71" s="3"/>
      <c r="F71" s="7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22.5" customHeight="1">
      <c r="A72" s="3"/>
      <c r="B72" s="3"/>
      <c r="C72" s="79"/>
      <c r="D72" s="77"/>
      <c r="E72" s="3"/>
      <c r="F72" s="7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22.5" customHeight="1">
      <c r="A73" s="3"/>
      <c r="B73" s="3"/>
      <c r="C73" s="79"/>
      <c r="D73" s="77"/>
      <c r="E73" s="3"/>
      <c r="F73" s="7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22.5" customHeight="1">
      <c r="A74" s="3"/>
      <c r="B74" s="3"/>
      <c r="C74" s="79"/>
      <c r="D74" s="77"/>
      <c r="E74" s="3"/>
      <c r="F74" s="7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22.5" customHeight="1">
      <c r="A75" s="3"/>
      <c r="B75" s="3"/>
      <c r="C75" s="79"/>
      <c r="D75" s="77"/>
      <c r="E75" s="3"/>
      <c r="F75" s="7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22.5" customHeight="1">
      <c r="A76" s="3"/>
      <c r="B76" s="3"/>
      <c r="C76" s="79"/>
      <c r="D76" s="77"/>
      <c r="E76" s="3"/>
      <c r="F76" s="7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22.5" customHeight="1">
      <c r="A77" s="3"/>
      <c r="B77" s="3"/>
      <c r="C77" s="79"/>
      <c r="D77" s="77"/>
      <c r="E77" s="3"/>
      <c r="F77" s="7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22.5" customHeight="1">
      <c r="A78" s="3"/>
      <c r="B78" s="3"/>
      <c r="C78" s="79"/>
      <c r="D78" s="77"/>
      <c r="E78" s="3"/>
      <c r="F78" s="7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22.5" customHeight="1">
      <c r="A79" s="3"/>
      <c r="B79" s="3"/>
      <c r="C79" s="79"/>
      <c r="D79" s="77"/>
      <c r="E79" s="3"/>
      <c r="F79" s="7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22.5" customHeight="1">
      <c r="A80" s="3"/>
      <c r="B80" s="3"/>
      <c r="C80" s="79"/>
      <c r="D80" s="77"/>
      <c r="E80" s="3"/>
      <c r="F80" s="7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22.5" customHeight="1">
      <c r="A81" s="3"/>
      <c r="B81" s="3"/>
      <c r="C81" s="79"/>
      <c r="D81" s="77"/>
      <c r="E81" s="3"/>
      <c r="F81" s="7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22.5" customHeight="1">
      <c r="A82" s="3"/>
      <c r="B82" s="3"/>
      <c r="C82" s="79"/>
      <c r="D82" s="77"/>
      <c r="E82" s="3"/>
      <c r="F82" s="7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22.5" customHeight="1">
      <c r="A83" s="3"/>
      <c r="B83" s="3"/>
      <c r="C83" s="79"/>
      <c r="D83" s="77"/>
      <c r="E83" s="3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22.5" customHeight="1">
      <c r="A84" s="3"/>
      <c r="B84" s="3"/>
      <c r="C84" s="79"/>
      <c r="D84" s="77"/>
      <c r="E84" s="3"/>
      <c r="F84" s="7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22.5" customHeight="1">
      <c r="A85" s="3"/>
      <c r="B85" s="3"/>
      <c r="C85" s="79"/>
      <c r="D85" s="77"/>
      <c r="E85" s="3"/>
      <c r="F85" s="7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22.5" customHeight="1">
      <c r="A86" s="3"/>
      <c r="B86" s="3"/>
      <c r="C86" s="79"/>
      <c r="D86" s="77"/>
      <c r="E86" s="3"/>
      <c r="F86" s="7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22.5" customHeight="1">
      <c r="A87" s="3"/>
      <c r="B87" s="3"/>
      <c r="C87" s="79"/>
      <c r="D87" s="77"/>
      <c r="E87" s="3"/>
      <c r="F87" s="7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22.5" customHeight="1">
      <c r="A88" s="3"/>
      <c r="B88" s="3"/>
      <c r="C88" s="79"/>
      <c r="D88" s="77"/>
      <c r="E88" s="3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22.5" customHeight="1">
      <c r="A89" s="3"/>
      <c r="B89" s="3"/>
      <c r="C89" s="79"/>
      <c r="D89" s="77"/>
      <c r="E89" s="3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22.5" customHeight="1">
      <c r="A90" s="3"/>
      <c r="B90" s="3"/>
      <c r="C90" s="79"/>
      <c r="D90" s="77"/>
      <c r="E90" s="3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22.5" customHeight="1">
      <c r="A91" s="3"/>
      <c r="B91" s="3"/>
      <c r="C91" s="79"/>
      <c r="D91" s="77"/>
      <c r="E91" s="3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22.5" customHeight="1">
      <c r="A92" s="3"/>
      <c r="B92" s="3"/>
      <c r="C92" s="79"/>
      <c r="D92" s="77"/>
      <c r="E92" s="3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22.5" customHeight="1">
      <c r="A93" s="3"/>
      <c r="B93" s="3"/>
      <c r="C93" s="79"/>
      <c r="D93" s="77"/>
      <c r="E93" s="3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22.5" customHeight="1">
      <c r="A94" s="3"/>
      <c r="B94" s="3"/>
      <c r="C94" s="79"/>
      <c r="D94" s="77"/>
      <c r="E94" s="3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22.5" customHeight="1">
      <c r="A95" s="3"/>
      <c r="B95" s="3"/>
      <c r="C95" s="79"/>
      <c r="D95" s="77"/>
      <c r="E95" s="3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22.5" customHeight="1">
      <c r="A96" s="3"/>
      <c r="B96" s="3"/>
      <c r="C96" s="79"/>
      <c r="D96" s="77"/>
      <c r="E96" s="3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22.5" customHeight="1">
      <c r="A97" s="3"/>
      <c r="B97" s="3"/>
      <c r="C97" s="79"/>
      <c r="D97" s="77"/>
      <c r="E97" s="3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22.5" customHeight="1">
      <c r="A98" s="3"/>
      <c r="B98" s="3"/>
      <c r="C98" s="79"/>
      <c r="D98" s="77"/>
      <c r="E98" s="3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22.5" customHeight="1">
      <c r="A99" s="3"/>
      <c r="B99" s="3"/>
      <c r="C99" s="79"/>
      <c r="D99" s="77"/>
      <c r="E99" s="3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22.5" customHeight="1">
      <c r="A100" s="3"/>
      <c r="B100" s="3"/>
      <c r="C100" s="79"/>
      <c r="D100" s="77"/>
      <c r="E100" s="3"/>
      <c r="F100" s="7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22.5" customHeight="1">
      <c r="A101" s="3"/>
      <c r="B101" s="3"/>
      <c r="C101" s="79"/>
      <c r="D101" s="77"/>
      <c r="E101" s="3"/>
      <c r="F101" s="7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22.5" customHeight="1">
      <c r="A102" s="3"/>
      <c r="B102" s="3"/>
      <c r="C102" s="79"/>
      <c r="D102" s="77"/>
      <c r="E102" s="3"/>
      <c r="F102" s="7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22.5" customHeight="1">
      <c r="A103" s="3"/>
      <c r="B103" s="3"/>
      <c r="C103" s="79"/>
      <c r="D103" s="77"/>
      <c r="E103" s="3"/>
      <c r="F103" s="7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22.5" customHeight="1">
      <c r="A104" s="3"/>
      <c r="B104" s="3"/>
      <c r="C104" s="79"/>
      <c r="D104" s="77"/>
      <c r="E104" s="3"/>
      <c r="F104" s="7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22.5" customHeight="1">
      <c r="A105" s="3"/>
      <c r="B105" s="3"/>
      <c r="C105" s="79"/>
      <c r="D105" s="77"/>
      <c r="E105" s="3"/>
      <c r="F105" s="7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22.5" customHeight="1">
      <c r="A106" s="3"/>
      <c r="B106" s="3"/>
      <c r="C106" s="79"/>
      <c r="D106" s="77"/>
      <c r="E106" s="3"/>
      <c r="F106" s="7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22.5" customHeight="1">
      <c r="A107" s="3"/>
      <c r="B107" s="3"/>
      <c r="C107" s="79"/>
      <c r="D107" s="77"/>
      <c r="E107" s="3"/>
      <c r="F107" s="7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22.5" customHeight="1">
      <c r="A108" s="3"/>
      <c r="B108" s="3"/>
      <c r="C108" s="79"/>
      <c r="D108" s="77"/>
      <c r="E108" s="3"/>
      <c r="F108" s="7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22.5" customHeight="1">
      <c r="A109" s="3"/>
      <c r="B109" s="3"/>
      <c r="C109" s="79"/>
      <c r="D109" s="77"/>
      <c r="E109" s="3"/>
      <c r="F109" s="7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22.5" customHeight="1">
      <c r="A110" s="3"/>
      <c r="B110" s="3"/>
      <c r="C110" s="79"/>
      <c r="D110" s="77"/>
      <c r="E110" s="3"/>
      <c r="F110" s="7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22.5" customHeight="1">
      <c r="A111" s="3"/>
      <c r="B111" s="3"/>
      <c r="C111" s="79"/>
      <c r="D111" s="77"/>
      <c r="E111" s="3"/>
      <c r="F111" s="7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22.5" customHeight="1">
      <c r="A112" s="3"/>
      <c r="B112" s="3"/>
      <c r="C112" s="79"/>
      <c r="D112" s="77"/>
      <c r="E112" s="3"/>
      <c r="F112" s="7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22.5" customHeight="1">
      <c r="A113" s="3"/>
      <c r="B113" s="3"/>
      <c r="C113" s="79"/>
      <c r="D113" s="77"/>
      <c r="E113" s="3"/>
      <c r="F113" s="7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22.5" customHeight="1">
      <c r="A114" s="3"/>
      <c r="B114" s="3"/>
      <c r="C114" s="79"/>
      <c r="D114" s="77"/>
      <c r="E114" s="3"/>
      <c r="F114" s="7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22.5" customHeight="1">
      <c r="A115" s="3"/>
      <c r="B115" s="3"/>
      <c r="C115" s="79"/>
      <c r="D115" s="77"/>
      <c r="E115" s="3"/>
      <c r="F115" s="7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22.5" customHeight="1">
      <c r="A116" s="3"/>
      <c r="B116" s="3"/>
      <c r="C116" s="79"/>
      <c r="D116" s="77"/>
      <c r="E116" s="3"/>
      <c r="F116" s="7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22.5" customHeight="1">
      <c r="A117" s="3"/>
      <c r="B117" s="3"/>
      <c r="C117" s="79"/>
      <c r="D117" s="77"/>
      <c r="E117" s="3"/>
      <c r="F117" s="7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22.5" customHeight="1">
      <c r="A118" s="3"/>
      <c r="B118" s="3"/>
      <c r="C118" s="79"/>
      <c r="D118" s="77"/>
      <c r="E118" s="3"/>
      <c r="F118" s="7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22.5" customHeight="1">
      <c r="A119" s="3"/>
      <c r="B119" s="3"/>
      <c r="C119" s="79"/>
      <c r="D119" s="77"/>
      <c r="E119" s="3"/>
      <c r="F119" s="7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22.5" customHeight="1">
      <c r="A120" s="3"/>
      <c r="B120" s="3"/>
      <c r="C120" s="79"/>
      <c r="D120" s="77"/>
      <c r="E120" s="3"/>
      <c r="F120" s="7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22.5" customHeight="1">
      <c r="A121" s="3"/>
      <c r="B121" s="3"/>
      <c r="C121" s="79"/>
      <c r="D121" s="77"/>
      <c r="E121" s="3"/>
      <c r="F121" s="7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22.5" customHeight="1">
      <c r="A122" s="3"/>
      <c r="B122" s="3"/>
      <c r="C122" s="79"/>
      <c r="D122" s="77"/>
      <c r="E122" s="3"/>
      <c r="F122" s="7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22.5" customHeight="1">
      <c r="A123" s="3"/>
      <c r="B123" s="3"/>
      <c r="C123" s="79"/>
      <c r="D123" s="77"/>
      <c r="E123" s="3"/>
      <c r="F123" s="7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22.5" customHeight="1">
      <c r="A124" s="3"/>
      <c r="B124" s="3"/>
      <c r="C124" s="79"/>
      <c r="D124" s="77"/>
      <c r="E124" s="3"/>
      <c r="F124" s="7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22.5" customHeight="1">
      <c r="A125" s="3"/>
      <c r="B125" s="3"/>
      <c r="C125" s="79"/>
      <c r="D125" s="77"/>
      <c r="E125" s="3"/>
      <c r="F125" s="7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22.5" customHeight="1">
      <c r="A126" s="3"/>
      <c r="B126" s="3"/>
      <c r="C126" s="79"/>
      <c r="D126" s="77"/>
      <c r="E126" s="3"/>
      <c r="F126" s="7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22.5" customHeight="1">
      <c r="A127" s="3"/>
      <c r="B127" s="3"/>
      <c r="C127" s="79"/>
      <c r="D127" s="77"/>
      <c r="E127" s="3"/>
      <c r="F127" s="7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22.5" customHeight="1">
      <c r="A128" s="3"/>
      <c r="B128" s="3"/>
      <c r="C128" s="79"/>
      <c r="D128" s="77"/>
      <c r="E128" s="3"/>
      <c r="F128" s="7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22.5" customHeight="1">
      <c r="A129" s="3"/>
      <c r="B129" s="3"/>
      <c r="C129" s="79"/>
      <c r="D129" s="77"/>
      <c r="E129" s="3"/>
      <c r="F129" s="7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22.5" customHeight="1">
      <c r="A130" s="3"/>
      <c r="B130" s="3"/>
      <c r="C130" s="79"/>
      <c r="D130" s="77"/>
      <c r="E130" s="3"/>
      <c r="F130" s="7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22.5" customHeight="1">
      <c r="A131" s="3"/>
      <c r="B131" s="3"/>
      <c r="C131" s="79"/>
      <c r="D131" s="77"/>
      <c r="E131" s="3"/>
      <c r="F131" s="7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22.5" customHeight="1">
      <c r="A132" s="3"/>
      <c r="B132" s="3"/>
      <c r="C132" s="79"/>
      <c r="D132" s="77"/>
      <c r="E132" s="3"/>
      <c r="F132" s="7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22.5" customHeight="1">
      <c r="A133" s="3"/>
      <c r="B133" s="3"/>
      <c r="C133" s="79"/>
      <c r="D133" s="77"/>
      <c r="E133" s="3"/>
      <c r="F133" s="7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22.5" customHeight="1">
      <c r="A134" s="3"/>
      <c r="B134" s="3"/>
      <c r="C134" s="79"/>
      <c r="D134" s="77"/>
      <c r="E134" s="3"/>
      <c r="F134" s="7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22.5" customHeight="1">
      <c r="A135" s="3"/>
      <c r="B135" s="3"/>
      <c r="C135" s="79"/>
      <c r="D135" s="77"/>
      <c r="E135" s="3"/>
      <c r="F135" s="7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22.5" customHeight="1">
      <c r="A136" s="3"/>
      <c r="B136" s="3"/>
      <c r="C136" s="79"/>
      <c r="D136" s="77"/>
      <c r="E136" s="3"/>
      <c r="F136" s="7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22.5" customHeight="1">
      <c r="A137" s="3"/>
      <c r="B137" s="3"/>
      <c r="C137" s="79"/>
      <c r="D137" s="77"/>
      <c r="E137" s="3"/>
      <c r="F137" s="7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22.5" customHeight="1">
      <c r="A138" s="3"/>
      <c r="B138" s="3"/>
      <c r="C138" s="79"/>
      <c r="D138" s="77"/>
      <c r="E138" s="3"/>
      <c r="F138" s="7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22.5" customHeight="1">
      <c r="A139" s="3"/>
      <c r="B139" s="3"/>
      <c r="C139" s="79"/>
      <c r="D139" s="77"/>
      <c r="E139" s="3"/>
      <c r="F139" s="7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22.5" customHeight="1">
      <c r="A140" s="3"/>
      <c r="B140" s="3"/>
      <c r="C140" s="79"/>
      <c r="D140" s="77"/>
      <c r="E140" s="3"/>
      <c r="F140" s="7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22.5" customHeight="1">
      <c r="A141" s="3"/>
      <c r="B141" s="3"/>
      <c r="C141" s="79"/>
      <c r="D141" s="77"/>
      <c r="E141" s="3"/>
      <c r="F141" s="7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22.5" customHeight="1">
      <c r="A142" s="3"/>
      <c r="B142" s="3"/>
      <c r="C142" s="79"/>
      <c r="D142" s="77"/>
      <c r="E142" s="3"/>
      <c r="F142" s="7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22.5" customHeight="1">
      <c r="A143" s="3"/>
      <c r="B143" s="3"/>
      <c r="C143" s="79"/>
      <c r="D143" s="77"/>
      <c r="E143" s="3"/>
      <c r="F143" s="7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22.5" customHeight="1">
      <c r="A144" s="3"/>
      <c r="B144" s="3"/>
      <c r="C144" s="79"/>
      <c r="D144" s="77"/>
      <c r="E144" s="3"/>
      <c r="F144" s="7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22.5" customHeight="1">
      <c r="A145" s="3"/>
      <c r="B145" s="3"/>
      <c r="C145" s="79"/>
      <c r="D145" s="77"/>
      <c r="E145" s="3"/>
      <c r="F145" s="7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22.5" customHeight="1">
      <c r="A146" s="3"/>
      <c r="B146" s="3"/>
      <c r="C146" s="79"/>
      <c r="D146" s="77"/>
      <c r="E146" s="3"/>
      <c r="F146" s="7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22.5" customHeight="1">
      <c r="A147" s="3"/>
      <c r="B147" s="3"/>
      <c r="C147" s="79"/>
      <c r="D147" s="77"/>
      <c r="E147" s="3"/>
      <c r="F147" s="7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22.5" customHeight="1">
      <c r="A148" s="3"/>
      <c r="B148" s="3"/>
      <c r="C148" s="79"/>
      <c r="D148" s="77"/>
      <c r="E148" s="3"/>
      <c r="F148" s="7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22.5" customHeight="1">
      <c r="A149" s="3"/>
      <c r="B149" s="3"/>
      <c r="C149" s="79"/>
      <c r="D149" s="77"/>
      <c r="E149" s="3"/>
      <c r="F149" s="7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22.5" customHeight="1">
      <c r="A150" s="3"/>
      <c r="B150" s="3"/>
      <c r="C150" s="79"/>
      <c r="D150" s="77"/>
      <c r="E150" s="3"/>
      <c r="F150" s="7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22.5" customHeight="1">
      <c r="A151" s="3"/>
      <c r="B151" s="3"/>
      <c r="C151" s="79"/>
      <c r="D151" s="77"/>
      <c r="E151" s="3"/>
      <c r="F151" s="7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22.5" customHeight="1">
      <c r="A152" s="3"/>
      <c r="B152" s="3"/>
      <c r="C152" s="79"/>
      <c r="D152" s="77"/>
      <c r="E152" s="3"/>
      <c r="F152" s="7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22.5" customHeight="1">
      <c r="A153" s="3"/>
      <c r="B153" s="3"/>
      <c r="C153" s="79"/>
      <c r="D153" s="77"/>
      <c r="E153" s="3"/>
      <c r="F153" s="7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22.5" customHeight="1">
      <c r="A154" s="3"/>
      <c r="B154" s="3"/>
      <c r="C154" s="79"/>
      <c r="D154" s="77"/>
      <c r="E154" s="3"/>
      <c r="F154" s="7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22.5" customHeight="1">
      <c r="A155" s="3"/>
      <c r="B155" s="3"/>
      <c r="C155" s="79"/>
      <c r="D155" s="77"/>
      <c r="E155" s="3"/>
      <c r="F155" s="7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22.5" customHeight="1">
      <c r="A156" s="3"/>
      <c r="B156" s="3"/>
      <c r="C156" s="79"/>
      <c r="D156" s="77"/>
      <c r="E156" s="3"/>
      <c r="F156" s="7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22.5" customHeight="1">
      <c r="A157" s="3"/>
      <c r="B157" s="3"/>
      <c r="C157" s="79"/>
      <c r="D157" s="77"/>
      <c r="E157" s="3"/>
      <c r="F157" s="7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22.5" customHeight="1">
      <c r="A158" s="3"/>
      <c r="B158" s="3"/>
      <c r="C158" s="79"/>
      <c r="D158" s="77"/>
      <c r="E158" s="3"/>
      <c r="F158" s="7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22.5" customHeight="1">
      <c r="A159" s="3"/>
      <c r="B159" s="3"/>
      <c r="C159" s="79"/>
      <c r="D159" s="77"/>
      <c r="E159" s="3"/>
      <c r="F159" s="7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22.5" customHeight="1">
      <c r="A160" s="3"/>
      <c r="B160" s="3"/>
      <c r="C160" s="79"/>
      <c r="D160" s="77"/>
      <c r="E160" s="3"/>
      <c r="F160" s="7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22.5" customHeight="1">
      <c r="A161" s="3"/>
      <c r="B161" s="3"/>
      <c r="C161" s="79"/>
      <c r="D161" s="77"/>
      <c r="E161" s="3"/>
      <c r="F161" s="7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22.5" customHeight="1">
      <c r="A162" s="3"/>
      <c r="B162" s="3"/>
      <c r="C162" s="79"/>
      <c r="D162" s="77"/>
      <c r="E162" s="3"/>
      <c r="F162" s="7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22.5" customHeight="1">
      <c r="A163" s="3"/>
      <c r="B163" s="3"/>
      <c r="C163" s="79"/>
      <c r="D163" s="77"/>
      <c r="E163" s="3"/>
      <c r="F163" s="7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22.5" customHeight="1">
      <c r="A164" s="3"/>
      <c r="B164" s="3"/>
      <c r="C164" s="79"/>
      <c r="D164" s="77"/>
      <c r="E164" s="3"/>
      <c r="F164" s="7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22.5" customHeight="1">
      <c r="A165" s="3"/>
      <c r="B165" s="3"/>
      <c r="C165" s="79"/>
      <c r="D165" s="77"/>
      <c r="E165" s="3"/>
      <c r="F165" s="7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22.5" customHeight="1">
      <c r="A166" s="3"/>
      <c r="B166" s="3"/>
      <c r="C166" s="79"/>
      <c r="D166" s="77"/>
      <c r="E166" s="3"/>
      <c r="F166" s="7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22.5" customHeight="1">
      <c r="A167" s="3"/>
      <c r="B167" s="3"/>
      <c r="C167" s="79"/>
      <c r="D167" s="77"/>
      <c r="E167" s="3"/>
      <c r="F167" s="7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22.5" customHeight="1">
      <c r="A168" s="3"/>
      <c r="B168" s="3"/>
      <c r="C168" s="79"/>
      <c r="D168" s="77"/>
      <c r="E168" s="3"/>
      <c r="F168" s="7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22.5" customHeight="1">
      <c r="A169" s="3"/>
      <c r="B169" s="3"/>
      <c r="C169" s="79"/>
      <c r="D169" s="77"/>
      <c r="E169" s="3"/>
      <c r="F169" s="7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22.5" customHeight="1">
      <c r="A170" s="3"/>
      <c r="B170" s="3"/>
      <c r="C170" s="79"/>
      <c r="D170" s="77"/>
      <c r="E170" s="3"/>
      <c r="F170" s="7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22.5" customHeight="1">
      <c r="A171" s="3"/>
      <c r="B171" s="3"/>
      <c r="C171" s="79"/>
      <c r="D171" s="77"/>
      <c r="E171" s="3"/>
      <c r="F171" s="7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22.5" customHeight="1">
      <c r="A172" s="3"/>
      <c r="B172" s="3"/>
      <c r="C172" s="79"/>
      <c r="D172" s="77"/>
      <c r="E172" s="3"/>
      <c r="F172" s="7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22.5" customHeight="1">
      <c r="A173" s="3"/>
      <c r="B173" s="3"/>
      <c r="C173" s="79"/>
      <c r="D173" s="77"/>
      <c r="E173" s="3"/>
      <c r="F173" s="7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22.5" customHeight="1">
      <c r="A174" s="3"/>
      <c r="B174" s="3"/>
      <c r="C174" s="79"/>
      <c r="D174" s="77"/>
      <c r="E174" s="3"/>
      <c r="F174" s="7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22.5" customHeight="1">
      <c r="A175" s="3"/>
      <c r="B175" s="3"/>
      <c r="C175" s="79"/>
      <c r="D175" s="77"/>
      <c r="E175" s="3"/>
      <c r="F175" s="7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22.5" customHeight="1">
      <c r="A176" s="3"/>
      <c r="B176" s="3"/>
      <c r="C176" s="79"/>
      <c r="D176" s="77"/>
      <c r="E176" s="3"/>
      <c r="F176" s="7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22.5" customHeight="1">
      <c r="A177" s="3"/>
      <c r="B177" s="3"/>
      <c r="C177" s="79"/>
      <c r="D177" s="77"/>
      <c r="E177" s="3"/>
      <c r="F177" s="7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22.5" customHeight="1">
      <c r="A178" s="3"/>
      <c r="B178" s="3"/>
      <c r="C178" s="79"/>
      <c r="D178" s="77"/>
      <c r="E178" s="3"/>
      <c r="F178" s="7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22.5" customHeight="1">
      <c r="A179" s="3"/>
      <c r="B179" s="3"/>
      <c r="C179" s="79"/>
      <c r="D179" s="77"/>
      <c r="E179" s="3"/>
      <c r="F179" s="7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22.5" customHeight="1">
      <c r="A180" s="3"/>
      <c r="B180" s="3"/>
      <c r="C180" s="79"/>
      <c r="D180" s="77"/>
      <c r="E180" s="3"/>
      <c r="F180" s="7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22.5" customHeight="1">
      <c r="A181" s="3"/>
      <c r="B181" s="3"/>
      <c r="C181" s="79"/>
      <c r="D181" s="77"/>
      <c r="E181" s="3"/>
      <c r="F181" s="7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22.5" customHeight="1">
      <c r="A182" s="3"/>
      <c r="B182" s="3"/>
      <c r="C182" s="79"/>
      <c r="D182" s="77"/>
      <c r="E182" s="3"/>
      <c r="F182" s="7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22.5" customHeight="1">
      <c r="A183" s="3"/>
      <c r="B183" s="3"/>
      <c r="C183" s="79"/>
      <c r="D183" s="77"/>
      <c r="E183" s="3"/>
      <c r="F183" s="7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22.5" customHeight="1">
      <c r="A184" s="3"/>
      <c r="B184" s="3"/>
      <c r="C184" s="79"/>
      <c r="D184" s="77"/>
      <c r="E184" s="3"/>
      <c r="F184" s="7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22.5" customHeight="1">
      <c r="A185" s="3"/>
      <c r="B185" s="3"/>
      <c r="C185" s="79"/>
      <c r="D185" s="77"/>
      <c r="E185" s="3"/>
      <c r="F185" s="7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22.5" customHeight="1">
      <c r="A186" s="3"/>
      <c r="B186" s="3"/>
      <c r="C186" s="79"/>
      <c r="D186" s="77"/>
      <c r="E186" s="3"/>
      <c r="F186" s="7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22.5" customHeight="1">
      <c r="A187" s="3"/>
      <c r="B187" s="3"/>
      <c r="C187" s="79"/>
      <c r="D187" s="77"/>
      <c r="E187" s="3"/>
      <c r="F187" s="7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22.5" customHeight="1">
      <c r="A188" s="3"/>
      <c r="B188" s="3"/>
      <c r="C188" s="79"/>
      <c r="D188" s="77"/>
      <c r="E188" s="3"/>
      <c r="F188" s="7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22.5" customHeight="1">
      <c r="A189" s="3"/>
      <c r="B189" s="3"/>
      <c r="C189" s="79"/>
      <c r="D189" s="77"/>
      <c r="E189" s="3"/>
      <c r="F189" s="7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22.5" customHeight="1">
      <c r="A190" s="3"/>
      <c r="B190" s="3"/>
      <c r="C190" s="79"/>
      <c r="D190" s="77"/>
      <c r="E190" s="3"/>
      <c r="F190" s="7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22.5" customHeight="1">
      <c r="A191" s="3"/>
      <c r="B191" s="3"/>
      <c r="C191" s="79"/>
      <c r="D191" s="77"/>
      <c r="E191" s="3"/>
      <c r="F191" s="7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22.5" customHeight="1">
      <c r="A192" s="3"/>
      <c r="B192" s="3"/>
      <c r="C192" s="79"/>
      <c r="D192" s="77"/>
      <c r="E192" s="3"/>
      <c r="F192" s="7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22.5" customHeight="1">
      <c r="A193" s="3"/>
      <c r="B193" s="3"/>
      <c r="C193" s="79"/>
      <c r="D193" s="77"/>
      <c r="E193" s="3"/>
      <c r="F193" s="7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22.5" customHeight="1">
      <c r="A194" s="3"/>
      <c r="B194" s="3"/>
      <c r="C194" s="79"/>
      <c r="D194" s="77"/>
      <c r="E194" s="3"/>
      <c r="F194" s="7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22.5" customHeight="1">
      <c r="A195" s="3"/>
      <c r="B195" s="3"/>
      <c r="C195" s="79"/>
      <c r="D195" s="77"/>
      <c r="E195" s="3"/>
      <c r="F195" s="7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22.5" customHeight="1">
      <c r="A196" s="3"/>
      <c r="B196" s="3"/>
      <c r="C196" s="79"/>
      <c r="D196" s="77"/>
      <c r="E196" s="3"/>
      <c r="F196" s="7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22.5" customHeight="1">
      <c r="A197" s="3"/>
      <c r="B197" s="3"/>
      <c r="C197" s="79"/>
      <c r="D197" s="77"/>
      <c r="E197" s="3"/>
      <c r="F197" s="7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22.5" customHeight="1">
      <c r="A198" s="3"/>
      <c r="B198" s="3"/>
      <c r="C198" s="79"/>
      <c r="D198" s="77"/>
      <c r="E198" s="3"/>
      <c r="F198" s="7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22.5" customHeight="1">
      <c r="A199" s="3"/>
      <c r="B199" s="3"/>
      <c r="C199" s="79"/>
      <c r="D199" s="77"/>
      <c r="E199" s="3"/>
      <c r="F199" s="7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22.5" customHeight="1">
      <c r="A200" s="3"/>
      <c r="B200" s="3"/>
      <c r="C200" s="79"/>
      <c r="D200" s="77"/>
      <c r="E200" s="3"/>
      <c r="F200" s="7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22.5" customHeight="1">
      <c r="A201" s="3"/>
      <c r="B201" s="3"/>
      <c r="C201" s="79"/>
      <c r="D201" s="77"/>
      <c r="E201" s="3"/>
      <c r="F201" s="7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22.5" customHeight="1">
      <c r="A202" s="3"/>
      <c r="B202" s="3"/>
      <c r="C202" s="79"/>
      <c r="D202" s="77"/>
      <c r="E202" s="3"/>
      <c r="F202" s="7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22.5" customHeight="1">
      <c r="A203" s="3"/>
      <c r="B203" s="3"/>
      <c r="C203" s="79"/>
      <c r="D203" s="77"/>
      <c r="E203" s="3"/>
      <c r="F203" s="7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22.5" customHeight="1">
      <c r="A204" s="3"/>
      <c r="B204" s="3"/>
      <c r="C204" s="79"/>
      <c r="D204" s="77"/>
      <c r="E204" s="3"/>
      <c r="F204" s="7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22.5" customHeight="1">
      <c r="A205" s="3"/>
      <c r="B205" s="3"/>
      <c r="C205" s="79"/>
      <c r="D205" s="77"/>
      <c r="E205" s="3"/>
      <c r="F205" s="7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22.5" customHeight="1">
      <c r="A206" s="3"/>
      <c r="B206" s="3"/>
      <c r="C206" s="79"/>
      <c r="D206" s="77"/>
      <c r="E206" s="3"/>
      <c r="F206" s="7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22.5" customHeight="1">
      <c r="A207" s="3"/>
      <c r="B207" s="3"/>
      <c r="C207" s="79"/>
      <c r="D207" s="77"/>
      <c r="E207" s="3"/>
      <c r="F207" s="7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22.5" customHeight="1">
      <c r="A208" s="3"/>
      <c r="B208" s="3"/>
      <c r="C208" s="79"/>
      <c r="D208" s="77"/>
      <c r="E208" s="3"/>
      <c r="F208" s="7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22.5" customHeight="1">
      <c r="A209" s="3"/>
      <c r="B209" s="3"/>
      <c r="C209" s="79"/>
      <c r="D209" s="77"/>
      <c r="E209" s="3"/>
      <c r="F209" s="7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22.5" customHeight="1">
      <c r="A210" s="3"/>
      <c r="B210" s="3"/>
      <c r="C210" s="79"/>
      <c r="D210" s="77"/>
      <c r="E210" s="3"/>
      <c r="F210" s="7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22.5" customHeight="1">
      <c r="A211" s="3"/>
      <c r="B211" s="3"/>
      <c r="C211" s="79"/>
      <c r="D211" s="77"/>
      <c r="E211" s="3"/>
      <c r="F211" s="7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22.5" customHeight="1">
      <c r="A212" s="3"/>
      <c r="B212" s="3"/>
      <c r="C212" s="79"/>
      <c r="D212" s="77"/>
      <c r="E212" s="3"/>
      <c r="F212" s="7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22.5" customHeight="1">
      <c r="A213" s="3"/>
      <c r="B213" s="3"/>
      <c r="C213" s="79"/>
      <c r="D213" s="77"/>
      <c r="E213" s="3"/>
      <c r="F213" s="7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22.5" customHeight="1">
      <c r="A214" s="3"/>
      <c r="B214" s="3"/>
      <c r="C214" s="79"/>
      <c r="D214" s="77"/>
      <c r="E214" s="3"/>
      <c r="F214" s="7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22.5" customHeight="1">
      <c r="A215" s="3"/>
      <c r="B215" s="3"/>
      <c r="C215" s="79"/>
      <c r="D215" s="77"/>
      <c r="E215" s="3"/>
      <c r="F215" s="7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22.5" customHeight="1">
      <c r="A216" s="3"/>
      <c r="B216" s="3"/>
      <c r="C216" s="79"/>
      <c r="D216" s="77"/>
      <c r="E216" s="3"/>
      <c r="F216" s="7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22.5" customHeight="1">
      <c r="A217" s="3"/>
      <c r="B217" s="3"/>
      <c r="C217" s="79"/>
      <c r="D217" s="77"/>
      <c r="E217" s="3"/>
      <c r="F217" s="7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22.5" customHeight="1">
      <c r="A218" s="3"/>
      <c r="B218" s="3"/>
      <c r="C218" s="79"/>
      <c r="D218" s="77"/>
      <c r="E218" s="3"/>
      <c r="F218" s="7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22.5" customHeight="1">
      <c r="A219" s="3"/>
      <c r="B219" s="3"/>
      <c r="C219" s="79"/>
      <c r="D219" s="77"/>
      <c r="E219" s="3"/>
      <c r="F219" s="7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22.5" customHeight="1">
      <c r="A220" s="3"/>
      <c r="B220" s="3"/>
      <c r="C220" s="79"/>
      <c r="D220" s="77"/>
      <c r="E220" s="3"/>
      <c r="F220" s="7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22.5" customHeight="1">
      <c r="A221" s="3"/>
      <c r="B221" s="3"/>
      <c r="C221" s="79"/>
      <c r="D221" s="77"/>
      <c r="E221" s="3"/>
      <c r="F221" s="7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22.5" customHeight="1">
      <c r="A222" s="3"/>
      <c r="B222" s="3"/>
      <c r="C222" s="79"/>
      <c r="D222" s="77"/>
      <c r="E222" s="3"/>
      <c r="F222" s="7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22.5" customHeight="1">
      <c r="A223" s="3"/>
      <c r="B223" s="3"/>
      <c r="C223" s="79"/>
      <c r="D223" s="77"/>
      <c r="E223" s="3"/>
      <c r="F223" s="7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22.5" customHeight="1">
      <c r="A224" s="3"/>
      <c r="B224" s="3"/>
      <c r="C224" s="79"/>
      <c r="D224" s="77"/>
      <c r="E224" s="3"/>
      <c r="F224" s="7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22.5" customHeight="1">
      <c r="A225" s="3"/>
      <c r="B225" s="3"/>
      <c r="C225" s="79"/>
      <c r="D225" s="77"/>
      <c r="E225" s="3"/>
      <c r="F225" s="7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22.5" customHeight="1">
      <c r="A226" s="3"/>
      <c r="B226" s="3"/>
      <c r="C226" s="79"/>
      <c r="D226" s="77"/>
      <c r="E226" s="3"/>
      <c r="F226" s="7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22.5" customHeight="1">
      <c r="A227" s="3"/>
      <c r="B227" s="3"/>
      <c r="C227" s="79"/>
      <c r="D227" s="77"/>
      <c r="E227" s="3"/>
      <c r="F227" s="7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22.5" customHeight="1">
      <c r="B228" s="80"/>
      <c r="C228" s="76"/>
      <c r="D228" s="18"/>
      <c r="F228" s="81"/>
    </row>
    <row r="229" ht="22.5" customHeight="1">
      <c r="B229" s="80"/>
      <c r="C229" s="76"/>
      <c r="D229" s="18"/>
      <c r="F229" s="81"/>
    </row>
    <row r="230" ht="22.5" customHeight="1">
      <c r="B230" s="80"/>
      <c r="C230" s="76"/>
      <c r="D230" s="18"/>
      <c r="F230" s="81"/>
    </row>
    <row r="231" ht="22.5" customHeight="1">
      <c r="B231" s="80"/>
      <c r="C231" s="76"/>
      <c r="D231" s="18"/>
      <c r="F231" s="81"/>
    </row>
    <row r="232" ht="22.5" customHeight="1">
      <c r="B232" s="80"/>
      <c r="C232" s="76"/>
      <c r="D232" s="18"/>
      <c r="F232" s="81"/>
    </row>
    <row r="233" ht="22.5" customHeight="1">
      <c r="B233" s="80"/>
      <c r="C233" s="76"/>
      <c r="D233" s="18"/>
      <c r="F233" s="81"/>
    </row>
    <row r="234" ht="22.5" customHeight="1">
      <c r="F234" s="81"/>
    </row>
    <row r="235" ht="22.5" customHeight="1">
      <c r="F235" s="81"/>
    </row>
    <row r="236" ht="22.5" customHeight="1">
      <c r="F236" s="81"/>
    </row>
    <row r="237" ht="22.5" customHeight="1">
      <c r="F237" s="81"/>
    </row>
    <row r="238" ht="22.5" customHeight="1">
      <c r="F238" s="81"/>
    </row>
    <row r="239" ht="22.5" customHeight="1">
      <c r="F239" s="81"/>
    </row>
    <row r="240" ht="22.5" customHeight="1">
      <c r="F240" s="81"/>
    </row>
    <row r="241" ht="22.5" customHeight="1">
      <c r="F241" s="81"/>
    </row>
    <row r="242" ht="22.5" customHeight="1">
      <c r="F242" s="81"/>
    </row>
    <row r="243" ht="22.5" customHeight="1">
      <c r="F243" s="81"/>
    </row>
    <row r="244" ht="22.5" customHeight="1">
      <c r="F244" s="81"/>
    </row>
    <row r="245" ht="22.5" customHeight="1">
      <c r="F245" s="81"/>
    </row>
    <row r="246" ht="22.5" customHeight="1">
      <c r="F246" s="81"/>
    </row>
    <row r="247" ht="22.5" customHeight="1">
      <c r="F247" s="81"/>
    </row>
    <row r="248" ht="22.5" customHeight="1">
      <c r="F248" s="81"/>
    </row>
    <row r="249" ht="22.5" customHeight="1">
      <c r="F249" s="81"/>
    </row>
    <row r="250" ht="22.5" customHeight="1">
      <c r="F250" s="81"/>
    </row>
    <row r="251" ht="22.5" customHeight="1">
      <c r="F251" s="81"/>
    </row>
    <row r="252" ht="22.5" customHeight="1">
      <c r="F252" s="81"/>
    </row>
    <row r="253" ht="22.5" customHeight="1">
      <c r="F253" s="81"/>
    </row>
    <row r="254" ht="22.5" customHeight="1">
      <c r="F254" s="81"/>
    </row>
    <row r="255" ht="22.5" customHeight="1">
      <c r="F255" s="81"/>
    </row>
    <row r="256" ht="22.5" customHeight="1">
      <c r="F256" s="81"/>
    </row>
    <row r="257" ht="22.5" customHeight="1">
      <c r="F257" s="81"/>
    </row>
    <row r="258" ht="22.5" customHeight="1">
      <c r="F258" s="81"/>
    </row>
    <row r="259" ht="22.5" customHeight="1">
      <c r="F259" s="81"/>
    </row>
    <row r="260" ht="22.5" customHeight="1">
      <c r="F260" s="81"/>
    </row>
    <row r="261" ht="22.5" customHeight="1">
      <c r="F261" s="81"/>
    </row>
    <row r="262" ht="22.5" customHeight="1">
      <c r="F262" s="81"/>
    </row>
    <row r="263" ht="22.5" customHeight="1">
      <c r="F263" s="81"/>
    </row>
    <row r="264" ht="22.5" customHeight="1">
      <c r="F264" s="81"/>
    </row>
    <row r="265" ht="22.5" customHeight="1">
      <c r="F265" s="81"/>
    </row>
    <row r="266" ht="22.5" customHeight="1">
      <c r="F266" s="81"/>
    </row>
    <row r="267" ht="22.5" customHeight="1">
      <c r="F267" s="81"/>
    </row>
    <row r="268" ht="22.5" customHeight="1">
      <c r="F268" s="81"/>
    </row>
    <row r="269" ht="22.5" customHeight="1">
      <c r="F269" s="81"/>
    </row>
    <row r="270" ht="22.5" customHeight="1">
      <c r="F270" s="81"/>
    </row>
    <row r="271" ht="22.5" customHeight="1">
      <c r="F271" s="81"/>
    </row>
    <row r="272" ht="22.5" customHeight="1">
      <c r="F272" s="81"/>
    </row>
    <row r="273" ht="22.5" customHeight="1">
      <c r="F273" s="81"/>
    </row>
    <row r="274" ht="22.5" customHeight="1">
      <c r="F274" s="81"/>
    </row>
    <row r="275" ht="22.5" customHeight="1">
      <c r="F275" s="81"/>
    </row>
    <row r="276" ht="22.5" customHeight="1">
      <c r="F276" s="81"/>
    </row>
    <row r="277" ht="22.5" customHeight="1">
      <c r="F277" s="81"/>
    </row>
    <row r="278" ht="22.5" customHeight="1">
      <c r="F278" s="81"/>
    </row>
    <row r="279" ht="22.5" customHeight="1">
      <c r="F279" s="81"/>
    </row>
    <row r="280" ht="22.5" customHeight="1">
      <c r="F280" s="81"/>
    </row>
    <row r="281" ht="22.5" customHeight="1">
      <c r="F281" s="81"/>
    </row>
    <row r="282" ht="22.5" customHeight="1">
      <c r="F282" s="81"/>
    </row>
    <row r="283" ht="22.5" customHeight="1">
      <c r="F283" s="81"/>
    </row>
    <row r="284" ht="22.5" customHeight="1">
      <c r="F284" s="81"/>
    </row>
    <row r="285" ht="22.5" customHeight="1">
      <c r="F285" s="81"/>
    </row>
    <row r="286" ht="22.5" customHeight="1">
      <c r="F286" s="81"/>
    </row>
    <row r="287" ht="22.5" customHeight="1">
      <c r="F287" s="81"/>
    </row>
    <row r="288" ht="22.5" customHeight="1">
      <c r="F288" s="81"/>
    </row>
    <row r="289" ht="22.5" customHeight="1">
      <c r="F289" s="81"/>
    </row>
    <row r="290" ht="22.5" customHeight="1">
      <c r="F290" s="81"/>
    </row>
    <row r="291" ht="22.5" customHeight="1">
      <c r="F291" s="81"/>
    </row>
    <row r="292" ht="22.5" customHeight="1">
      <c r="F292" s="81"/>
    </row>
    <row r="293" ht="22.5" customHeight="1">
      <c r="F293" s="81"/>
    </row>
    <row r="294" ht="22.5" customHeight="1">
      <c r="F294" s="81"/>
    </row>
    <row r="295" ht="22.5" customHeight="1">
      <c r="F295" s="81"/>
    </row>
    <row r="296" ht="22.5" customHeight="1">
      <c r="F296" s="81"/>
    </row>
    <row r="297" ht="22.5" customHeight="1">
      <c r="F297" s="81"/>
    </row>
    <row r="298" ht="22.5" customHeight="1">
      <c r="F298" s="81"/>
    </row>
    <row r="299" ht="22.5" customHeight="1">
      <c r="F299" s="81"/>
    </row>
    <row r="300" ht="22.5" customHeight="1">
      <c r="F300" s="81"/>
    </row>
    <row r="301" ht="22.5" customHeight="1">
      <c r="F301" s="81"/>
    </row>
    <row r="302" ht="22.5" customHeight="1">
      <c r="F302" s="81"/>
    </row>
    <row r="303" ht="22.5" customHeight="1">
      <c r="F303" s="81"/>
    </row>
    <row r="304" ht="22.5" customHeight="1">
      <c r="F304" s="81"/>
    </row>
    <row r="305" ht="22.5" customHeight="1">
      <c r="F305" s="81"/>
    </row>
    <row r="306" ht="22.5" customHeight="1">
      <c r="F306" s="81"/>
    </row>
    <row r="307" ht="22.5" customHeight="1">
      <c r="F307" s="81"/>
    </row>
    <row r="308" ht="22.5" customHeight="1">
      <c r="F308" s="81"/>
    </row>
    <row r="309" ht="22.5" customHeight="1">
      <c r="F309" s="81"/>
    </row>
    <row r="310" ht="22.5" customHeight="1">
      <c r="F310" s="81"/>
    </row>
    <row r="311" ht="22.5" customHeight="1">
      <c r="F311" s="81"/>
    </row>
    <row r="312" ht="22.5" customHeight="1">
      <c r="F312" s="81"/>
    </row>
    <row r="313" ht="22.5" customHeight="1">
      <c r="F313" s="81"/>
    </row>
    <row r="314" ht="22.5" customHeight="1">
      <c r="F314" s="81"/>
    </row>
    <row r="315" ht="22.5" customHeight="1">
      <c r="F315" s="81"/>
    </row>
    <row r="316" ht="22.5" customHeight="1">
      <c r="F316" s="81"/>
    </row>
    <row r="317" ht="22.5" customHeight="1">
      <c r="F317" s="81"/>
    </row>
    <row r="318" ht="22.5" customHeight="1">
      <c r="F318" s="81"/>
    </row>
    <row r="319" ht="22.5" customHeight="1">
      <c r="F319" s="81"/>
    </row>
    <row r="320" ht="22.5" customHeight="1">
      <c r="F320" s="81"/>
    </row>
    <row r="321" ht="22.5" customHeight="1">
      <c r="F321" s="81"/>
    </row>
    <row r="322" ht="22.5" customHeight="1">
      <c r="F322" s="81"/>
    </row>
    <row r="323" ht="22.5" customHeight="1">
      <c r="F323" s="81"/>
    </row>
    <row r="324" ht="22.5" customHeight="1">
      <c r="F324" s="81"/>
    </row>
    <row r="325" ht="22.5" customHeight="1">
      <c r="F325" s="81"/>
    </row>
    <row r="326" ht="22.5" customHeight="1">
      <c r="F326" s="81"/>
    </row>
    <row r="327" ht="22.5" customHeight="1">
      <c r="F327" s="81"/>
    </row>
    <row r="328" ht="22.5" customHeight="1">
      <c r="F328" s="81"/>
    </row>
    <row r="329" ht="22.5" customHeight="1">
      <c r="F329" s="81"/>
    </row>
    <row r="330" ht="22.5" customHeight="1">
      <c r="F330" s="81"/>
    </row>
    <row r="331" ht="22.5" customHeight="1">
      <c r="F331" s="81"/>
    </row>
    <row r="332" ht="22.5" customHeight="1">
      <c r="F332" s="81"/>
    </row>
    <row r="333" ht="22.5" customHeight="1">
      <c r="F333" s="81"/>
    </row>
    <row r="334" ht="22.5" customHeight="1">
      <c r="F334" s="81"/>
    </row>
    <row r="335" ht="22.5" customHeight="1">
      <c r="F335" s="81"/>
    </row>
    <row r="336" ht="22.5" customHeight="1">
      <c r="F336" s="81"/>
    </row>
    <row r="337" ht="22.5" customHeight="1">
      <c r="F337" s="81"/>
    </row>
    <row r="338" ht="22.5" customHeight="1">
      <c r="F338" s="81"/>
    </row>
    <row r="339" ht="22.5" customHeight="1">
      <c r="F339" s="81"/>
    </row>
    <row r="340" ht="22.5" customHeight="1">
      <c r="F340" s="81"/>
    </row>
    <row r="341" ht="22.5" customHeight="1">
      <c r="F341" s="81"/>
    </row>
    <row r="342" ht="22.5" customHeight="1">
      <c r="F342" s="81"/>
    </row>
    <row r="343" ht="22.5" customHeight="1">
      <c r="F343" s="81"/>
    </row>
    <row r="344" ht="22.5" customHeight="1">
      <c r="F344" s="81"/>
    </row>
    <row r="345" ht="22.5" customHeight="1">
      <c r="F345" s="81"/>
    </row>
    <row r="346" ht="22.5" customHeight="1">
      <c r="F346" s="81"/>
    </row>
    <row r="347" ht="22.5" customHeight="1">
      <c r="F347" s="81"/>
    </row>
    <row r="348" ht="22.5" customHeight="1">
      <c r="F348" s="81"/>
    </row>
    <row r="349" ht="22.5" customHeight="1">
      <c r="F349" s="81"/>
    </row>
    <row r="350" ht="22.5" customHeight="1">
      <c r="F350" s="81"/>
    </row>
    <row r="351" ht="22.5" customHeight="1">
      <c r="F351" s="81"/>
    </row>
    <row r="352" ht="22.5" customHeight="1">
      <c r="F352" s="81"/>
    </row>
    <row r="353" ht="22.5" customHeight="1">
      <c r="F353" s="81"/>
    </row>
    <row r="354" ht="22.5" customHeight="1">
      <c r="F354" s="81"/>
    </row>
    <row r="355" ht="22.5" customHeight="1">
      <c r="F355" s="81"/>
    </row>
    <row r="356" ht="22.5" customHeight="1">
      <c r="F356" s="81"/>
    </row>
    <row r="357" ht="22.5" customHeight="1">
      <c r="F357" s="81"/>
    </row>
    <row r="358" ht="22.5" customHeight="1">
      <c r="F358" s="81"/>
    </row>
    <row r="359" ht="22.5" customHeight="1">
      <c r="F359" s="81"/>
    </row>
    <row r="360" ht="22.5" customHeight="1">
      <c r="F360" s="81"/>
    </row>
    <row r="361" ht="22.5" customHeight="1">
      <c r="F361" s="81"/>
    </row>
    <row r="362" ht="22.5" customHeight="1">
      <c r="F362" s="81"/>
    </row>
    <row r="363" ht="22.5" customHeight="1">
      <c r="F363" s="81"/>
    </row>
    <row r="364" ht="22.5" customHeight="1">
      <c r="F364" s="81"/>
    </row>
    <row r="365" ht="22.5" customHeight="1">
      <c r="F365" s="81"/>
    </row>
    <row r="366" ht="22.5" customHeight="1">
      <c r="F366" s="81"/>
    </row>
    <row r="367" ht="22.5" customHeight="1">
      <c r="F367" s="81"/>
    </row>
    <row r="368" ht="22.5" customHeight="1">
      <c r="F368" s="81"/>
    </row>
    <row r="369" ht="22.5" customHeight="1">
      <c r="F369" s="81"/>
    </row>
    <row r="370" ht="22.5" customHeight="1">
      <c r="F370" s="81"/>
    </row>
    <row r="371" ht="22.5" customHeight="1">
      <c r="F371" s="81"/>
    </row>
    <row r="372" ht="22.5" customHeight="1">
      <c r="F372" s="81"/>
    </row>
    <row r="373" ht="22.5" customHeight="1">
      <c r="F373" s="81"/>
    </row>
    <row r="374" ht="22.5" customHeight="1">
      <c r="F374" s="81"/>
    </row>
    <row r="375" ht="22.5" customHeight="1">
      <c r="F375" s="81"/>
    </row>
    <row r="376" ht="22.5" customHeight="1">
      <c r="F376" s="81"/>
    </row>
    <row r="377" ht="22.5" customHeight="1">
      <c r="F377" s="81"/>
    </row>
    <row r="378" ht="22.5" customHeight="1">
      <c r="F378" s="81"/>
    </row>
    <row r="379" ht="22.5" customHeight="1">
      <c r="F379" s="81"/>
    </row>
    <row r="380" ht="22.5" customHeight="1">
      <c r="F380" s="81"/>
    </row>
    <row r="381" ht="22.5" customHeight="1">
      <c r="F381" s="81"/>
    </row>
    <row r="382" ht="22.5" customHeight="1">
      <c r="F382" s="81"/>
    </row>
    <row r="383" ht="22.5" customHeight="1">
      <c r="F383" s="81"/>
    </row>
    <row r="384" ht="22.5" customHeight="1">
      <c r="F384" s="81"/>
    </row>
    <row r="385" ht="22.5" customHeight="1">
      <c r="F385" s="81"/>
    </row>
    <row r="386" ht="22.5" customHeight="1">
      <c r="F386" s="81"/>
    </row>
    <row r="387" ht="22.5" customHeight="1">
      <c r="F387" s="81"/>
    </row>
    <row r="388" ht="22.5" customHeight="1">
      <c r="F388" s="81"/>
    </row>
    <row r="389" ht="22.5" customHeight="1">
      <c r="F389" s="81"/>
    </row>
    <row r="390" ht="22.5" customHeight="1">
      <c r="F390" s="81"/>
    </row>
    <row r="391" ht="22.5" customHeight="1">
      <c r="F391" s="81"/>
    </row>
    <row r="392" ht="22.5" customHeight="1">
      <c r="F392" s="81"/>
    </row>
    <row r="393" ht="22.5" customHeight="1">
      <c r="F393" s="81"/>
    </row>
    <row r="394" ht="22.5" customHeight="1">
      <c r="F394" s="81"/>
    </row>
    <row r="395" ht="22.5" customHeight="1">
      <c r="F395" s="81"/>
    </row>
    <row r="396" ht="22.5" customHeight="1">
      <c r="F396" s="81"/>
    </row>
    <row r="397" ht="22.5" customHeight="1">
      <c r="F397" s="81"/>
    </row>
    <row r="398" ht="22.5" customHeight="1">
      <c r="F398" s="81"/>
    </row>
    <row r="399" ht="22.5" customHeight="1">
      <c r="F399" s="81"/>
    </row>
    <row r="400" ht="22.5" customHeight="1">
      <c r="F400" s="81"/>
    </row>
    <row r="401" ht="22.5" customHeight="1">
      <c r="F401" s="81"/>
    </row>
    <row r="402" ht="22.5" customHeight="1">
      <c r="F402" s="81"/>
    </row>
    <row r="403" ht="22.5" customHeight="1">
      <c r="F403" s="81"/>
    </row>
    <row r="404" ht="22.5" customHeight="1">
      <c r="F404" s="81"/>
    </row>
    <row r="405" ht="22.5" customHeight="1">
      <c r="F405" s="81"/>
    </row>
    <row r="406" ht="22.5" customHeight="1">
      <c r="F406" s="81"/>
    </row>
    <row r="407" ht="22.5" customHeight="1">
      <c r="F407" s="81"/>
    </row>
    <row r="408" ht="22.5" customHeight="1">
      <c r="F408" s="81"/>
    </row>
    <row r="409" ht="22.5" customHeight="1">
      <c r="F409" s="81"/>
    </row>
    <row r="410" ht="22.5" customHeight="1">
      <c r="F410" s="81"/>
    </row>
    <row r="411" ht="22.5" customHeight="1">
      <c r="F411" s="81"/>
    </row>
    <row r="412" ht="22.5" customHeight="1">
      <c r="F412" s="81"/>
    </row>
    <row r="413" ht="22.5" customHeight="1">
      <c r="F413" s="81"/>
    </row>
    <row r="414" ht="22.5" customHeight="1">
      <c r="F414" s="81"/>
    </row>
    <row r="415" ht="22.5" customHeight="1">
      <c r="F415" s="81"/>
    </row>
    <row r="416" ht="22.5" customHeight="1">
      <c r="F416" s="81"/>
    </row>
    <row r="417" ht="22.5" customHeight="1">
      <c r="F417" s="81"/>
    </row>
    <row r="418" ht="22.5" customHeight="1">
      <c r="F418" s="81"/>
    </row>
    <row r="419" ht="22.5" customHeight="1">
      <c r="F419" s="81"/>
    </row>
    <row r="420" ht="22.5" customHeight="1">
      <c r="F420" s="81"/>
    </row>
    <row r="421" ht="22.5" customHeight="1">
      <c r="F421" s="81"/>
    </row>
    <row r="422" ht="22.5" customHeight="1">
      <c r="F422" s="81"/>
    </row>
    <row r="423" ht="22.5" customHeight="1">
      <c r="F423" s="81"/>
    </row>
    <row r="424" ht="22.5" customHeight="1">
      <c r="F424" s="81"/>
    </row>
    <row r="425" ht="22.5" customHeight="1">
      <c r="F425" s="81"/>
    </row>
    <row r="426" ht="22.5" customHeight="1">
      <c r="F426" s="81"/>
    </row>
    <row r="427" ht="22.5" customHeight="1">
      <c r="F427" s="81"/>
    </row>
    <row r="428" ht="22.5" customHeight="1">
      <c r="F428" s="81"/>
    </row>
    <row r="429" ht="22.5" customHeight="1">
      <c r="F429" s="81"/>
    </row>
    <row r="430" ht="22.5" customHeight="1">
      <c r="F430" s="81"/>
    </row>
    <row r="431" ht="22.5" customHeight="1">
      <c r="F431" s="81"/>
    </row>
    <row r="432" ht="22.5" customHeight="1">
      <c r="F432" s="81"/>
    </row>
    <row r="433" ht="22.5" customHeight="1">
      <c r="F433" s="81"/>
    </row>
    <row r="434" ht="22.5" customHeight="1">
      <c r="F434" s="81"/>
    </row>
    <row r="435" ht="22.5" customHeight="1">
      <c r="F435" s="81"/>
    </row>
    <row r="436" ht="22.5" customHeight="1">
      <c r="F436" s="81"/>
    </row>
    <row r="437" ht="22.5" customHeight="1">
      <c r="F437" s="81"/>
    </row>
    <row r="438" ht="22.5" customHeight="1">
      <c r="F438" s="81"/>
    </row>
    <row r="439" ht="22.5" customHeight="1">
      <c r="F439" s="81"/>
    </row>
    <row r="440" ht="22.5" customHeight="1">
      <c r="F440" s="81"/>
    </row>
    <row r="441" ht="22.5" customHeight="1">
      <c r="F441" s="81"/>
    </row>
    <row r="442" ht="22.5" customHeight="1">
      <c r="F442" s="81"/>
    </row>
    <row r="443" ht="22.5" customHeight="1">
      <c r="F443" s="81"/>
    </row>
    <row r="444" ht="22.5" customHeight="1">
      <c r="F444" s="81"/>
    </row>
    <row r="445" ht="22.5" customHeight="1">
      <c r="F445" s="81"/>
    </row>
    <row r="446" ht="22.5" customHeight="1">
      <c r="F446" s="81"/>
    </row>
    <row r="447" ht="22.5" customHeight="1">
      <c r="F447" s="81"/>
    </row>
    <row r="448" ht="22.5" customHeight="1">
      <c r="F448" s="81"/>
    </row>
    <row r="449" ht="22.5" customHeight="1">
      <c r="F449" s="81"/>
    </row>
    <row r="450" ht="22.5" customHeight="1">
      <c r="F450" s="81"/>
    </row>
    <row r="451" ht="22.5" customHeight="1">
      <c r="F451" s="81"/>
    </row>
    <row r="452" ht="22.5" customHeight="1">
      <c r="F452" s="81"/>
    </row>
    <row r="453" ht="22.5" customHeight="1">
      <c r="F453" s="81"/>
    </row>
    <row r="454" ht="22.5" customHeight="1">
      <c r="F454" s="81"/>
    </row>
    <row r="455" ht="22.5" customHeight="1">
      <c r="F455" s="81"/>
    </row>
    <row r="456" ht="22.5" customHeight="1">
      <c r="F456" s="81"/>
    </row>
    <row r="457" ht="22.5" customHeight="1">
      <c r="F457" s="81"/>
    </row>
    <row r="458" ht="22.5" customHeight="1">
      <c r="F458" s="81"/>
    </row>
    <row r="459" ht="22.5" customHeight="1">
      <c r="F459" s="81"/>
    </row>
    <row r="460" ht="22.5" customHeight="1">
      <c r="F460" s="81"/>
    </row>
    <row r="461" ht="22.5" customHeight="1">
      <c r="F461" s="81"/>
    </row>
    <row r="462" ht="22.5" customHeight="1">
      <c r="F462" s="81"/>
    </row>
    <row r="463" ht="22.5" customHeight="1">
      <c r="F463" s="81"/>
    </row>
    <row r="464" ht="22.5" customHeight="1">
      <c r="F464" s="81"/>
    </row>
    <row r="465" ht="22.5" customHeight="1">
      <c r="F465" s="81"/>
    </row>
    <row r="466" ht="22.5" customHeight="1">
      <c r="F466" s="81"/>
    </row>
    <row r="467" ht="22.5" customHeight="1">
      <c r="F467" s="81"/>
    </row>
    <row r="468" ht="22.5" customHeight="1">
      <c r="F468" s="81"/>
    </row>
    <row r="469" ht="22.5" customHeight="1">
      <c r="F469" s="81"/>
    </row>
    <row r="470" ht="22.5" customHeight="1">
      <c r="F470" s="81"/>
    </row>
    <row r="471" ht="22.5" customHeight="1">
      <c r="F471" s="81"/>
    </row>
    <row r="472" ht="22.5" customHeight="1">
      <c r="F472" s="81"/>
    </row>
    <row r="473" ht="22.5" customHeight="1">
      <c r="F473" s="81"/>
    </row>
    <row r="474" ht="22.5" customHeight="1">
      <c r="F474" s="81"/>
    </row>
    <row r="475" ht="22.5" customHeight="1">
      <c r="F475" s="81"/>
    </row>
    <row r="476" ht="22.5" customHeight="1">
      <c r="F476" s="81"/>
    </row>
    <row r="477" ht="22.5" customHeight="1">
      <c r="F477" s="81"/>
    </row>
    <row r="478" ht="22.5" customHeight="1">
      <c r="F478" s="81"/>
    </row>
    <row r="479" ht="22.5" customHeight="1">
      <c r="F479" s="81"/>
    </row>
    <row r="480" ht="22.5" customHeight="1">
      <c r="F480" s="81"/>
    </row>
    <row r="481" ht="22.5" customHeight="1">
      <c r="F481" s="81"/>
    </row>
    <row r="482" ht="22.5" customHeight="1">
      <c r="F482" s="81"/>
    </row>
    <row r="483" ht="22.5" customHeight="1">
      <c r="F483" s="81"/>
    </row>
    <row r="484" ht="22.5" customHeight="1">
      <c r="F484" s="81"/>
    </row>
    <row r="485" ht="22.5" customHeight="1">
      <c r="F485" s="81"/>
    </row>
    <row r="486" ht="22.5" customHeight="1">
      <c r="F486" s="81"/>
    </row>
    <row r="487" ht="22.5" customHeight="1">
      <c r="F487" s="81"/>
    </row>
    <row r="488" ht="22.5" customHeight="1">
      <c r="F488" s="81"/>
    </row>
    <row r="489" ht="22.5" customHeight="1">
      <c r="F489" s="81"/>
    </row>
    <row r="490" ht="22.5" customHeight="1">
      <c r="F490" s="81"/>
    </row>
    <row r="491" ht="22.5" customHeight="1">
      <c r="F491" s="81"/>
    </row>
    <row r="492" ht="22.5" customHeight="1">
      <c r="F492" s="81"/>
    </row>
    <row r="493" ht="22.5" customHeight="1">
      <c r="F493" s="81"/>
    </row>
    <row r="494" ht="22.5" customHeight="1">
      <c r="F494" s="81"/>
    </row>
    <row r="495" ht="22.5" customHeight="1">
      <c r="F495" s="81"/>
    </row>
    <row r="496" ht="22.5" customHeight="1">
      <c r="F496" s="81"/>
    </row>
    <row r="497" ht="22.5" customHeight="1">
      <c r="F497" s="81"/>
    </row>
    <row r="498" ht="22.5" customHeight="1">
      <c r="F498" s="81"/>
    </row>
    <row r="499" ht="22.5" customHeight="1">
      <c r="F499" s="81"/>
    </row>
    <row r="500" ht="22.5" customHeight="1">
      <c r="F500" s="81"/>
    </row>
    <row r="501" ht="22.5" customHeight="1">
      <c r="F501" s="81"/>
    </row>
    <row r="502" ht="22.5" customHeight="1">
      <c r="F502" s="81"/>
    </row>
    <row r="503" ht="22.5" customHeight="1">
      <c r="F503" s="81"/>
    </row>
    <row r="504" ht="22.5" customHeight="1">
      <c r="F504" s="81"/>
    </row>
    <row r="505" ht="22.5" customHeight="1">
      <c r="F505" s="81"/>
    </row>
    <row r="506" ht="22.5" customHeight="1">
      <c r="F506" s="81"/>
    </row>
    <row r="507" ht="22.5" customHeight="1">
      <c r="F507" s="81"/>
    </row>
    <row r="508" ht="22.5" customHeight="1">
      <c r="F508" s="81"/>
    </row>
    <row r="509" ht="22.5" customHeight="1">
      <c r="F509" s="81"/>
    </row>
    <row r="510" ht="22.5" customHeight="1">
      <c r="F510" s="81"/>
    </row>
    <row r="511" ht="22.5" customHeight="1">
      <c r="F511" s="81"/>
    </row>
    <row r="512" ht="22.5" customHeight="1">
      <c r="F512" s="81"/>
    </row>
    <row r="513" ht="22.5" customHeight="1">
      <c r="F513" s="81"/>
    </row>
    <row r="514" ht="22.5" customHeight="1">
      <c r="F514" s="81"/>
    </row>
    <row r="515" ht="22.5" customHeight="1">
      <c r="F515" s="81"/>
    </row>
    <row r="516" ht="22.5" customHeight="1">
      <c r="F516" s="81"/>
    </row>
    <row r="517" ht="22.5" customHeight="1">
      <c r="F517" s="81"/>
    </row>
    <row r="518" ht="22.5" customHeight="1">
      <c r="F518" s="81"/>
    </row>
    <row r="519" ht="22.5" customHeight="1">
      <c r="F519" s="81"/>
    </row>
    <row r="520" ht="22.5" customHeight="1">
      <c r="F520" s="81"/>
    </row>
    <row r="521" ht="22.5" customHeight="1">
      <c r="F521" s="81"/>
    </row>
    <row r="522" ht="22.5" customHeight="1">
      <c r="F522" s="81"/>
    </row>
    <row r="523" ht="22.5" customHeight="1">
      <c r="F523" s="81"/>
    </row>
    <row r="524" ht="22.5" customHeight="1">
      <c r="F524" s="81"/>
    </row>
    <row r="525" ht="22.5" customHeight="1">
      <c r="F525" s="81"/>
    </row>
    <row r="526" ht="22.5" customHeight="1">
      <c r="F526" s="81"/>
    </row>
    <row r="527" ht="22.5" customHeight="1">
      <c r="F527" s="81"/>
    </row>
    <row r="528" ht="22.5" customHeight="1">
      <c r="F528" s="81"/>
    </row>
    <row r="529" ht="22.5" customHeight="1">
      <c r="F529" s="81"/>
    </row>
    <row r="530" ht="22.5" customHeight="1">
      <c r="F530" s="81"/>
    </row>
    <row r="531" ht="22.5" customHeight="1">
      <c r="F531" s="81"/>
    </row>
    <row r="532" ht="22.5" customHeight="1">
      <c r="F532" s="81"/>
    </row>
    <row r="533" ht="22.5" customHeight="1">
      <c r="F533" s="81"/>
    </row>
    <row r="534" ht="22.5" customHeight="1">
      <c r="F534" s="81"/>
    </row>
    <row r="535" ht="22.5" customHeight="1">
      <c r="F535" s="81"/>
    </row>
    <row r="536" ht="22.5" customHeight="1">
      <c r="F536" s="81"/>
    </row>
    <row r="537" ht="22.5" customHeight="1">
      <c r="F537" s="81"/>
    </row>
    <row r="538" ht="22.5" customHeight="1">
      <c r="F538" s="81"/>
    </row>
    <row r="539" ht="22.5" customHeight="1">
      <c r="F539" s="81"/>
    </row>
    <row r="540" ht="22.5" customHeight="1">
      <c r="F540" s="81"/>
    </row>
    <row r="541" ht="22.5" customHeight="1">
      <c r="F541" s="81"/>
    </row>
    <row r="542" ht="22.5" customHeight="1">
      <c r="F542" s="81"/>
    </row>
    <row r="543" ht="22.5" customHeight="1">
      <c r="F543" s="81"/>
    </row>
    <row r="544" ht="22.5" customHeight="1">
      <c r="F544" s="81"/>
    </row>
    <row r="545" ht="22.5" customHeight="1">
      <c r="F545" s="81"/>
    </row>
    <row r="546" ht="22.5" customHeight="1">
      <c r="F546" s="81"/>
    </row>
    <row r="547" ht="22.5" customHeight="1">
      <c r="F547" s="81"/>
    </row>
    <row r="548" ht="22.5" customHeight="1">
      <c r="F548" s="81"/>
    </row>
    <row r="549" ht="22.5" customHeight="1">
      <c r="F549" s="81"/>
    </row>
    <row r="550" ht="22.5" customHeight="1">
      <c r="F550" s="81"/>
    </row>
    <row r="551" ht="22.5" customHeight="1">
      <c r="F551" s="81"/>
    </row>
    <row r="552" ht="22.5" customHeight="1">
      <c r="F552" s="81"/>
    </row>
    <row r="553" ht="22.5" customHeight="1">
      <c r="F553" s="81"/>
    </row>
    <row r="554" ht="22.5" customHeight="1">
      <c r="F554" s="81"/>
    </row>
    <row r="555" ht="22.5" customHeight="1">
      <c r="F555" s="81"/>
    </row>
    <row r="556" ht="22.5" customHeight="1">
      <c r="F556" s="81"/>
    </row>
    <row r="557" ht="22.5" customHeight="1">
      <c r="F557" s="81"/>
    </row>
    <row r="558" ht="22.5" customHeight="1">
      <c r="F558" s="81"/>
    </row>
    <row r="559" ht="22.5" customHeight="1">
      <c r="F559" s="81"/>
    </row>
    <row r="560" ht="22.5" customHeight="1">
      <c r="F560" s="81"/>
    </row>
    <row r="561" ht="22.5" customHeight="1">
      <c r="F561" s="81"/>
    </row>
    <row r="562" ht="22.5" customHeight="1">
      <c r="F562" s="81"/>
    </row>
    <row r="563" ht="22.5" customHeight="1">
      <c r="F563" s="81"/>
    </row>
    <row r="564" ht="22.5" customHeight="1">
      <c r="F564" s="81"/>
    </row>
    <row r="565" ht="22.5" customHeight="1">
      <c r="F565" s="81"/>
    </row>
    <row r="566" ht="22.5" customHeight="1">
      <c r="F566" s="81"/>
    </row>
    <row r="567" ht="22.5" customHeight="1">
      <c r="F567" s="81"/>
    </row>
    <row r="568" ht="22.5" customHeight="1">
      <c r="F568" s="81"/>
    </row>
    <row r="569" ht="22.5" customHeight="1">
      <c r="F569" s="81"/>
    </row>
    <row r="570" ht="22.5" customHeight="1">
      <c r="F570" s="81"/>
    </row>
    <row r="571" ht="22.5" customHeight="1">
      <c r="F571" s="81"/>
    </row>
    <row r="572" ht="22.5" customHeight="1">
      <c r="F572" s="81"/>
    </row>
    <row r="573" ht="22.5" customHeight="1">
      <c r="F573" s="81"/>
    </row>
    <row r="574" ht="22.5" customHeight="1">
      <c r="F574" s="81"/>
    </row>
    <row r="575" ht="22.5" customHeight="1">
      <c r="F575" s="81"/>
    </row>
    <row r="576" ht="22.5" customHeight="1">
      <c r="F576" s="81"/>
    </row>
    <row r="577" ht="22.5" customHeight="1">
      <c r="F577" s="81"/>
    </row>
    <row r="578" ht="22.5" customHeight="1">
      <c r="F578" s="81"/>
    </row>
    <row r="579" ht="22.5" customHeight="1">
      <c r="F579" s="81"/>
    </row>
    <row r="580" ht="22.5" customHeight="1">
      <c r="F580" s="81"/>
    </row>
    <row r="581" ht="22.5" customHeight="1">
      <c r="F581" s="81"/>
    </row>
    <row r="582" ht="22.5" customHeight="1">
      <c r="F582" s="81"/>
    </row>
    <row r="583" ht="22.5" customHeight="1">
      <c r="F583" s="81"/>
    </row>
    <row r="584" ht="22.5" customHeight="1">
      <c r="F584" s="81"/>
    </row>
    <row r="585" ht="22.5" customHeight="1">
      <c r="F585" s="81"/>
    </row>
    <row r="586" ht="22.5" customHeight="1">
      <c r="F586" s="81"/>
    </row>
    <row r="587" ht="22.5" customHeight="1">
      <c r="F587" s="81"/>
    </row>
    <row r="588" ht="22.5" customHeight="1">
      <c r="F588" s="81"/>
    </row>
    <row r="589" ht="22.5" customHeight="1">
      <c r="F589" s="81"/>
    </row>
    <row r="590" ht="22.5" customHeight="1">
      <c r="F590" s="81"/>
    </row>
    <row r="591" ht="22.5" customHeight="1">
      <c r="F591" s="81"/>
    </row>
    <row r="592" ht="22.5" customHeight="1">
      <c r="F592" s="81"/>
    </row>
    <row r="593" ht="22.5" customHeight="1">
      <c r="F593" s="81"/>
    </row>
    <row r="594" ht="22.5" customHeight="1">
      <c r="F594" s="81"/>
    </row>
    <row r="595" ht="22.5" customHeight="1">
      <c r="F595" s="81"/>
    </row>
    <row r="596" ht="22.5" customHeight="1">
      <c r="F596" s="81"/>
    </row>
    <row r="597" ht="22.5" customHeight="1">
      <c r="F597" s="81"/>
    </row>
    <row r="598" ht="22.5" customHeight="1">
      <c r="F598" s="81"/>
    </row>
    <row r="599" ht="22.5" customHeight="1">
      <c r="F599" s="81"/>
    </row>
    <row r="600" ht="22.5" customHeight="1">
      <c r="F600" s="81"/>
    </row>
    <row r="601" ht="22.5" customHeight="1">
      <c r="F601" s="81"/>
    </row>
    <row r="602" ht="22.5" customHeight="1">
      <c r="F602" s="81"/>
    </row>
    <row r="603" ht="22.5" customHeight="1">
      <c r="F603" s="81"/>
    </row>
    <row r="604" ht="22.5" customHeight="1">
      <c r="F604" s="81"/>
    </row>
    <row r="605" ht="22.5" customHeight="1">
      <c r="F605" s="81"/>
    </row>
    <row r="606" ht="22.5" customHeight="1">
      <c r="F606" s="81"/>
    </row>
    <row r="607" ht="22.5" customHeight="1">
      <c r="F607" s="81"/>
    </row>
    <row r="608" ht="22.5" customHeight="1">
      <c r="F608" s="81"/>
    </row>
    <row r="609" ht="22.5" customHeight="1">
      <c r="F609" s="81"/>
    </row>
    <row r="610" ht="22.5" customHeight="1">
      <c r="F610" s="81"/>
    </row>
    <row r="611" ht="22.5" customHeight="1">
      <c r="F611" s="81"/>
    </row>
    <row r="612" ht="22.5" customHeight="1">
      <c r="F612" s="81"/>
    </row>
    <row r="613" ht="22.5" customHeight="1">
      <c r="F613" s="81"/>
    </row>
    <row r="614" ht="22.5" customHeight="1">
      <c r="F614" s="81"/>
    </row>
    <row r="615" ht="22.5" customHeight="1">
      <c r="F615" s="81"/>
    </row>
    <row r="616" ht="22.5" customHeight="1">
      <c r="F616" s="81"/>
    </row>
    <row r="617" ht="22.5" customHeight="1">
      <c r="F617" s="81"/>
    </row>
    <row r="618" ht="22.5" customHeight="1">
      <c r="F618" s="81"/>
    </row>
    <row r="619" ht="22.5" customHeight="1">
      <c r="F619" s="81"/>
    </row>
    <row r="620" ht="22.5" customHeight="1">
      <c r="F620" s="81"/>
    </row>
    <row r="621" ht="22.5" customHeight="1">
      <c r="F621" s="81"/>
    </row>
    <row r="622" ht="22.5" customHeight="1">
      <c r="F622" s="81"/>
    </row>
    <row r="623" ht="22.5" customHeight="1">
      <c r="F623" s="81"/>
    </row>
    <row r="624" ht="22.5" customHeight="1">
      <c r="F624" s="81"/>
    </row>
    <row r="625" ht="22.5" customHeight="1">
      <c r="F625" s="81"/>
    </row>
    <row r="626" ht="22.5" customHeight="1">
      <c r="F626" s="81"/>
    </row>
    <row r="627" ht="22.5" customHeight="1">
      <c r="F627" s="81"/>
    </row>
    <row r="628" ht="22.5" customHeight="1">
      <c r="F628" s="81"/>
    </row>
    <row r="629" ht="22.5" customHeight="1">
      <c r="F629" s="81"/>
    </row>
    <row r="630" ht="22.5" customHeight="1">
      <c r="F630" s="81"/>
    </row>
    <row r="631" ht="22.5" customHeight="1">
      <c r="F631" s="81"/>
    </row>
    <row r="632" ht="22.5" customHeight="1">
      <c r="F632" s="81"/>
    </row>
    <row r="633" ht="22.5" customHeight="1">
      <c r="F633" s="81"/>
    </row>
    <row r="634" ht="22.5" customHeight="1">
      <c r="F634" s="81"/>
    </row>
    <row r="635" ht="22.5" customHeight="1">
      <c r="F635" s="81"/>
    </row>
    <row r="636" ht="22.5" customHeight="1">
      <c r="F636" s="81"/>
    </row>
    <row r="637" ht="22.5" customHeight="1">
      <c r="F637" s="81"/>
    </row>
    <row r="638" ht="22.5" customHeight="1">
      <c r="F638" s="81"/>
    </row>
    <row r="639" ht="22.5" customHeight="1">
      <c r="F639" s="81"/>
    </row>
    <row r="640" ht="22.5" customHeight="1">
      <c r="F640" s="81"/>
    </row>
    <row r="641" ht="22.5" customHeight="1">
      <c r="F641" s="81"/>
    </row>
    <row r="642" ht="22.5" customHeight="1">
      <c r="F642" s="81"/>
    </row>
    <row r="643" ht="22.5" customHeight="1">
      <c r="F643" s="81"/>
    </row>
    <row r="644" ht="22.5" customHeight="1">
      <c r="F644" s="81"/>
    </row>
    <row r="645" ht="22.5" customHeight="1">
      <c r="F645" s="81"/>
    </row>
    <row r="646" ht="22.5" customHeight="1">
      <c r="F646" s="81"/>
    </row>
    <row r="647" ht="22.5" customHeight="1">
      <c r="F647" s="81"/>
    </row>
    <row r="648" ht="22.5" customHeight="1">
      <c r="F648" s="81"/>
    </row>
    <row r="649" ht="22.5" customHeight="1">
      <c r="F649" s="81"/>
    </row>
    <row r="650" ht="22.5" customHeight="1">
      <c r="F650" s="81"/>
    </row>
    <row r="651" ht="22.5" customHeight="1">
      <c r="F651" s="81"/>
    </row>
    <row r="652" ht="22.5" customHeight="1">
      <c r="F652" s="81"/>
    </row>
    <row r="653" ht="22.5" customHeight="1">
      <c r="F653" s="81"/>
    </row>
    <row r="654" ht="22.5" customHeight="1">
      <c r="F654" s="81"/>
    </row>
    <row r="655" ht="22.5" customHeight="1">
      <c r="F655" s="81"/>
    </row>
    <row r="656" ht="22.5" customHeight="1">
      <c r="F656" s="81"/>
    </row>
    <row r="657" ht="22.5" customHeight="1">
      <c r="F657" s="81"/>
    </row>
    <row r="658" ht="22.5" customHeight="1">
      <c r="F658" s="81"/>
    </row>
    <row r="659" ht="22.5" customHeight="1">
      <c r="F659" s="81"/>
    </row>
    <row r="660" ht="22.5" customHeight="1">
      <c r="F660" s="81"/>
    </row>
    <row r="661" ht="22.5" customHeight="1">
      <c r="F661" s="81"/>
    </row>
    <row r="662" ht="22.5" customHeight="1">
      <c r="F662" s="81"/>
    </row>
    <row r="663" ht="22.5" customHeight="1">
      <c r="F663" s="81"/>
    </row>
    <row r="664" ht="22.5" customHeight="1">
      <c r="F664" s="81"/>
    </row>
    <row r="665" ht="22.5" customHeight="1">
      <c r="F665" s="81"/>
    </row>
    <row r="666" ht="22.5" customHeight="1">
      <c r="F666" s="81"/>
    </row>
    <row r="667" ht="22.5" customHeight="1">
      <c r="F667" s="81"/>
    </row>
    <row r="668" ht="22.5" customHeight="1">
      <c r="F668" s="81"/>
    </row>
    <row r="669" ht="22.5" customHeight="1">
      <c r="F669" s="81"/>
    </row>
    <row r="670" ht="22.5" customHeight="1">
      <c r="F670" s="81"/>
    </row>
    <row r="671" ht="22.5" customHeight="1">
      <c r="F671" s="81"/>
    </row>
    <row r="672" ht="22.5" customHeight="1">
      <c r="F672" s="81"/>
    </row>
    <row r="673" ht="22.5" customHeight="1">
      <c r="F673" s="81"/>
    </row>
    <row r="674" ht="22.5" customHeight="1">
      <c r="F674" s="81"/>
    </row>
    <row r="675" ht="22.5" customHeight="1">
      <c r="F675" s="81"/>
    </row>
    <row r="676" ht="22.5" customHeight="1">
      <c r="F676" s="81"/>
    </row>
    <row r="677" ht="22.5" customHeight="1">
      <c r="F677" s="81"/>
    </row>
    <row r="678" ht="22.5" customHeight="1">
      <c r="F678" s="81"/>
    </row>
    <row r="679" ht="22.5" customHeight="1">
      <c r="F679" s="81"/>
    </row>
    <row r="680" ht="22.5" customHeight="1">
      <c r="F680" s="81"/>
    </row>
    <row r="681" ht="22.5" customHeight="1">
      <c r="F681" s="81"/>
    </row>
    <row r="682" ht="22.5" customHeight="1">
      <c r="F682" s="81"/>
    </row>
    <row r="683" ht="22.5" customHeight="1">
      <c r="F683" s="81"/>
    </row>
    <row r="684" ht="22.5" customHeight="1">
      <c r="F684" s="81"/>
    </row>
    <row r="685" ht="22.5" customHeight="1">
      <c r="F685" s="81"/>
    </row>
    <row r="686" ht="22.5" customHeight="1">
      <c r="F686" s="81"/>
    </row>
    <row r="687" ht="22.5" customHeight="1">
      <c r="F687" s="81"/>
    </row>
    <row r="688" ht="22.5" customHeight="1">
      <c r="F688" s="81"/>
    </row>
    <row r="689" ht="22.5" customHeight="1">
      <c r="F689" s="81"/>
    </row>
    <row r="690" ht="22.5" customHeight="1">
      <c r="F690" s="81"/>
    </row>
    <row r="691" ht="22.5" customHeight="1">
      <c r="F691" s="81"/>
    </row>
    <row r="692" ht="22.5" customHeight="1">
      <c r="F692" s="81"/>
    </row>
    <row r="693" ht="22.5" customHeight="1">
      <c r="F693" s="81"/>
    </row>
    <row r="694" ht="22.5" customHeight="1">
      <c r="F694" s="81"/>
    </row>
    <row r="695" ht="22.5" customHeight="1">
      <c r="F695" s="81"/>
    </row>
    <row r="696" ht="22.5" customHeight="1">
      <c r="F696" s="81"/>
    </row>
    <row r="697" ht="22.5" customHeight="1">
      <c r="F697" s="81"/>
    </row>
    <row r="698" ht="22.5" customHeight="1">
      <c r="F698" s="81"/>
    </row>
    <row r="699" ht="22.5" customHeight="1">
      <c r="F699" s="81"/>
    </row>
    <row r="700" ht="22.5" customHeight="1">
      <c r="F700" s="81"/>
    </row>
    <row r="701" ht="22.5" customHeight="1">
      <c r="F701" s="81"/>
    </row>
    <row r="702" ht="22.5" customHeight="1">
      <c r="F702" s="81"/>
    </row>
    <row r="703" ht="22.5" customHeight="1">
      <c r="F703" s="81"/>
    </row>
    <row r="704" ht="22.5" customHeight="1">
      <c r="F704" s="81"/>
    </row>
    <row r="705" ht="22.5" customHeight="1">
      <c r="F705" s="81"/>
    </row>
    <row r="706" ht="22.5" customHeight="1">
      <c r="F706" s="81"/>
    </row>
    <row r="707" ht="22.5" customHeight="1">
      <c r="F707" s="81"/>
    </row>
    <row r="708" ht="22.5" customHeight="1">
      <c r="F708" s="81"/>
    </row>
    <row r="709" ht="22.5" customHeight="1">
      <c r="F709" s="81"/>
    </row>
    <row r="710" ht="22.5" customHeight="1">
      <c r="F710" s="81"/>
    </row>
    <row r="711" ht="22.5" customHeight="1">
      <c r="F711" s="81"/>
    </row>
    <row r="712" ht="22.5" customHeight="1">
      <c r="F712" s="81"/>
    </row>
    <row r="713" ht="22.5" customHeight="1">
      <c r="F713" s="81"/>
    </row>
    <row r="714" ht="22.5" customHeight="1">
      <c r="F714" s="81"/>
    </row>
    <row r="715" ht="22.5" customHeight="1">
      <c r="F715" s="81"/>
    </row>
    <row r="716" ht="22.5" customHeight="1">
      <c r="F716" s="81"/>
    </row>
    <row r="717" ht="22.5" customHeight="1">
      <c r="F717" s="81"/>
    </row>
    <row r="718" ht="22.5" customHeight="1">
      <c r="F718" s="81"/>
    </row>
    <row r="719" ht="22.5" customHeight="1">
      <c r="F719" s="81"/>
    </row>
    <row r="720" ht="22.5" customHeight="1">
      <c r="F720" s="81"/>
    </row>
    <row r="721" ht="22.5" customHeight="1">
      <c r="F721" s="81"/>
    </row>
    <row r="722" ht="22.5" customHeight="1">
      <c r="F722" s="81"/>
    </row>
    <row r="723" ht="22.5" customHeight="1">
      <c r="F723" s="81"/>
    </row>
    <row r="724" ht="22.5" customHeight="1">
      <c r="F724" s="81"/>
    </row>
    <row r="725" ht="22.5" customHeight="1">
      <c r="F725" s="81"/>
    </row>
    <row r="726" ht="22.5" customHeight="1">
      <c r="F726" s="81"/>
    </row>
    <row r="727" ht="22.5" customHeight="1">
      <c r="F727" s="81"/>
    </row>
    <row r="728" ht="22.5" customHeight="1">
      <c r="F728" s="81"/>
    </row>
    <row r="729" ht="22.5" customHeight="1">
      <c r="F729" s="81"/>
    </row>
    <row r="730" ht="22.5" customHeight="1">
      <c r="F730" s="81"/>
    </row>
    <row r="731" ht="22.5" customHeight="1">
      <c r="F731" s="81"/>
    </row>
    <row r="732" ht="22.5" customHeight="1">
      <c r="F732" s="81"/>
    </row>
    <row r="733" ht="22.5" customHeight="1">
      <c r="F733" s="81"/>
    </row>
    <row r="734" ht="22.5" customHeight="1">
      <c r="F734" s="81"/>
    </row>
    <row r="735" ht="22.5" customHeight="1">
      <c r="F735" s="81"/>
    </row>
    <row r="736" ht="22.5" customHeight="1">
      <c r="F736" s="81"/>
    </row>
    <row r="737" ht="22.5" customHeight="1">
      <c r="F737" s="81"/>
    </row>
    <row r="738" ht="22.5" customHeight="1">
      <c r="F738" s="81"/>
    </row>
    <row r="739" ht="22.5" customHeight="1">
      <c r="F739" s="81"/>
    </row>
    <row r="740" ht="22.5" customHeight="1">
      <c r="F740" s="81"/>
    </row>
    <row r="741" ht="22.5" customHeight="1">
      <c r="F741" s="81"/>
    </row>
    <row r="742" ht="22.5" customHeight="1">
      <c r="F742" s="81"/>
    </row>
    <row r="743" ht="22.5" customHeight="1">
      <c r="F743" s="81"/>
    </row>
    <row r="744" ht="22.5" customHeight="1">
      <c r="F744" s="81"/>
    </row>
    <row r="745" ht="22.5" customHeight="1">
      <c r="F745" s="81"/>
    </row>
    <row r="746" ht="22.5" customHeight="1">
      <c r="F746" s="81"/>
    </row>
    <row r="747" ht="22.5" customHeight="1">
      <c r="F747" s="81"/>
    </row>
    <row r="748" ht="22.5" customHeight="1">
      <c r="F748" s="81"/>
    </row>
    <row r="749" ht="22.5" customHeight="1">
      <c r="F749" s="81"/>
    </row>
    <row r="750" ht="22.5" customHeight="1">
      <c r="F750" s="81"/>
    </row>
    <row r="751" ht="22.5" customHeight="1">
      <c r="F751" s="81"/>
    </row>
    <row r="752" ht="22.5" customHeight="1">
      <c r="F752" s="81"/>
    </row>
    <row r="753" ht="22.5" customHeight="1">
      <c r="F753" s="81"/>
    </row>
    <row r="754" ht="22.5" customHeight="1">
      <c r="F754" s="81"/>
    </row>
    <row r="755" ht="22.5" customHeight="1">
      <c r="F755" s="81"/>
    </row>
    <row r="756" ht="22.5" customHeight="1">
      <c r="F756" s="81"/>
    </row>
    <row r="757" ht="22.5" customHeight="1">
      <c r="F757" s="81"/>
    </row>
    <row r="758" ht="22.5" customHeight="1">
      <c r="F758" s="81"/>
    </row>
    <row r="759" ht="22.5" customHeight="1">
      <c r="F759" s="81"/>
    </row>
    <row r="760" ht="22.5" customHeight="1">
      <c r="F760" s="81"/>
    </row>
    <row r="761" ht="22.5" customHeight="1">
      <c r="F761" s="81"/>
    </row>
    <row r="762" ht="22.5" customHeight="1">
      <c r="F762" s="81"/>
    </row>
    <row r="763" ht="22.5" customHeight="1">
      <c r="F763" s="81"/>
    </row>
    <row r="764" ht="22.5" customHeight="1">
      <c r="F764" s="81"/>
    </row>
    <row r="765" ht="22.5" customHeight="1">
      <c r="F765" s="81"/>
    </row>
    <row r="766" ht="22.5" customHeight="1">
      <c r="F766" s="81"/>
    </row>
    <row r="767" ht="22.5" customHeight="1">
      <c r="F767" s="81"/>
    </row>
    <row r="768" ht="22.5" customHeight="1">
      <c r="F768" s="81"/>
    </row>
    <row r="769" ht="22.5" customHeight="1">
      <c r="F769" s="81"/>
    </row>
    <row r="770" ht="22.5" customHeight="1">
      <c r="F770" s="81"/>
    </row>
    <row r="771" ht="22.5" customHeight="1">
      <c r="F771" s="81"/>
    </row>
    <row r="772" ht="22.5" customHeight="1">
      <c r="F772" s="81"/>
    </row>
    <row r="773" ht="22.5" customHeight="1">
      <c r="F773" s="81"/>
    </row>
    <row r="774" ht="22.5" customHeight="1">
      <c r="F774" s="81"/>
    </row>
    <row r="775" ht="22.5" customHeight="1">
      <c r="F775" s="81"/>
    </row>
    <row r="776" ht="22.5" customHeight="1">
      <c r="F776" s="81"/>
    </row>
    <row r="777" ht="22.5" customHeight="1">
      <c r="F777" s="81"/>
    </row>
    <row r="778" ht="22.5" customHeight="1">
      <c r="F778" s="81"/>
    </row>
    <row r="779" ht="22.5" customHeight="1">
      <c r="F779" s="81"/>
    </row>
    <row r="780" ht="22.5" customHeight="1">
      <c r="F780" s="81"/>
    </row>
    <row r="781" ht="22.5" customHeight="1">
      <c r="F781" s="81"/>
    </row>
    <row r="782" ht="22.5" customHeight="1">
      <c r="F782" s="81"/>
    </row>
    <row r="783" ht="22.5" customHeight="1">
      <c r="F783" s="81"/>
    </row>
    <row r="784" ht="22.5" customHeight="1">
      <c r="F784" s="81"/>
    </row>
    <row r="785" ht="22.5" customHeight="1">
      <c r="F785" s="81"/>
    </row>
    <row r="786" ht="22.5" customHeight="1">
      <c r="F786" s="81"/>
    </row>
    <row r="787" ht="22.5" customHeight="1">
      <c r="F787" s="81"/>
    </row>
    <row r="788" ht="22.5" customHeight="1">
      <c r="F788" s="81"/>
    </row>
    <row r="789" ht="22.5" customHeight="1">
      <c r="F789" s="81"/>
    </row>
    <row r="790" ht="22.5" customHeight="1">
      <c r="F790" s="81"/>
    </row>
    <row r="791" ht="22.5" customHeight="1">
      <c r="F791" s="81"/>
    </row>
    <row r="792" ht="22.5" customHeight="1">
      <c r="F792" s="81"/>
    </row>
    <row r="793" ht="22.5" customHeight="1">
      <c r="F793" s="81"/>
    </row>
    <row r="794" ht="22.5" customHeight="1">
      <c r="F794" s="81"/>
    </row>
    <row r="795" ht="22.5" customHeight="1">
      <c r="F795" s="81"/>
    </row>
    <row r="796" ht="22.5" customHeight="1">
      <c r="F796" s="81"/>
    </row>
    <row r="797" ht="22.5" customHeight="1">
      <c r="F797" s="81"/>
    </row>
    <row r="798" ht="22.5" customHeight="1">
      <c r="F798" s="81"/>
    </row>
    <row r="799" ht="22.5" customHeight="1">
      <c r="F799" s="81"/>
    </row>
    <row r="800" ht="22.5" customHeight="1">
      <c r="F800" s="81"/>
    </row>
    <row r="801" ht="22.5" customHeight="1">
      <c r="F801" s="81"/>
    </row>
    <row r="802" ht="22.5" customHeight="1">
      <c r="F802" s="81"/>
    </row>
    <row r="803" ht="22.5" customHeight="1">
      <c r="F803" s="81"/>
    </row>
    <row r="804" ht="22.5" customHeight="1">
      <c r="F804" s="81"/>
    </row>
    <row r="805" ht="22.5" customHeight="1">
      <c r="F805" s="81"/>
    </row>
    <row r="806" ht="22.5" customHeight="1">
      <c r="F806" s="81"/>
    </row>
    <row r="807" ht="22.5" customHeight="1">
      <c r="F807" s="81"/>
    </row>
    <row r="808" ht="22.5" customHeight="1">
      <c r="F808" s="81"/>
    </row>
    <row r="809" ht="22.5" customHeight="1">
      <c r="F809" s="81"/>
    </row>
    <row r="810" ht="22.5" customHeight="1">
      <c r="F810" s="81"/>
    </row>
    <row r="811" ht="22.5" customHeight="1">
      <c r="F811" s="81"/>
    </row>
    <row r="812" ht="22.5" customHeight="1">
      <c r="F812" s="81"/>
    </row>
    <row r="813" ht="22.5" customHeight="1">
      <c r="F813" s="81"/>
    </row>
    <row r="814" ht="22.5" customHeight="1">
      <c r="F814" s="81"/>
    </row>
    <row r="815" ht="22.5" customHeight="1">
      <c r="F815" s="81"/>
    </row>
    <row r="816" ht="22.5" customHeight="1">
      <c r="F816" s="81"/>
    </row>
    <row r="817" ht="22.5" customHeight="1">
      <c r="F817" s="81"/>
    </row>
    <row r="818" ht="22.5" customHeight="1">
      <c r="F818" s="81"/>
    </row>
    <row r="819" ht="22.5" customHeight="1">
      <c r="F819" s="81"/>
    </row>
    <row r="820" ht="22.5" customHeight="1">
      <c r="F820" s="81"/>
    </row>
    <row r="821" ht="22.5" customHeight="1">
      <c r="F821" s="81"/>
    </row>
    <row r="822" ht="22.5" customHeight="1">
      <c r="F822" s="81"/>
    </row>
    <row r="823" ht="22.5" customHeight="1">
      <c r="F823" s="81"/>
    </row>
    <row r="824" ht="22.5" customHeight="1">
      <c r="F824" s="81"/>
    </row>
    <row r="825" ht="22.5" customHeight="1">
      <c r="F825" s="81"/>
    </row>
    <row r="826" ht="22.5" customHeight="1">
      <c r="F826" s="81"/>
    </row>
    <row r="827" ht="22.5" customHeight="1">
      <c r="F827" s="81"/>
    </row>
    <row r="828" ht="22.5" customHeight="1">
      <c r="F828" s="81"/>
    </row>
    <row r="829" ht="22.5" customHeight="1">
      <c r="F829" s="81"/>
    </row>
    <row r="830" ht="22.5" customHeight="1">
      <c r="F830" s="81"/>
    </row>
    <row r="831" ht="22.5" customHeight="1">
      <c r="F831" s="81"/>
    </row>
    <row r="832" ht="22.5" customHeight="1">
      <c r="F832" s="81"/>
    </row>
    <row r="833" ht="22.5" customHeight="1">
      <c r="F833" s="81"/>
    </row>
    <row r="834" ht="22.5" customHeight="1">
      <c r="F834" s="81"/>
    </row>
    <row r="835" ht="22.5" customHeight="1">
      <c r="F835" s="81"/>
    </row>
    <row r="836" ht="22.5" customHeight="1">
      <c r="F836" s="81"/>
    </row>
    <row r="837" ht="22.5" customHeight="1">
      <c r="F837" s="81"/>
    </row>
    <row r="838" ht="22.5" customHeight="1">
      <c r="F838" s="81"/>
    </row>
    <row r="839" ht="22.5" customHeight="1">
      <c r="F839" s="81"/>
    </row>
    <row r="840" ht="22.5" customHeight="1">
      <c r="F840" s="81"/>
    </row>
    <row r="841" ht="22.5" customHeight="1">
      <c r="F841" s="81"/>
    </row>
    <row r="842" ht="22.5" customHeight="1">
      <c r="F842" s="81"/>
    </row>
    <row r="843" ht="22.5" customHeight="1">
      <c r="F843" s="81"/>
    </row>
    <row r="844" ht="22.5" customHeight="1">
      <c r="F844" s="81"/>
    </row>
    <row r="845" ht="22.5" customHeight="1">
      <c r="F845" s="81"/>
    </row>
    <row r="846" ht="22.5" customHeight="1">
      <c r="F846" s="81"/>
    </row>
    <row r="847" ht="22.5" customHeight="1">
      <c r="F847" s="81"/>
    </row>
    <row r="848" ht="22.5" customHeight="1">
      <c r="F848" s="81"/>
    </row>
    <row r="849" ht="22.5" customHeight="1">
      <c r="F849" s="81"/>
    </row>
    <row r="850" ht="22.5" customHeight="1">
      <c r="F850" s="81"/>
    </row>
    <row r="851" ht="22.5" customHeight="1">
      <c r="F851" s="81"/>
    </row>
    <row r="852" ht="22.5" customHeight="1">
      <c r="F852" s="81"/>
    </row>
    <row r="853" ht="22.5" customHeight="1">
      <c r="F853" s="81"/>
    </row>
    <row r="854" ht="22.5" customHeight="1">
      <c r="F854" s="81"/>
    </row>
    <row r="855" ht="22.5" customHeight="1">
      <c r="F855" s="81"/>
    </row>
    <row r="856" ht="22.5" customHeight="1">
      <c r="F856" s="81"/>
    </row>
    <row r="857" ht="22.5" customHeight="1">
      <c r="F857" s="81"/>
    </row>
    <row r="858" ht="22.5" customHeight="1">
      <c r="F858" s="81"/>
    </row>
    <row r="859" ht="22.5" customHeight="1">
      <c r="F859" s="81"/>
    </row>
    <row r="860" ht="22.5" customHeight="1">
      <c r="F860" s="81"/>
    </row>
    <row r="861" ht="22.5" customHeight="1">
      <c r="F861" s="81"/>
    </row>
    <row r="862" ht="22.5" customHeight="1">
      <c r="F862" s="81"/>
    </row>
    <row r="863" ht="22.5" customHeight="1">
      <c r="F863" s="81"/>
    </row>
    <row r="864" ht="22.5" customHeight="1">
      <c r="F864" s="81"/>
    </row>
    <row r="865" ht="22.5" customHeight="1">
      <c r="F865" s="81"/>
    </row>
    <row r="866" ht="22.5" customHeight="1">
      <c r="F866" s="81"/>
    </row>
    <row r="867" ht="22.5" customHeight="1">
      <c r="F867" s="81"/>
    </row>
    <row r="868" ht="22.5" customHeight="1">
      <c r="F868" s="81"/>
    </row>
    <row r="869" ht="22.5" customHeight="1">
      <c r="F869" s="81"/>
    </row>
    <row r="870" ht="22.5" customHeight="1">
      <c r="F870" s="81"/>
    </row>
    <row r="871" ht="22.5" customHeight="1">
      <c r="F871" s="81"/>
    </row>
    <row r="872" ht="22.5" customHeight="1">
      <c r="F872" s="81"/>
    </row>
    <row r="873" ht="22.5" customHeight="1">
      <c r="F873" s="81"/>
    </row>
    <row r="874" ht="22.5" customHeight="1">
      <c r="F874" s="81"/>
    </row>
    <row r="875" ht="22.5" customHeight="1">
      <c r="F875" s="81"/>
    </row>
    <row r="876" ht="22.5" customHeight="1">
      <c r="F876" s="81"/>
    </row>
    <row r="877" ht="22.5" customHeight="1">
      <c r="F877" s="81"/>
    </row>
    <row r="878" ht="22.5" customHeight="1">
      <c r="F878" s="81"/>
    </row>
    <row r="879" ht="22.5" customHeight="1">
      <c r="F879" s="81"/>
    </row>
    <row r="880" ht="22.5" customHeight="1">
      <c r="F880" s="81"/>
    </row>
    <row r="881" ht="22.5" customHeight="1">
      <c r="F881" s="81"/>
    </row>
    <row r="882" ht="22.5" customHeight="1">
      <c r="F882" s="81"/>
    </row>
    <row r="883" ht="22.5" customHeight="1">
      <c r="F883" s="81"/>
    </row>
    <row r="884" ht="22.5" customHeight="1">
      <c r="F884" s="81"/>
    </row>
    <row r="885" ht="22.5" customHeight="1">
      <c r="F885" s="81"/>
    </row>
    <row r="886" ht="22.5" customHeight="1">
      <c r="F886" s="81"/>
    </row>
    <row r="887" ht="22.5" customHeight="1">
      <c r="F887" s="81"/>
    </row>
    <row r="888" ht="22.5" customHeight="1">
      <c r="F888" s="81"/>
    </row>
    <row r="889" ht="22.5" customHeight="1">
      <c r="F889" s="81"/>
    </row>
    <row r="890" ht="22.5" customHeight="1">
      <c r="F890" s="81"/>
    </row>
    <row r="891" ht="22.5" customHeight="1">
      <c r="F891" s="81"/>
    </row>
    <row r="892" ht="22.5" customHeight="1">
      <c r="F892" s="81"/>
    </row>
    <row r="893" ht="22.5" customHeight="1">
      <c r="F893" s="81"/>
    </row>
    <row r="894" ht="22.5" customHeight="1">
      <c r="F894" s="81"/>
    </row>
    <row r="895" ht="22.5" customHeight="1">
      <c r="F895" s="81"/>
    </row>
    <row r="896" ht="22.5" customHeight="1">
      <c r="F896" s="81"/>
    </row>
    <row r="897" ht="22.5" customHeight="1">
      <c r="F897" s="81"/>
    </row>
    <row r="898" ht="22.5" customHeight="1">
      <c r="F898" s="81"/>
    </row>
    <row r="899" ht="22.5" customHeight="1">
      <c r="F899" s="81"/>
    </row>
    <row r="900" ht="22.5" customHeight="1">
      <c r="F900" s="81"/>
    </row>
    <row r="901" ht="22.5" customHeight="1">
      <c r="F901" s="81"/>
    </row>
    <row r="902" ht="22.5" customHeight="1">
      <c r="F902" s="81"/>
    </row>
    <row r="903" ht="22.5" customHeight="1">
      <c r="F903" s="81"/>
    </row>
    <row r="904" ht="22.5" customHeight="1">
      <c r="F904" s="81"/>
    </row>
    <row r="905" ht="22.5" customHeight="1">
      <c r="F905" s="81"/>
    </row>
    <row r="906" ht="22.5" customHeight="1">
      <c r="F906" s="81"/>
    </row>
    <row r="907" ht="22.5" customHeight="1">
      <c r="F907" s="81"/>
    </row>
    <row r="908" ht="22.5" customHeight="1">
      <c r="F908" s="81"/>
    </row>
    <row r="909" ht="22.5" customHeight="1">
      <c r="F909" s="81"/>
    </row>
    <row r="910" ht="22.5" customHeight="1">
      <c r="F910" s="81"/>
    </row>
    <row r="911" ht="22.5" customHeight="1">
      <c r="F911" s="81"/>
    </row>
    <row r="912" ht="22.5" customHeight="1">
      <c r="F912" s="81"/>
    </row>
    <row r="913" ht="22.5" customHeight="1">
      <c r="F913" s="81"/>
    </row>
    <row r="914" ht="22.5" customHeight="1">
      <c r="F914" s="81"/>
    </row>
    <row r="915" ht="22.5" customHeight="1">
      <c r="F915" s="81"/>
    </row>
    <row r="916" ht="22.5" customHeight="1">
      <c r="F916" s="81"/>
    </row>
    <row r="917" ht="22.5" customHeight="1">
      <c r="F917" s="81"/>
    </row>
    <row r="918" ht="22.5" customHeight="1">
      <c r="F918" s="81"/>
    </row>
    <row r="919" ht="22.5" customHeight="1">
      <c r="F919" s="81"/>
    </row>
    <row r="920" ht="22.5" customHeight="1">
      <c r="F920" s="81"/>
    </row>
    <row r="921" ht="22.5" customHeight="1">
      <c r="F921" s="81"/>
    </row>
    <row r="922" ht="22.5" customHeight="1">
      <c r="F922" s="81"/>
    </row>
    <row r="923" ht="22.5" customHeight="1">
      <c r="F923" s="81"/>
    </row>
    <row r="924" ht="22.5" customHeight="1">
      <c r="F924" s="81"/>
    </row>
    <row r="925" ht="22.5" customHeight="1">
      <c r="F925" s="81"/>
    </row>
    <row r="926" ht="22.5" customHeight="1">
      <c r="F926" s="81"/>
    </row>
    <row r="927" ht="22.5" customHeight="1">
      <c r="F927" s="81"/>
    </row>
    <row r="928" ht="22.5" customHeight="1">
      <c r="F928" s="81"/>
    </row>
    <row r="929" ht="22.5" customHeight="1">
      <c r="F929" s="81"/>
    </row>
    <row r="930" ht="22.5" customHeight="1">
      <c r="F930" s="81"/>
    </row>
    <row r="931" ht="22.5" customHeight="1">
      <c r="F931" s="81"/>
    </row>
    <row r="932" ht="22.5" customHeight="1">
      <c r="F932" s="81"/>
    </row>
    <row r="933" ht="22.5" customHeight="1">
      <c r="F933" s="81"/>
    </row>
    <row r="934" ht="22.5" customHeight="1">
      <c r="F934" s="81"/>
    </row>
    <row r="935" ht="22.5" customHeight="1">
      <c r="F935" s="81"/>
    </row>
    <row r="936" ht="22.5" customHeight="1">
      <c r="F936" s="81"/>
    </row>
    <row r="937" ht="22.5" customHeight="1">
      <c r="F937" s="81"/>
    </row>
    <row r="938" ht="22.5" customHeight="1">
      <c r="F938" s="81"/>
    </row>
    <row r="939" ht="22.5" customHeight="1">
      <c r="F939" s="81"/>
    </row>
    <row r="940" ht="22.5" customHeight="1">
      <c r="F940" s="81"/>
    </row>
    <row r="941" ht="22.5" customHeight="1">
      <c r="F941" s="81"/>
    </row>
    <row r="942" ht="22.5" customHeight="1">
      <c r="F942" s="81"/>
    </row>
    <row r="943" ht="22.5" customHeight="1">
      <c r="F943" s="81"/>
    </row>
    <row r="944" ht="22.5" customHeight="1">
      <c r="F944" s="81"/>
    </row>
    <row r="945" ht="22.5" customHeight="1">
      <c r="F945" s="81"/>
    </row>
    <row r="946" ht="22.5" customHeight="1">
      <c r="F946" s="81"/>
    </row>
    <row r="947" ht="22.5" customHeight="1">
      <c r="F947" s="81"/>
    </row>
    <row r="948" ht="22.5" customHeight="1">
      <c r="F948" s="81"/>
    </row>
    <row r="949" ht="22.5" customHeight="1">
      <c r="F949" s="81"/>
    </row>
    <row r="950" ht="22.5" customHeight="1">
      <c r="F950" s="81"/>
    </row>
    <row r="951" ht="22.5" customHeight="1">
      <c r="F951" s="81"/>
    </row>
    <row r="952" ht="22.5" customHeight="1">
      <c r="F952" s="81"/>
    </row>
    <row r="953" ht="22.5" customHeight="1">
      <c r="F953" s="81"/>
    </row>
    <row r="954" ht="22.5" customHeight="1">
      <c r="F954" s="81"/>
    </row>
    <row r="955" ht="22.5" customHeight="1">
      <c r="F955" s="81"/>
    </row>
    <row r="956" ht="22.5" customHeight="1">
      <c r="F956" s="81"/>
    </row>
    <row r="957" ht="22.5" customHeight="1">
      <c r="F957" s="81"/>
    </row>
    <row r="958" ht="22.5" customHeight="1">
      <c r="F958" s="81"/>
    </row>
    <row r="959" ht="22.5" customHeight="1">
      <c r="F959" s="81"/>
    </row>
    <row r="960" ht="22.5" customHeight="1">
      <c r="F960" s="81"/>
    </row>
    <row r="961" ht="22.5" customHeight="1">
      <c r="F961" s="81"/>
    </row>
    <row r="962" ht="22.5" customHeight="1">
      <c r="F962" s="81"/>
    </row>
    <row r="963" ht="22.5" customHeight="1">
      <c r="F963" s="81"/>
    </row>
    <row r="964" ht="22.5" customHeight="1">
      <c r="F964" s="81"/>
    </row>
    <row r="965" ht="22.5" customHeight="1">
      <c r="F965" s="81"/>
    </row>
    <row r="966" ht="22.5" customHeight="1">
      <c r="F966" s="81"/>
    </row>
    <row r="967" ht="22.5" customHeight="1">
      <c r="F967" s="81"/>
    </row>
    <row r="968" ht="22.5" customHeight="1">
      <c r="F968" s="81"/>
    </row>
    <row r="969" ht="22.5" customHeight="1">
      <c r="F969" s="81"/>
    </row>
    <row r="970" ht="22.5" customHeight="1">
      <c r="F970" s="81"/>
    </row>
    <row r="971" ht="22.5" customHeight="1">
      <c r="F971" s="81"/>
    </row>
    <row r="972" ht="22.5" customHeight="1">
      <c r="F972" s="81"/>
    </row>
    <row r="973" ht="22.5" customHeight="1">
      <c r="F973" s="81"/>
    </row>
    <row r="974" ht="22.5" customHeight="1">
      <c r="F974" s="81"/>
    </row>
    <row r="975" ht="22.5" customHeight="1">
      <c r="F975" s="81"/>
    </row>
    <row r="976" ht="22.5" customHeight="1">
      <c r="F976" s="81"/>
    </row>
    <row r="977" ht="22.5" customHeight="1">
      <c r="F977" s="81"/>
    </row>
    <row r="978" ht="22.5" customHeight="1">
      <c r="F978" s="81"/>
    </row>
    <row r="979" ht="22.5" customHeight="1">
      <c r="F979" s="81"/>
    </row>
    <row r="980" ht="22.5" customHeight="1">
      <c r="F980" s="81"/>
    </row>
    <row r="981" ht="22.5" customHeight="1">
      <c r="F981" s="81"/>
    </row>
    <row r="982" ht="22.5" customHeight="1">
      <c r="F982" s="81"/>
    </row>
    <row r="983" ht="22.5" customHeight="1">
      <c r="F983" s="81"/>
    </row>
    <row r="984" ht="22.5" customHeight="1">
      <c r="F984" s="81"/>
    </row>
    <row r="985" ht="22.5" customHeight="1">
      <c r="F985" s="81"/>
    </row>
    <row r="986" ht="22.5" customHeight="1">
      <c r="F986" s="81"/>
    </row>
    <row r="987" ht="22.5" customHeight="1">
      <c r="F987" s="81"/>
    </row>
    <row r="988" ht="22.5" customHeight="1">
      <c r="F988" s="81"/>
    </row>
    <row r="989" ht="22.5" customHeight="1">
      <c r="F989" s="81"/>
    </row>
    <row r="990" ht="22.5" customHeight="1">
      <c r="F990" s="81"/>
    </row>
    <row r="991" ht="22.5" customHeight="1">
      <c r="F991" s="81"/>
    </row>
    <row r="992" ht="22.5" customHeight="1">
      <c r="F992" s="81"/>
    </row>
    <row r="993" ht="22.5" customHeight="1">
      <c r="F993" s="81"/>
    </row>
    <row r="994" ht="22.5" customHeight="1">
      <c r="F994" s="81"/>
    </row>
    <row r="995" ht="22.5" customHeight="1">
      <c r="F995" s="81"/>
    </row>
    <row r="996" ht="22.5" customHeight="1">
      <c r="F996" s="81"/>
    </row>
    <row r="997" ht="22.5" customHeight="1">
      <c r="F997" s="81"/>
    </row>
    <row r="998" ht="22.5" customHeight="1">
      <c r="F998" s="81"/>
    </row>
    <row r="999" ht="22.5" customHeight="1">
      <c r="F999" s="81"/>
    </row>
  </sheetData>
  <mergeCells count="4">
    <mergeCell ref="B1:D1"/>
    <mergeCell ref="F1:H1"/>
    <mergeCell ref="J1:K1"/>
    <mergeCell ref="M1:O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3" width="15.13"/>
    <col customWidth="1" min="4" max="4" width="18.75"/>
    <col customWidth="1" min="5" max="5" width="6.38"/>
    <col customWidth="1" min="6" max="9" width="17.0"/>
    <col customWidth="1" min="10" max="10" width="50.13"/>
    <col customWidth="1" min="11" max="11" width="17.0"/>
    <col customWidth="1" min="12" max="12" width="6.38"/>
    <col customWidth="1" min="13" max="13" width="50.13"/>
    <col customWidth="1" min="14" max="14" width="17.0"/>
    <col customWidth="1" min="15" max="15" width="8.38"/>
    <col customWidth="1" min="16" max="30" width="17.0"/>
  </cols>
  <sheetData>
    <row r="1" ht="30.0" customHeight="1">
      <c r="A1" s="3"/>
      <c r="B1" s="28" t="s">
        <v>16</v>
      </c>
      <c r="E1" s="3"/>
      <c r="F1" s="29" t="s">
        <v>17</v>
      </c>
      <c r="G1" s="30"/>
      <c r="H1" s="31"/>
      <c r="J1" s="29" t="s">
        <v>16</v>
      </c>
      <c r="K1" s="31"/>
      <c r="L1" s="3"/>
      <c r="M1" s="32" t="s">
        <v>17</v>
      </c>
      <c r="N1" s="30"/>
      <c r="O1" s="3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30.0" customHeight="1">
      <c r="A2" s="3"/>
      <c r="B2" s="33" t="s">
        <v>18</v>
      </c>
      <c r="C2" s="34" t="s">
        <v>19</v>
      </c>
      <c r="D2" s="35" t="s">
        <v>20</v>
      </c>
      <c r="E2" s="3"/>
      <c r="F2" s="33" t="s">
        <v>18</v>
      </c>
      <c r="G2" s="34" t="s">
        <v>19</v>
      </c>
      <c r="H2" s="35" t="s">
        <v>20</v>
      </c>
      <c r="I2" s="36"/>
      <c r="J2" s="37" t="s">
        <v>21</v>
      </c>
      <c r="K2" s="38" t="s">
        <v>20</v>
      </c>
      <c r="M2" s="39" t="s">
        <v>21</v>
      </c>
      <c r="N2" s="40" t="s">
        <v>20</v>
      </c>
      <c r="O2" s="41" t="s">
        <v>22</v>
      </c>
      <c r="P2" s="42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3"/>
      <c r="AC2" s="3"/>
      <c r="AD2" s="3"/>
    </row>
    <row r="3" ht="22.5" customHeight="1">
      <c r="A3" s="3"/>
      <c r="B3" s="44"/>
      <c r="C3" s="45"/>
      <c r="D3" s="46"/>
      <c r="E3" s="3"/>
      <c r="F3" s="47"/>
      <c r="G3" s="45"/>
      <c r="H3" s="48"/>
      <c r="I3" s="36"/>
      <c r="J3" s="45"/>
      <c r="K3" s="46"/>
      <c r="M3" s="45"/>
      <c r="N3" s="46"/>
      <c r="O3" s="49" t="str">
        <f t="shared" ref="O3:O9" si="1">IFERROR(N3/(SUM($N$3:$N$9)),"-")</f>
        <v>-</v>
      </c>
      <c r="P3" s="42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3"/>
      <c r="AC3" s="3"/>
      <c r="AD3" s="3"/>
    </row>
    <row r="4" ht="22.5" customHeight="1">
      <c r="A4" s="3"/>
      <c r="B4" s="44"/>
      <c r="C4" s="45"/>
      <c r="D4" s="46"/>
      <c r="E4" s="3"/>
      <c r="F4" s="50"/>
      <c r="G4" s="45"/>
      <c r="H4" s="48"/>
      <c r="J4" s="45"/>
      <c r="K4" s="46"/>
      <c r="M4" s="45"/>
      <c r="N4" s="46"/>
      <c r="O4" s="49" t="str">
        <f t="shared" si="1"/>
        <v>-</v>
      </c>
      <c r="P4" s="4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3"/>
      <c r="AC4" s="3"/>
      <c r="AD4" s="3"/>
    </row>
    <row r="5" ht="22.5" customHeight="1">
      <c r="A5" s="3"/>
      <c r="B5" s="44"/>
      <c r="C5" s="45"/>
      <c r="D5" s="46"/>
      <c r="E5" s="3"/>
      <c r="F5" s="50"/>
      <c r="G5" s="45"/>
      <c r="H5" s="48"/>
      <c r="I5" s="36"/>
      <c r="J5" s="45"/>
      <c r="K5" s="46"/>
      <c r="M5" s="45"/>
      <c r="N5" s="46"/>
      <c r="O5" s="49" t="str">
        <f t="shared" si="1"/>
        <v>-</v>
      </c>
      <c r="P5" s="42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3"/>
      <c r="AC5" s="3"/>
      <c r="AD5" s="3"/>
    </row>
    <row r="6" ht="22.5" customHeight="1">
      <c r="A6" s="3"/>
      <c r="B6" s="44"/>
      <c r="C6" s="45"/>
      <c r="D6" s="46"/>
      <c r="E6" s="3"/>
      <c r="F6" s="50"/>
      <c r="G6" s="45"/>
      <c r="H6" s="48"/>
      <c r="I6" s="36"/>
      <c r="J6" s="45"/>
      <c r="K6" s="46"/>
      <c r="M6" s="45"/>
      <c r="N6" s="46"/>
      <c r="O6" s="49" t="str">
        <f t="shared" si="1"/>
        <v>-</v>
      </c>
      <c r="P6" s="42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3"/>
      <c r="AC6" s="3"/>
      <c r="AD6" s="3"/>
    </row>
    <row r="7" ht="22.5" customHeight="1">
      <c r="A7" s="3"/>
      <c r="B7" s="44"/>
      <c r="C7" s="45"/>
      <c r="D7" s="46"/>
      <c r="E7" s="3"/>
      <c r="F7" s="44"/>
      <c r="G7" s="45"/>
      <c r="H7" s="48"/>
      <c r="I7" s="36"/>
      <c r="J7" s="45"/>
      <c r="K7" s="46"/>
      <c r="M7" s="45"/>
      <c r="N7" s="46"/>
      <c r="O7" s="49" t="str">
        <f t="shared" si="1"/>
        <v>-</v>
      </c>
      <c r="P7" s="42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3"/>
      <c r="AC7" s="3"/>
      <c r="AD7" s="3"/>
    </row>
    <row r="8" ht="22.5" customHeight="1">
      <c r="A8" s="3"/>
      <c r="B8" s="44"/>
      <c r="C8" s="45"/>
      <c r="D8" s="46"/>
      <c r="E8" s="3"/>
      <c r="F8" s="50"/>
      <c r="G8" s="45"/>
      <c r="H8" s="48"/>
      <c r="I8" s="36"/>
      <c r="J8" s="45"/>
      <c r="K8" s="46"/>
      <c r="M8" s="45"/>
      <c r="N8" s="46"/>
      <c r="O8" s="49" t="str">
        <f t="shared" si="1"/>
        <v>-</v>
      </c>
      <c r="P8" s="42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3"/>
      <c r="AC8" s="3"/>
      <c r="AD8" s="3"/>
    </row>
    <row r="9" ht="22.5" customHeight="1">
      <c r="A9" s="3"/>
      <c r="B9" s="44"/>
      <c r="C9" s="45"/>
      <c r="D9" s="46"/>
      <c r="E9" s="3"/>
      <c r="F9" s="45"/>
      <c r="G9" s="50"/>
      <c r="H9" s="46"/>
      <c r="I9" s="36"/>
      <c r="J9" s="45"/>
      <c r="K9" s="46"/>
      <c r="L9" s="3"/>
      <c r="M9" s="45"/>
      <c r="N9" s="46"/>
      <c r="O9" s="49" t="str">
        <f t="shared" si="1"/>
        <v>-</v>
      </c>
      <c r="P9" s="42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3"/>
      <c r="AC9" s="3"/>
      <c r="AD9" s="3"/>
    </row>
    <row r="10" ht="22.5" customHeight="1">
      <c r="A10" s="3"/>
      <c r="B10" s="44"/>
      <c r="C10" s="45"/>
      <c r="D10" s="46"/>
      <c r="E10" s="3"/>
      <c r="F10" s="45"/>
      <c r="G10" s="44"/>
      <c r="H10" s="46"/>
      <c r="I10" s="36"/>
      <c r="J10" s="45"/>
      <c r="K10" s="46"/>
      <c r="L10" s="3"/>
      <c r="M10" s="45"/>
      <c r="N10" s="46"/>
      <c r="O10" s="51"/>
      <c r="P10" s="42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3"/>
      <c r="AC10" s="3"/>
      <c r="AD10" s="3"/>
    </row>
    <row r="11" ht="22.5" customHeight="1">
      <c r="A11" s="3"/>
      <c r="B11" s="44"/>
      <c r="C11" s="45"/>
      <c r="D11" s="46"/>
      <c r="E11" s="3"/>
      <c r="F11" s="52"/>
      <c r="G11" s="23"/>
      <c r="H11" s="53"/>
      <c r="I11" s="36"/>
      <c r="J11" s="45"/>
      <c r="K11" s="46"/>
      <c r="L11" s="3"/>
      <c r="M11" s="45"/>
      <c r="N11" s="46"/>
      <c r="O11" s="51"/>
      <c r="P11" s="42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3"/>
      <c r="AC11" s="3"/>
      <c r="AD11" s="3"/>
    </row>
    <row r="12" ht="22.5" customHeight="1">
      <c r="A12" s="3"/>
      <c r="B12" s="44"/>
      <c r="C12" s="45"/>
      <c r="D12" s="46"/>
      <c r="E12" s="3"/>
      <c r="F12" s="52"/>
      <c r="G12" s="23"/>
      <c r="H12" s="53"/>
      <c r="I12" s="36"/>
      <c r="J12" s="45"/>
      <c r="K12" s="46"/>
      <c r="L12" s="3"/>
      <c r="M12" s="45"/>
      <c r="N12" s="46"/>
      <c r="O12" s="51"/>
      <c r="P12" s="42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3"/>
      <c r="AC12" s="3"/>
      <c r="AD12" s="3"/>
    </row>
    <row r="13" ht="22.5" customHeight="1">
      <c r="A13" s="3"/>
      <c r="B13" s="44"/>
      <c r="C13" s="45"/>
      <c r="D13" s="46"/>
      <c r="E13" s="3"/>
      <c r="F13" s="52"/>
      <c r="G13" s="23"/>
      <c r="H13" s="53"/>
      <c r="I13" s="54"/>
      <c r="J13" s="45"/>
      <c r="K13" s="46"/>
      <c r="L13" s="3"/>
      <c r="M13" s="45"/>
      <c r="N13" s="46"/>
      <c r="O13" s="51"/>
      <c r="P13" s="42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3"/>
      <c r="AC13" s="3"/>
      <c r="AD13" s="3"/>
    </row>
    <row r="14" ht="22.5" customHeight="1">
      <c r="A14" s="3"/>
      <c r="B14" s="44"/>
      <c r="C14" s="45"/>
      <c r="D14" s="46"/>
      <c r="E14" s="3"/>
      <c r="F14" s="52"/>
      <c r="G14" s="23"/>
      <c r="H14" s="53"/>
      <c r="I14" s="54"/>
      <c r="J14" s="45"/>
      <c r="K14" s="46"/>
      <c r="L14" s="3"/>
      <c r="M14" s="45"/>
      <c r="N14" s="46"/>
      <c r="O14" s="51"/>
      <c r="P14" s="42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3"/>
      <c r="AC14" s="3"/>
      <c r="AD14" s="3"/>
    </row>
    <row r="15" ht="22.5" customHeight="1">
      <c r="A15" s="3"/>
      <c r="B15" s="44"/>
      <c r="C15" s="45"/>
      <c r="D15" s="46"/>
      <c r="E15" s="3"/>
      <c r="F15" s="52"/>
      <c r="G15" s="23"/>
      <c r="H15" s="53"/>
      <c r="I15" s="43"/>
      <c r="L15" s="3"/>
      <c r="M15" s="55"/>
      <c r="N15" s="55"/>
      <c r="O15" s="55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3"/>
      <c r="AC15" s="3"/>
      <c r="AD15" s="3"/>
    </row>
    <row r="16" ht="22.5" customHeight="1">
      <c r="A16" s="3"/>
      <c r="B16" s="44"/>
      <c r="C16" s="45"/>
      <c r="D16" s="46"/>
      <c r="E16" s="3"/>
      <c r="F16" s="52"/>
      <c r="G16" s="23"/>
      <c r="H16" s="53"/>
      <c r="I16" s="43"/>
      <c r="J16" s="43"/>
      <c r="K16" s="43"/>
      <c r="L16" s="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3"/>
      <c r="AC16" s="3"/>
      <c r="AD16" s="3"/>
    </row>
    <row r="17" ht="22.5" customHeight="1">
      <c r="A17" s="3"/>
      <c r="B17" s="44"/>
      <c r="C17" s="45"/>
      <c r="D17" s="46"/>
      <c r="E17" s="3"/>
      <c r="F17" s="52"/>
      <c r="G17" s="23"/>
      <c r="H17" s="53"/>
      <c r="I17" s="43"/>
      <c r="J17" s="56" t="s">
        <v>21</v>
      </c>
      <c r="K17" s="57" t="s">
        <v>20</v>
      </c>
      <c r="L17" s="57" t="s">
        <v>22</v>
      </c>
      <c r="M17" s="42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3"/>
      <c r="AC17" s="3"/>
      <c r="AD17" s="3"/>
    </row>
    <row r="18" ht="22.5" customHeight="1">
      <c r="A18" s="3"/>
      <c r="B18" s="44"/>
      <c r="C18" s="45"/>
      <c r="D18" s="46"/>
      <c r="E18" s="3"/>
      <c r="F18" s="52"/>
      <c r="G18" s="23"/>
      <c r="H18" s="53"/>
      <c r="I18" s="43"/>
      <c r="J18" s="58"/>
      <c r="K18" s="59"/>
      <c r="L18" s="60" t="str">
        <f t="shared" ref="L18:L23" si="2">IFERROR(K18/(SUM($K$18:$K$23)),"-")</f>
        <v>-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3"/>
      <c r="AC18" s="3"/>
      <c r="AD18" s="3"/>
    </row>
    <row r="19" ht="22.5" customHeight="1">
      <c r="A19" s="3"/>
      <c r="B19" s="44"/>
      <c r="C19" s="45"/>
      <c r="D19" s="46"/>
      <c r="E19" s="3"/>
      <c r="F19" s="52"/>
      <c r="G19" s="23"/>
      <c r="H19" s="53"/>
      <c r="I19" s="61"/>
      <c r="J19" s="58"/>
      <c r="K19" s="59"/>
      <c r="L19" s="60" t="str">
        <f t="shared" si="2"/>
        <v>-</v>
      </c>
      <c r="M19" s="61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3"/>
      <c r="AC19" s="3"/>
      <c r="AD19" s="3"/>
    </row>
    <row r="20" ht="22.5" customHeight="1">
      <c r="A20" s="3"/>
      <c r="B20" s="44"/>
      <c r="C20" s="45"/>
      <c r="D20" s="46"/>
      <c r="E20" s="3"/>
      <c r="F20" s="52"/>
      <c r="G20" s="23"/>
      <c r="H20" s="53"/>
      <c r="I20" s="43"/>
      <c r="J20" s="58"/>
      <c r="K20" s="59"/>
      <c r="L20" s="60" t="str">
        <f t="shared" si="2"/>
        <v>-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3"/>
      <c r="AC20" s="3"/>
      <c r="AD20" s="3"/>
    </row>
    <row r="21" ht="22.5" customHeight="1">
      <c r="A21" s="3"/>
      <c r="B21" s="44"/>
      <c r="C21" s="45"/>
      <c r="D21" s="46"/>
      <c r="E21" s="3"/>
      <c r="F21" s="52"/>
      <c r="G21" s="23"/>
      <c r="H21" s="53"/>
      <c r="I21" s="43"/>
      <c r="J21" s="58"/>
      <c r="K21" s="59"/>
      <c r="L21" s="60" t="str">
        <f t="shared" si="2"/>
        <v>-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3"/>
      <c r="AC21" s="3"/>
      <c r="AD21" s="3"/>
    </row>
    <row r="22" ht="22.5" customHeight="1">
      <c r="A22" s="3"/>
      <c r="B22" s="44"/>
      <c r="C22" s="45"/>
      <c r="D22" s="46"/>
      <c r="E22" s="3"/>
      <c r="F22" s="52"/>
      <c r="G22" s="23"/>
      <c r="H22" s="53"/>
      <c r="I22" s="43"/>
      <c r="J22" s="58"/>
      <c r="K22" s="59"/>
      <c r="L22" s="60" t="str">
        <f t="shared" si="2"/>
        <v>-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3"/>
      <c r="AC22" s="3"/>
      <c r="AD22" s="3"/>
    </row>
    <row r="23" ht="22.5" customHeight="1">
      <c r="A23" s="3"/>
      <c r="B23" s="44"/>
      <c r="C23" s="45"/>
      <c r="D23" s="46"/>
      <c r="E23" s="3"/>
      <c r="F23" s="52"/>
      <c r="G23" s="23"/>
      <c r="H23" s="53"/>
      <c r="I23" s="3"/>
      <c r="J23" s="62"/>
      <c r="K23" s="63"/>
      <c r="L23" s="60" t="str">
        <f t="shared" si="2"/>
        <v>-</v>
      </c>
      <c r="M23" s="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3"/>
      <c r="AC23" s="3"/>
      <c r="AD23" s="3"/>
    </row>
    <row r="24" ht="22.5" customHeight="1">
      <c r="A24" s="3"/>
      <c r="B24" s="44"/>
      <c r="C24" s="45"/>
      <c r="D24" s="46"/>
      <c r="E24" s="3"/>
      <c r="F24" s="52"/>
      <c r="G24" s="23"/>
      <c r="H24" s="5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22.5" customHeight="1">
      <c r="A25" s="3"/>
      <c r="B25" s="44"/>
      <c r="C25" s="45"/>
      <c r="D25" s="46"/>
      <c r="E25" s="3"/>
      <c r="F25" s="52"/>
      <c r="G25" s="23"/>
      <c r="H25" s="53"/>
      <c r="I25" s="3"/>
      <c r="J25" s="64"/>
      <c r="K25" s="64"/>
      <c r="L25" s="64"/>
      <c r="M25" s="64"/>
      <c r="N25" s="64"/>
      <c r="O25" s="64"/>
      <c r="P25" s="64"/>
      <c r="Q25" s="6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22.5" customHeight="1">
      <c r="A26" s="3"/>
      <c r="B26" s="44"/>
      <c r="C26" s="45"/>
      <c r="D26" s="46"/>
      <c r="E26" s="3"/>
      <c r="F26" s="52"/>
      <c r="G26" s="23"/>
      <c r="H26" s="53"/>
      <c r="I26" s="3"/>
      <c r="J26" s="64"/>
      <c r="K26" s="64"/>
      <c r="L26" s="64"/>
      <c r="M26" s="64"/>
      <c r="N26" s="64"/>
      <c r="O26" s="64"/>
      <c r="P26" s="64"/>
      <c r="Q26" s="6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22.5" customHeight="1">
      <c r="A27" s="3"/>
      <c r="B27" s="44"/>
      <c r="C27" s="45"/>
      <c r="D27" s="46"/>
      <c r="E27" s="3"/>
      <c r="F27" s="52"/>
      <c r="G27" s="23"/>
      <c r="H27" s="53"/>
      <c r="I27" s="3"/>
      <c r="J27" s="64"/>
      <c r="K27" s="64"/>
      <c r="L27" s="64"/>
      <c r="M27" s="64"/>
      <c r="N27" s="64"/>
      <c r="O27" s="64"/>
      <c r="P27" s="64"/>
      <c r="Q27" s="6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22.5" customHeight="1">
      <c r="A28" s="3"/>
      <c r="B28" s="45"/>
      <c r="C28" s="44"/>
      <c r="D28" s="46"/>
      <c r="E28" s="3"/>
      <c r="F28" s="52"/>
      <c r="G28" s="23"/>
      <c r="H28" s="53"/>
      <c r="I28" s="3"/>
      <c r="J28" s="64"/>
      <c r="K28" s="64"/>
      <c r="L28" s="64"/>
      <c r="M28" s="64"/>
      <c r="N28" s="64"/>
      <c r="O28" s="64"/>
      <c r="P28" s="64"/>
      <c r="Q28" s="6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22.5" customHeight="1">
      <c r="A29" s="3"/>
      <c r="B29" s="65"/>
      <c r="C29" s="66"/>
      <c r="D29" s="67"/>
      <c r="E29" s="3"/>
      <c r="F29" s="52"/>
      <c r="G29" s="23"/>
      <c r="H29" s="53"/>
      <c r="I29" s="3"/>
      <c r="J29" s="64"/>
      <c r="K29" s="64"/>
      <c r="L29" s="64"/>
      <c r="M29" s="64"/>
      <c r="N29" s="64"/>
      <c r="O29" s="64"/>
      <c r="P29" s="64"/>
      <c r="Q29" s="6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22.5" customHeight="1">
      <c r="A30" s="3"/>
      <c r="B30" s="52"/>
      <c r="C30" s="44"/>
      <c r="D30" s="12"/>
      <c r="E30" s="3"/>
      <c r="F30" s="52"/>
      <c r="G30" s="68"/>
      <c r="H30" s="68"/>
      <c r="I30" s="3"/>
      <c r="J30" s="64"/>
      <c r="K30" s="64"/>
      <c r="L30" s="64"/>
      <c r="M30" s="64"/>
      <c r="N30" s="64"/>
      <c r="O30" s="64"/>
      <c r="P30" s="64"/>
      <c r="Q30" s="6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22.5" customHeight="1">
      <c r="A31" s="3"/>
      <c r="B31" s="52"/>
      <c r="C31" s="45"/>
      <c r="D31" s="12"/>
      <c r="E31" s="3"/>
      <c r="F31" s="52"/>
      <c r="G31" s="68"/>
      <c r="H31" s="68"/>
      <c r="I31" s="3"/>
      <c r="J31" s="64"/>
      <c r="K31" s="64"/>
      <c r="L31" s="64"/>
      <c r="M31" s="64"/>
      <c r="N31" s="64"/>
      <c r="O31" s="64"/>
      <c r="P31" s="64"/>
      <c r="Q31" s="6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22.5" customHeight="1">
      <c r="A32" s="3"/>
      <c r="B32" s="52"/>
      <c r="C32" s="45"/>
      <c r="D32" s="12"/>
      <c r="E32" s="69"/>
      <c r="F32" s="52"/>
      <c r="G32" s="68"/>
      <c r="H32" s="68"/>
      <c r="I32" s="3"/>
      <c r="J32" s="64"/>
      <c r="K32" s="64"/>
      <c r="L32" s="64"/>
      <c r="M32" s="64"/>
      <c r="N32" s="64"/>
      <c r="O32" s="64"/>
      <c r="P32" s="64"/>
      <c r="Q32" s="6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22.5" customHeight="1">
      <c r="A33" s="3"/>
      <c r="B33" s="52"/>
      <c r="C33" s="45"/>
      <c r="D33" s="12"/>
      <c r="E33" s="69"/>
      <c r="F33" s="52"/>
      <c r="G33" s="68"/>
      <c r="H33" s="68"/>
      <c r="I33" s="3"/>
      <c r="J33" s="64"/>
      <c r="K33" s="64"/>
      <c r="L33" s="64"/>
      <c r="M33" s="64"/>
      <c r="N33" s="64"/>
      <c r="O33" s="64"/>
      <c r="P33" s="64"/>
      <c r="Q33" s="6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22.5" customHeight="1">
      <c r="A34" s="3"/>
      <c r="B34" s="52"/>
      <c r="C34" s="45"/>
      <c r="D34" s="12"/>
      <c r="E34" s="69"/>
      <c r="F34" s="52"/>
      <c r="G34" s="68"/>
      <c r="H34" s="68"/>
      <c r="I34" s="3"/>
      <c r="J34" s="64"/>
      <c r="K34" s="64"/>
      <c r="L34" s="64"/>
      <c r="M34" s="64"/>
      <c r="N34" s="64"/>
      <c r="O34" s="64"/>
      <c r="P34" s="64"/>
      <c r="Q34" s="6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22.5" customHeight="1">
      <c r="A35" s="3"/>
      <c r="B35" s="70"/>
      <c r="C35" s="71"/>
      <c r="D35" s="72"/>
      <c r="E35" s="42"/>
      <c r="F35" s="73"/>
      <c r="G35" s="74"/>
      <c r="H35" s="74"/>
      <c r="I35" s="3"/>
      <c r="J35" s="64"/>
      <c r="K35" s="64"/>
      <c r="L35" s="64"/>
      <c r="M35" s="64"/>
      <c r="N35" s="64"/>
      <c r="O35" s="64"/>
      <c r="P35" s="64"/>
      <c r="Q35" s="6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22.5" customHeight="1">
      <c r="A36" s="3"/>
      <c r="B36" s="75"/>
      <c r="C36" s="76"/>
      <c r="D36" s="77"/>
      <c r="E36" s="42"/>
      <c r="F36" s="78"/>
      <c r="G36" s="43"/>
      <c r="H36" s="43"/>
      <c r="I36" s="3"/>
      <c r="J36" s="64"/>
      <c r="K36" s="64"/>
      <c r="L36" s="64"/>
      <c r="M36" s="64"/>
      <c r="N36" s="64"/>
      <c r="O36" s="64"/>
      <c r="P36" s="64"/>
      <c r="Q36" s="6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22.5" customHeight="1">
      <c r="A37" s="3"/>
      <c r="B37" s="75"/>
      <c r="C37" s="76"/>
      <c r="D37" s="77"/>
      <c r="E37" s="42"/>
      <c r="F37" s="78"/>
      <c r="G37" s="43"/>
      <c r="H37" s="43"/>
      <c r="I37" s="3"/>
      <c r="J37" s="64"/>
      <c r="K37" s="64"/>
      <c r="L37" s="64"/>
      <c r="M37" s="64"/>
      <c r="N37" s="64"/>
      <c r="O37" s="64"/>
      <c r="P37" s="64"/>
      <c r="Q37" s="6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22.5" customHeight="1">
      <c r="A38" s="3"/>
      <c r="B38" s="75"/>
      <c r="C38" s="76"/>
      <c r="D38" s="77"/>
      <c r="E38" s="42"/>
      <c r="F38" s="78"/>
      <c r="G38" s="43"/>
      <c r="H38" s="43"/>
      <c r="I38" s="3"/>
      <c r="J38" s="64"/>
      <c r="K38" s="64"/>
      <c r="L38" s="64"/>
      <c r="M38" s="64"/>
      <c r="N38" s="64"/>
      <c r="O38" s="64"/>
      <c r="P38" s="64"/>
      <c r="Q38" s="6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22.5" customHeight="1">
      <c r="A39" s="3"/>
      <c r="B39" s="75"/>
      <c r="C39" s="76"/>
      <c r="D39" s="77"/>
      <c r="E39" s="42"/>
      <c r="F39" s="78"/>
      <c r="G39" s="43"/>
      <c r="H39" s="43"/>
      <c r="I39" s="3"/>
      <c r="J39" s="64"/>
      <c r="K39" s="64"/>
      <c r="L39" s="64"/>
      <c r="M39" s="64"/>
      <c r="N39" s="64"/>
      <c r="O39" s="64"/>
      <c r="P39" s="64"/>
      <c r="Q39" s="6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22.5" customHeight="1">
      <c r="A40" s="3"/>
      <c r="B40" s="75"/>
      <c r="C40" s="76"/>
      <c r="D40" s="77"/>
      <c r="E40" s="42"/>
      <c r="F40" s="78"/>
      <c r="G40" s="43"/>
      <c r="H40" s="43"/>
      <c r="I40" s="3"/>
      <c r="J40" s="64"/>
      <c r="K40" s="64"/>
      <c r="L40" s="64"/>
      <c r="M40" s="64"/>
      <c r="N40" s="64"/>
      <c r="O40" s="64"/>
      <c r="P40" s="64"/>
      <c r="Q40" s="6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22.5" customHeight="1">
      <c r="A41" s="3"/>
      <c r="B41" s="75"/>
      <c r="C41" s="76"/>
      <c r="D41" s="77"/>
      <c r="E41" s="42"/>
      <c r="F41" s="78"/>
      <c r="G41" s="43"/>
      <c r="H41" s="4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22.5" customHeight="1">
      <c r="A42" s="3"/>
      <c r="B42" s="75"/>
      <c r="C42" s="76"/>
      <c r="D42" s="77"/>
      <c r="E42" s="42"/>
      <c r="F42" s="78"/>
      <c r="G42" s="43"/>
      <c r="H42" s="4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22.5" customHeight="1">
      <c r="A43" s="3"/>
      <c r="B43" s="75"/>
      <c r="C43" s="76"/>
      <c r="D43" s="77"/>
      <c r="E43" s="42"/>
      <c r="F43" s="78"/>
      <c r="G43" s="43"/>
      <c r="H43" s="4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22.5" customHeight="1">
      <c r="A44" s="3"/>
      <c r="B44" s="75"/>
      <c r="C44" s="76"/>
      <c r="D44" s="77"/>
      <c r="E44" s="42"/>
      <c r="F44" s="78"/>
      <c r="G44" s="43"/>
      <c r="H44" s="4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22.5" customHeight="1">
      <c r="A45" s="3"/>
      <c r="B45" s="3"/>
      <c r="C45" s="76"/>
      <c r="D45" s="77"/>
      <c r="E45" s="42"/>
      <c r="F45" s="78"/>
      <c r="G45" s="43"/>
      <c r="H45" s="4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22.5" customHeight="1">
      <c r="A46" s="3"/>
      <c r="B46" s="3"/>
      <c r="C46" s="76"/>
      <c r="D46" s="77"/>
      <c r="E46" s="42"/>
      <c r="F46" s="78"/>
      <c r="G46" s="43"/>
      <c r="H46" s="4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22.5" customHeight="1">
      <c r="A47" s="3"/>
      <c r="B47" s="3"/>
      <c r="C47" s="76"/>
      <c r="D47" s="77"/>
      <c r="E47" s="42"/>
      <c r="F47" s="78"/>
      <c r="G47" s="43"/>
      <c r="H47" s="4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22.5" customHeight="1">
      <c r="A48" s="3"/>
      <c r="B48" s="3"/>
      <c r="C48" s="76"/>
      <c r="D48" s="77"/>
      <c r="E48" s="42"/>
      <c r="F48" s="78"/>
      <c r="G48" s="43"/>
      <c r="H48" s="4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22.5" customHeight="1">
      <c r="A49" s="3"/>
      <c r="B49" s="3"/>
      <c r="C49" s="76"/>
      <c r="D49" s="77"/>
      <c r="E49" s="42"/>
      <c r="F49" s="78"/>
      <c r="G49" s="43"/>
      <c r="H49" s="4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22.5" customHeight="1">
      <c r="A50" s="3"/>
      <c r="B50" s="3"/>
      <c r="C50" s="76"/>
      <c r="D50" s="77"/>
      <c r="E50" s="42"/>
      <c r="F50" s="78"/>
      <c r="G50" s="43"/>
      <c r="H50" s="4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22.5" customHeight="1">
      <c r="A51" s="3"/>
      <c r="B51" s="3"/>
      <c r="C51" s="76"/>
      <c r="D51" s="77"/>
      <c r="E51" s="42"/>
      <c r="F51" s="78"/>
      <c r="G51" s="43"/>
      <c r="H51" s="4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22.5" customHeight="1">
      <c r="A52" s="3"/>
      <c r="B52" s="3"/>
      <c r="C52" s="76"/>
      <c r="D52" s="77"/>
      <c r="E52" s="42"/>
      <c r="F52" s="78"/>
      <c r="G52" s="43"/>
      <c r="H52" s="4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22.5" customHeight="1">
      <c r="A53" s="3"/>
      <c r="B53" s="3"/>
      <c r="C53" s="76"/>
      <c r="D53" s="77"/>
      <c r="E53" s="42"/>
      <c r="F53" s="78"/>
      <c r="G53" s="43"/>
      <c r="H53" s="4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22.5" customHeight="1">
      <c r="A54" s="3"/>
      <c r="B54" s="3"/>
      <c r="C54" s="76"/>
      <c r="D54" s="77"/>
      <c r="E54" s="3"/>
      <c r="F54" s="7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22.5" customHeight="1">
      <c r="A55" s="3"/>
      <c r="B55" s="3"/>
      <c r="C55" s="76"/>
      <c r="D55" s="77"/>
      <c r="E55" s="3"/>
      <c r="F55" s="7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22.5" customHeight="1">
      <c r="A56" s="3"/>
      <c r="B56" s="3"/>
      <c r="C56" s="76"/>
      <c r="D56" s="77"/>
      <c r="E56" s="3"/>
      <c r="F56" s="7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22.5" customHeight="1">
      <c r="A57" s="3"/>
      <c r="B57" s="3"/>
      <c r="C57" s="76"/>
      <c r="D57" s="77"/>
      <c r="E57" s="3"/>
      <c r="F57" s="7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22.5" customHeight="1">
      <c r="A58" s="3"/>
      <c r="B58" s="3"/>
      <c r="C58" s="79"/>
      <c r="D58" s="77"/>
      <c r="E58" s="3"/>
      <c r="F58" s="7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22.5" customHeight="1">
      <c r="A59" s="3"/>
      <c r="B59" s="3"/>
      <c r="C59" s="79"/>
      <c r="D59" s="77"/>
      <c r="E59" s="3"/>
      <c r="F59" s="7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22.5" customHeight="1">
      <c r="A60" s="3"/>
      <c r="B60" s="3"/>
      <c r="C60" s="79"/>
      <c r="D60" s="77"/>
      <c r="E60" s="3"/>
      <c r="F60" s="7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22.5" customHeight="1">
      <c r="A61" s="3"/>
      <c r="B61" s="3"/>
      <c r="C61" s="79"/>
      <c r="D61" s="77"/>
      <c r="E61" s="3"/>
      <c r="F61" s="7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22.5" customHeight="1">
      <c r="A62" s="3"/>
      <c r="B62" s="3"/>
      <c r="C62" s="79"/>
      <c r="D62" s="77"/>
      <c r="E62" s="3"/>
      <c r="F62" s="7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22.5" customHeight="1">
      <c r="A63" s="3"/>
      <c r="B63" s="3"/>
      <c r="C63" s="79"/>
      <c r="D63" s="77"/>
      <c r="E63" s="3"/>
      <c r="F63" s="7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22.5" customHeight="1">
      <c r="A64" s="3"/>
      <c r="B64" s="3"/>
      <c r="C64" s="79"/>
      <c r="D64" s="77"/>
      <c r="E64" s="3"/>
      <c r="F64" s="7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22.5" customHeight="1">
      <c r="A65" s="3"/>
      <c r="B65" s="3"/>
      <c r="C65" s="79"/>
      <c r="D65" s="77"/>
      <c r="E65" s="3"/>
      <c r="F65" s="7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22.5" customHeight="1">
      <c r="A66" s="3"/>
      <c r="B66" s="3"/>
      <c r="C66" s="79"/>
      <c r="D66" s="77"/>
      <c r="E66" s="3"/>
      <c r="F66" s="7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22.5" customHeight="1">
      <c r="A67" s="3"/>
      <c r="B67" s="3"/>
      <c r="C67" s="79"/>
      <c r="D67" s="77"/>
      <c r="E67" s="3"/>
      <c r="F67" s="7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22.5" customHeight="1">
      <c r="A68" s="3"/>
      <c r="B68" s="3"/>
      <c r="C68" s="79"/>
      <c r="D68" s="77"/>
      <c r="E68" s="3"/>
      <c r="F68" s="7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22.5" customHeight="1">
      <c r="A69" s="3"/>
      <c r="B69" s="3"/>
      <c r="C69" s="79"/>
      <c r="D69" s="77"/>
      <c r="E69" s="3"/>
      <c r="F69" s="7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22.5" customHeight="1">
      <c r="A70" s="3"/>
      <c r="B70" s="3"/>
      <c r="C70" s="79"/>
      <c r="D70" s="77"/>
      <c r="E70" s="3"/>
      <c r="F70" s="7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22.5" customHeight="1">
      <c r="A71" s="3"/>
      <c r="B71" s="3"/>
      <c r="C71" s="79"/>
      <c r="D71" s="77"/>
      <c r="E71" s="3"/>
      <c r="F71" s="7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22.5" customHeight="1">
      <c r="A72" s="3"/>
      <c r="B72" s="3"/>
      <c r="C72" s="79"/>
      <c r="D72" s="77"/>
      <c r="E72" s="3"/>
      <c r="F72" s="7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22.5" customHeight="1">
      <c r="A73" s="3"/>
      <c r="B73" s="3"/>
      <c r="C73" s="79"/>
      <c r="D73" s="77"/>
      <c r="E73" s="3"/>
      <c r="F73" s="7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22.5" customHeight="1">
      <c r="A74" s="3"/>
      <c r="B74" s="3"/>
      <c r="C74" s="79"/>
      <c r="D74" s="77"/>
      <c r="E74" s="3"/>
      <c r="F74" s="7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22.5" customHeight="1">
      <c r="A75" s="3"/>
      <c r="B75" s="3"/>
      <c r="C75" s="79"/>
      <c r="D75" s="77"/>
      <c r="E75" s="3"/>
      <c r="F75" s="7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22.5" customHeight="1">
      <c r="A76" s="3"/>
      <c r="B76" s="3"/>
      <c r="C76" s="79"/>
      <c r="D76" s="77"/>
      <c r="E76" s="3"/>
      <c r="F76" s="7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22.5" customHeight="1">
      <c r="A77" s="3"/>
      <c r="B77" s="3"/>
      <c r="C77" s="79"/>
      <c r="D77" s="77"/>
      <c r="E77" s="3"/>
      <c r="F77" s="7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22.5" customHeight="1">
      <c r="A78" s="3"/>
      <c r="B78" s="3"/>
      <c r="C78" s="79"/>
      <c r="D78" s="77"/>
      <c r="E78" s="3"/>
      <c r="F78" s="7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22.5" customHeight="1">
      <c r="A79" s="3"/>
      <c r="B79" s="3"/>
      <c r="C79" s="79"/>
      <c r="D79" s="77"/>
      <c r="E79" s="3"/>
      <c r="F79" s="7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22.5" customHeight="1">
      <c r="A80" s="3"/>
      <c r="B80" s="3"/>
      <c r="C80" s="79"/>
      <c r="D80" s="77"/>
      <c r="E80" s="3"/>
      <c r="F80" s="7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22.5" customHeight="1">
      <c r="A81" s="3"/>
      <c r="B81" s="3"/>
      <c r="C81" s="79"/>
      <c r="D81" s="77"/>
      <c r="E81" s="3"/>
      <c r="F81" s="7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22.5" customHeight="1">
      <c r="A82" s="3"/>
      <c r="B82" s="3"/>
      <c r="C82" s="79"/>
      <c r="D82" s="77"/>
      <c r="E82" s="3"/>
      <c r="F82" s="7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22.5" customHeight="1">
      <c r="A83" s="3"/>
      <c r="B83" s="3"/>
      <c r="C83" s="79"/>
      <c r="D83" s="77"/>
      <c r="E83" s="3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22.5" customHeight="1">
      <c r="A84" s="3"/>
      <c r="B84" s="3"/>
      <c r="C84" s="79"/>
      <c r="D84" s="77"/>
      <c r="E84" s="3"/>
      <c r="F84" s="7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22.5" customHeight="1">
      <c r="A85" s="3"/>
      <c r="B85" s="3"/>
      <c r="C85" s="79"/>
      <c r="D85" s="77"/>
      <c r="E85" s="3"/>
      <c r="F85" s="7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22.5" customHeight="1">
      <c r="A86" s="3"/>
      <c r="B86" s="3"/>
      <c r="C86" s="79"/>
      <c r="D86" s="77"/>
      <c r="E86" s="3"/>
      <c r="F86" s="7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22.5" customHeight="1">
      <c r="A87" s="3"/>
      <c r="B87" s="3"/>
      <c r="C87" s="79"/>
      <c r="D87" s="77"/>
      <c r="E87" s="3"/>
      <c r="F87" s="7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22.5" customHeight="1">
      <c r="A88" s="3"/>
      <c r="B88" s="3"/>
      <c r="C88" s="79"/>
      <c r="D88" s="77"/>
      <c r="E88" s="3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22.5" customHeight="1">
      <c r="A89" s="3"/>
      <c r="B89" s="3"/>
      <c r="C89" s="79"/>
      <c r="D89" s="77"/>
      <c r="E89" s="3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22.5" customHeight="1">
      <c r="A90" s="3"/>
      <c r="B90" s="3"/>
      <c r="C90" s="79"/>
      <c r="D90" s="77"/>
      <c r="E90" s="3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22.5" customHeight="1">
      <c r="A91" s="3"/>
      <c r="B91" s="3"/>
      <c r="C91" s="79"/>
      <c r="D91" s="77"/>
      <c r="E91" s="3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22.5" customHeight="1">
      <c r="A92" s="3"/>
      <c r="B92" s="3"/>
      <c r="C92" s="79"/>
      <c r="D92" s="77"/>
      <c r="E92" s="3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22.5" customHeight="1">
      <c r="A93" s="3"/>
      <c r="B93" s="3"/>
      <c r="C93" s="79"/>
      <c r="D93" s="77"/>
      <c r="E93" s="3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22.5" customHeight="1">
      <c r="A94" s="3"/>
      <c r="B94" s="3"/>
      <c r="C94" s="79"/>
      <c r="D94" s="77"/>
      <c r="E94" s="3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22.5" customHeight="1">
      <c r="A95" s="3"/>
      <c r="B95" s="3"/>
      <c r="C95" s="79"/>
      <c r="D95" s="77"/>
      <c r="E95" s="3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22.5" customHeight="1">
      <c r="A96" s="3"/>
      <c r="B96" s="3"/>
      <c r="C96" s="79"/>
      <c r="D96" s="77"/>
      <c r="E96" s="3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22.5" customHeight="1">
      <c r="A97" s="3"/>
      <c r="B97" s="3"/>
      <c r="C97" s="79"/>
      <c r="D97" s="77"/>
      <c r="E97" s="3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22.5" customHeight="1">
      <c r="A98" s="3"/>
      <c r="B98" s="3"/>
      <c r="C98" s="79"/>
      <c r="D98" s="77"/>
      <c r="E98" s="3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22.5" customHeight="1">
      <c r="A99" s="3"/>
      <c r="B99" s="3"/>
      <c r="C99" s="79"/>
      <c r="D99" s="77"/>
      <c r="E99" s="3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22.5" customHeight="1">
      <c r="A100" s="3"/>
      <c r="B100" s="3"/>
      <c r="C100" s="79"/>
      <c r="D100" s="77"/>
      <c r="E100" s="3"/>
      <c r="F100" s="7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22.5" customHeight="1">
      <c r="A101" s="3"/>
      <c r="B101" s="3"/>
      <c r="C101" s="79"/>
      <c r="D101" s="77"/>
      <c r="E101" s="3"/>
      <c r="F101" s="7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22.5" customHeight="1">
      <c r="A102" s="3"/>
      <c r="B102" s="3"/>
      <c r="C102" s="79"/>
      <c r="D102" s="77"/>
      <c r="E102" s="3"/>
      <c r="F102" s="7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22.5" customHeight="1">
      <c r="A103" s="3"/>
      <c r="B103" s="3"/>
      <c r="C103" s="79"/>
      <c r="D103" s="77"/>
      <c r="E103" s="3"/>
      <c r="F103" s="7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22.5" customHeight="1">
      <c r="A104" s="3"/>
      <c r="B104" s="3"/>
      <c r="C104" s="79"/>
      <c r="D104" s="77"/>
      <c r="E104" s="3"/>
      <c r="F104" s="7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22.5" customHeight="1">
      <c r="A105" s="3"/>
      <c r="B105" s="3"/>
      <c r="C105" s="79"/>
      <c r="D105" s="77"/>
      <c r="E105" s="3"/>
      <c r="F105" s="7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22.5" customHeight="1">
      <c r="A106" s="3"/>
      <c r="B106" s="3"/>
      <c r="C106" s="79"/>
      <c r="D106" s="77"/>
      <c r="E106" s="3"/>
      <c r="F106" s="7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22.5" customHeight="1">
      <c r="A107" s="3"/>
      <c r="B107" s="3"/>
      <c r="C107" s="79"/>
      <c r="D107" s="77"/>
      <c r="E107" s="3"/>
      <c r="F107" s="7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22.5" customHeight="1">
      <c r="A108" s="3"/>
      <c r="B108" s="3"/>
      <c r="C108" s="79"/>
      <c r="D108" s="77"/>
      <c r="E108" s="3"/>
      <c r="F108" s="7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22.5" customHeight="1">
      <c r="A109" s="3"/>
      <c r="B109" s="3"/>
      <c r="C109" s="79"/>
      <c r="D109" s="77"/>
      <c r="E109" s="3"/>
      <c r="F109" s="7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22.5" customHeight="1">
      <c r="A110" s="3"/>
      <c r="B110" s="3"/>
      <c r="C110" s="79"/>
      <c r="D110" s="77"/>
      <c r="E110" s="3"/>
      <c r="F110" s="7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22.5" customHeight="1">
      <c r="A111" s="3"/>
      <c r="B111" s="3"/>
      <c r="C111" s="79"/>
      <c r="D111" s="77"/>
      <c r="E111" s="3"/>
      <c r="F111" s="7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22.5" customHeight="1">
      <c r="A112" s="3"/>
      <c r="B112" s="3"/>
      <c r="C112" s="79"/>
      <c r="D112" s="77"/>
      <c r="E112" s="3"/>
      <c r="F112" s="7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22.5" customHeight="1">
      <c r="A113" s="3"/>
      <c r="B113" s="3"/>
      <c r="C113" s="79"/>
      <c r="D113" s="77"/>
      <c r="E113" s="3"/>
      <c r="F113" s="7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22.5" customHeight="1">
      <c r="A114" s="3"/>
      <c r="B114" s="3"/>
      <c r="C114" s="79"/>
      <c r="D114" s="77"/>
      <c r="E114" s="3"/>
      <c r="F114" s="7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22.5" customHeight="1">
      <c r="A115" s="3"/>
      <c r="B115" s="3"/>
      <c r="C115" s="79"/>
      <c r="D115" s="77"/>
      <c r="E115" s="3"/>
      <c r="F115" s="7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22.5" customHeight="1">
      <c r="A116" s="3"/>
      <c r="B116" s="3"/>
      <c r="C116" s="79"/>
      <c r="D116" s="77"/>
      <c r="E116" s="3"/>
      <c r="F116" s="7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22.5" customHeight="1">
      <c r="A117" s="3"/>
      <c r="B117" s="3"/>
      <c r="C117" s="79"/>
      <c r="D117" s="77"/>
      <c r="E117" s="3"/>
      <c r="F117" s="7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22.5" customHeight="1">
      <c r="A118" s="3"/>
      <c r="B118" s="3"/>
      <c r="C118" s="79"/>
      <c r="D118" s="77"/>
      <c r="E118" s="3"/>
      <c r="F118" s="7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22.5" customHeight="1">
      <c r="A119" s="3"/>
      <c r="B119" s="3"/>
      <c r="C119" s="79"/>
      <c r="D119" s="77"/>
      <c r="E119" s="3"/>
      <c r="F119" s="7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22.5" customHeight="1">
      <c r="A120" s="3"/>
      <c r="B120" s="3"/>
      <c r="C120" s="79"/>
      <c r="D120" s="77"/>
      <c r="E120" s="3"/>
      <c r="F120" s="7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22.5" customHeight="1">
      <c r="A121" s="3"/>
      <c r="B121" s="3"/>
      <c r="C121" s="79"/>
      <c r="D121" s="77"/>
      <c r="E121" s="3"/>
      <c r="F121" s="7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22.5" customHeight="1">
      <c r="A122" s="3"/>
      <c r="B122" s="3"/>
      <c r="C122" s="79"/>
      <c r="D122" s="77"/>
      <c r="E122" s="3"/>
      <c r="F122" s="7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22.5" customHeight="1">
      <c r="A123" s="3"/>
      <c r="B123" s="3"/>
      <c r="C123" s="79"/>
      <c r="D123" s="77"/>
      <c r="E123" s="3"/>
      <c r="F123" s="7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22.5" customHeight="1">
      <c r="A124" s="3"/>
      <c r="B124" s="3"/>
      <c r="C124" s="79"/>
      <c r="D124" s="77"/>
      <c r="E124" s="3"/>
      <c r="F124" s="7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22.5" customHeight="1">
      <c r="A125" s="3"/>
      <c r="B125" s="3"/>
      <c r="C125" s="79"/>
      <c r="D125" s="77"/>
      <c r="E125" s="3"/>
      <c r="F125" s="7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22.5" customHeight="1">
      <c r="A126" s="3"/>
      <c r="B126" s="3"/>
      <c r="C126" s="79"/>
      <c r="D126" s="77"/>
      <c r="E126" s="3"/>
      <c r="F126" s="7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22.5" customHeight="1">
      <c r="A127" s="3"/>
      <c r="B127" s="3"/>
      <c r="C127" s="79"/>
      <c r="D127" s="77"/>
      <c r="E127" s="3"/>
      <c r="F127" s="7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22.5" customHeight="1">
      <c r="A128" s="3"/>
      <c r="B128" s="3"/>
      <c r="C128" s="79"/>
      <c r="D128" s="77"/>
      <c r="E128" s="3"/>
      <c r="F128" s="7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22.5" customHeight="1">
      <c r="A129" s="3"/>
      <c r="B129" s="3"/>
      <c r="C129" s="79"/>
      <c r="D129" s="77"/>
      <c r="E129" s="3"/>
      <c r="F129" s="7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22.5" customHeight="1">
      <c r="A130" s="3"/>
      <c r="B130" s="3"/>
      <c r="C130" s="79"/>
      <c r="D130" s="77"/>
      <c r="E130" s="3"/>
      <c r="F130" s="7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22.5" customHeight="1">
      <c r="A131" s="3"/>
      <c r="B131" s="3"/>
      <c r="C131" s="79"/>
      <c r="D131" s="77"/>
      <c r="E131" s="3"/>
      <c r="F131" s="7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22.5" customHeight="1">
      <c r="A132" s="3"/>
      <c r="B132" s="3"/>
      <c r="C132" s="79"/>
      <c r="D132" s="77"/>
      <c r="E132" s="3"/>
      <c r="F132" s="7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22.5" customHeight="1">
      <c r="A133" s="3"/>
      <c r="B133" s="3"/>
      <c r="C133" s="79"/>
      <c r="D133" s="77"/>
      <c r="E133" s="3"/>
      <c r="F133" s="7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22.5" customHeight="1">
      <c r="A134" s="3"/>
      <c r="B134" s="3"/>
      <c r="C134" s="79"/>
      <c r="D134" s="77"/>
      <c r="E134" s="3"/>
      <c r="F134" s="7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22.5" customHeight="1">
      <c r="A135" s="3"/>
      <c r="B135" s="3"/>
      <c r="C135" s="79"/>
      <c r="D135" s="77"/>
      <c r="E135" s="3"/>
      <c r="F135" s="7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22.5" customHeight="1">
      <c r="A136" s="3"/>
      <c r="B136" s="3"/>
      <c r="C136" s="79"/>
      <c r="D136" s="77"/>
      <c r="E136" s="3"/>
      <c r="F136" s="7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22.5" customHeight="1">
      <c r="A137" s="3"/>
      <c r="B137" s="3"/>
      <c r="C137" s="79"/>
      <c r="D137" s="77"/>
      <c r="E137" s="3"/>
      <c r="F137" s="7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22.5" customHeight="1">
      <c r="A138" s="3"/>
      <c r="B138" s="3"/>
      <c r="C138" s="79"/>
      <c r="D138" s="77"/>
      <c r="E138" s="3"/>
      <c r="F138" s="7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22.5" customHeight="1">
      <c r="A139" s="3"/>
      <c r="B139" s="3"/>
      <c r="C139" s="79"/>
      <c r="D139" s="77"/>
      <c r="E139" s="3"/>
      <c r="F139" s="7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22.5" customHeight="1">
      <c r="A140" s="3"/>
      <c r="B140" s="3"/>
      <c r="C140" s="79"/>
      <c r="D140" s="77"/>
      <c r="E140" s="3"/>
      <c r="F140" s="7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22.5" customHeight="1">
      <c r="A141" s="3"/>
      <c r="B141" s="3"/>
      <c r="C141" s="79"/>
      <c r="D141" s="77"/>
      <c r="E141" s="3"/>
      <c r="F141" s="7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22.5" customHeight="1">
      <c r="A142" s="3"/>
      <c r="B142" s="3"/>
      <c r="C142" s="79"/>
      <c r="D142" s="77"/>
      <c r="E142" s="3"/>
      <c r="F142" s="7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22.5" customHeight="1">
      <c r="A143" s="3"/>
      <c r="B143" s="3"/>
      <c r="C143" s="79"/>
      <c r="D143" s="77"/>
      <c r="E143" s="3"/>
      <c r="F143" s="7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22.5" customHeight="1">
      <c r="A144" s="3"/>
      <c r="B144" s="3"/>
      <c r="C144" s="79"/>
      <c r="D144" s="77"/>
      <c r="E144" s="3"/>
      <c r="F144" s="7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22.5" customHeight="1">
      <c r="A145" s="3"/>
      <c r="B145" s="3"/>
      <c r="C145" s="79"/>
      <c r="D145" s="77"/>
      <c r="E145" s="3"/>
      <c r="F145" s="7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22.5" customHeight="1">
      <c r="A146" s="3"/>
      <c r="B146" s="3"/>
      <c r="C146" s="79"/>
      <c r="D146" s="77"/>
      <c r="E146" s="3"/>
      <c r="F146" s="7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22.5" customHeight="1">
      <c r="A147" s="3"/>
      <c r="B147" s="3"/>
      <c r="C147" s="79"/>
      <c r="D147" s="77"/>
      <c r="E147" s="3"/>
      <c r="F147" s="7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22.5" customHeight="1">
      <c r="A148" s="3"/>
      <c r="B148" s="3"/>
      <c r="C148" s="79"/>
      <c r="D148" s="77"/>
      <c r="E148" s="3"/>
      <c r="F148" s="7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22.5" customHeight="1">
      <c r="A149" s="3"/>
      <c r="B149" s="3"/>
      <c r="C149" s="79"/>
      <c r="D149" s="77"/>
      <c r="E149" s="3"/>
      <c r="F149" s="7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22.5" customHeight="1">
      <c r="A150" s="3"/>
      <c r="B150" s="3"/>
      <c r="C150" s="79"/>
      <c r="D150" s="77"/>
      <c r="E150" s="3"/>
      <c r="F150" s="7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22.5" customHeight="1">
      <c r="A151" s="3"/>
      <c r="B151" s="3"/>
      <c r="C151" s="79"/>
      <c r="D151" s="77"/>
      <c r="E151" s="3"/>
      <c r="F151" s="7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22.5" customHeight="1">
      <c r="A152" s="3"/>
      <c r="B152" s="3"/>
      <c r="C152" s="79"/>
      <c r="D152" s="77"/>
      <c r="E152" s="3"/>
      <c r="F152" s="7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22.5" customHeight="1">
      <c r="A153" s="3"/>
      <c r="B153" s="3"/>
      <c r="C153" s="79"/>
      <c r="D153" s="77"/>
      <c r="E153" s="3"/>
      <c r="F153" s="7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22.5" customHeight="1">
      <c r="A154" s="3"/>
      <c r="B154" s="3"/>
      <c r="C154" s="79"/>
      <c r="D154" s="77"/>
      <c r="E154" s="3"/>
      <c r="F154" s="7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22.5" customHeight="1">
      <c r="A155" s="3"/>
      <c r="B155" s="3"/>
      <c r="C155" s="79"/>
      <c r="D155" s="77"/>
      <c r="E155" s="3"/>
      <c r="F155" s="7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22.5" customHeight="1">
      <c r="A156" s="3"/>
      <c r="B156" s="3"/>
      <c r="C156" s="79"/>
      <c r="D156" s="77"/>
      <c r="E156" s="3"/>
      <c r="F156" s="7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22.5" customHeight="1">
      <c r="A157" s="3"/>
      <c r="B157" s="3"/>
      <c r="C157" s="79"/>
      <c r="D157" s="77"/>
      <c r="E157" s="3"/>
      <c r="F157" s="7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22.5" customHeight="1">
      <c r="A158" s="3"/>
      <c r="B158" s="3"/>
      <c r="C158" s="79"/>
      <c r="D158" s="77"/>
      <c r="E158" s="3"/>
      <c r="F158" s="7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22.5" customHeight="1">
      <c r="A159" s="3"/>
      <c r="B159" s="3"/>
      <c r="C159" s="79"/>
      <c r="D159" s="77"/>
      <c r="E159" s="3"/>
      <c r="F159" s="7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22.5" customHeight="1">
      <c r="A160" s="3"/>
      <c r="B160" s="3"/>
      <c r="C160" s="79"/>
      <c r="D160" s="77"/>
      <c r="E160" s="3"/>
      <c r="F160" s="7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22.5" customHeight="1">
      <c r="A161" s="3"/>
      <c r="B161" s="3"/>
      <c r="C161" s="79"/>
      <c r="D161" s="77"/>
      <c r="E161" s="3"/>
      <c r="F161" s="7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22.5" customHeight="1">
      <c r="A162" s="3"/>
      <c r="B162" s="3"/>
      <c r="C162" s="79"/>
      <c r="D162" s="77"/>
      <c r="E162" s="3"/>
      <c r="F162" s="7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22.5" customHeight="1">
      <c r="A163" s="3"/>
      <c r="B163" s="3"/>
      <c r="C163" s="79"/>
      <c r="D163" s="77"/>
      <c r="E163" s="3"/>
      <c r="F163" s="7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22.5" customHeight="1">
      <c r="A164" s="3"/>
      <c r="B164" s="3"/>
      <c r="C164" s="79"/>
      <c r="D164" s="77"/>
      <c r="E164" s="3"/>
      <c r="F164" s="7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22.5" customHeight="1">
      <c r="A165" s="3"/>
      <c r="B165" s="3"/>
      <c r="C165" s="79"/>
      <c r="D165" s="77"/>
      <c r="E165" s="3"/>
      <c r="F165" s="7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22.5" customHeight="1">
      <c r="A166" s="3"/>
      <c r="B166" s="3"/>
      <c r="C166" s="79"/>
      <c r="D166" s="77"/>
      <c r="E166" s="3"/>
      <c r="F166" s="7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22.5" customHeight="1">
      <c r="A167" s="3"/>
      <c r="B167" s="3"/>
      <c r="C167" s="79"/>
      <c r="D167" s="77"/>
      <c r="E167" s="3"/>
      <c r="F167" s="7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22.5" customHeight="1">
      <c r="A168" s="3"/>
      <c r="B168" s="3"/>
      <c r="C168" s="79"/>
      <c r="D168" s="77"/>
      <c r="E168" s="3"/>
      <c r="F168" s="7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22.5" customHeight="1">
      <c r="A169" s="3"/>
      <c r="B169" s="3"/>
      <c r="C169" s="79"/>
      <c r="D169" s="77"/>
      <c r="E169" s="3"/>
      <c r="F169" s="7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22.5" customHeight="1">
      <c r="A170" s="3"/>
      <c r="B170" s="3"/>
      <c r="C170" s="79"/>
      <c r="D170" s="77"/>
      <c r="E170" s="3"/>
      <c r="F170" s="7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22.5" customHeight="1">
      <c r="A171" s="3"/>
      <c r="B171" s="3"/>
      <c r="C171" s="79"/>
      <c r="D171" s="77"/>
      <c r="E171" s="3"/>
      <c r="F171" s="7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22.5" customHeight="1">
      <c r="A172" s="3"/>
      <c r="B172" s="3"/>
      <c r="C172" s="79"/>
      <c r="D172" s="77"/>
      <c r="E172" s="3"/>
      <c r="F172" s="7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22.5" customHeight="1">
      <c r="A173" s="3"/>
      <c r="B173" s="3"/>
      <c r="C173" s="79"/>
      <c r="D173" s="77"/>
      <c r="E173" s="3"/>
      <c r="F173" s="7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22.5" customHeight="1">
      <c r="A174" s="3"/>
      <c r="B174" s="3"/>
      <c r="C174" s="79"/>
      <c r="D174" s="77"/>
      <c r="E174" s="3"/>
      <c r="F174" s="7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22.5" customHeight="1">
      <c r="A175" s="3"/>
      <c r="B175" s="3"/>
      <c r="C175" s="79"/>
      <c r="D175" s="77"/>
      <c r="E175" s="3"/>
      <c r="F175" s="7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22.5" customHeight="1">
      <c r="A176" s="3"/>
      <c r="B176" s="3"/>
      <c r="C176" s="79"/>
      <c r="D176" s="77"/>
      <c r="E176" s="3"/>
      <c r="F176" s="7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22.5" customHeight="1">
      <c r="A177" s="3"/>
      <c r="B177" s="3"/>
      <c r="C177" s="79"/>
      <c r="D177" s="77"/>
      <c r="E177" s="3"/>
      <c r="F177" s="7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22.5" customHeight="1">
      <c r="A178" s="3"/>
      <c r="B178" s="3"/>
      <c r="C178" s="79"/>
      <c r="D178" s="77"/>
      <c r="E178" s="3"/>
      <c r="F178" s="7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22.5" customHeight="1">
      <c r="A179" s="3"/>
      <c r="B179" s="3"/>
      <c r="C179" s="79"/>
      <c r="D179" s="77"/>
      <c r="E179" s="3"/>
      <c r="F179" s="7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22.5" customHeight="1">
      <c r="A180" s="3"/>
      <c r="B180" s="3"/>
      <c r="C180" s="79"/>
      <c r="D180" s="77"/>
      <c r="E180" s="3"/>
      <c r="F180" s="7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22.5" customHeight="1">
      <c r="A181" s="3"/>
      <c r="B181" s="3"/>
      <c r="C181" s="79"/>
      <c r="D181" s="77"/>
      <c r="E181" s="3"/>
      <c r="F181" s="7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22.5" customHeight="1">
      <c r="A182" s="3"/>
      <c r="B182" s="3"/>
      <c r="C182" s="79"/>
      <c r="D182" s="77"/>
      <c r="E182" s="3"/>
      <c r="F182" s="7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22.5" customHeight="1">
      <c r="A183" s="3"/>
      <c r="B183" s="3"/>
      <c r="C183" s="79"/>
      <c r="D183" s="77"/>
      <c r="E183" s="3"/>
      <c r="F183" s="7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22.5" customHeight="1">
      <c r="A184" s="3"/>
      <c r="B184" s="3"/>
      <c r="C184" s="79"/>
      <c r="D184" s="77"/>
      <c r="E184" s="3"/>
      <c r="F184" s="7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22.5" customHeight="1">
      <c r="A185" s="3"/>
      <c r="B185" s="3"/>
      <c r="C185" s="79"/>
      <c r="D185" s="77"/>
      <c r="E185" s="3"/>
      <c r="F185" s="7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22.5" customHeight="1">
      <c r="A186" s="3"/>
      <c r="B186" s="3"/>
      <c r="C186" s="79"/>
      <c r="D186" s="77"/>
      <c r="E186" s="3"/>
      <c r="F186" s="7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22.5" customHeight="1">
      <c r="A187" s="3"/>
      <c r="B187" s="3"/>
      <c r="C187" s="79"/>
      <c r="D187" s="77"/>
      <c r="E187" s="3"/>
      <c r="F187" s="7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22.5" customHeight="1">
      <c r="A188" s="3"/>
      <c r="B188" s="3"/>
      <c r="C188" s="79"/>
      <c r="D188" s="77"/>
      <c r="E188" s="3"/>
      <c r="F188" s="7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22.5" customHeight="1">
      <c r="A189" s="3"/>
      <c r="B189" s="3"/>
      <c r="C189" s="79"/>
      <c r="D189" s="77"/>
      <c r="E189" s="3"/>
      <c r="F189" s="7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22.5" customHeight="1">
      <c r="A190" s="3"/>
      <c r="B190" s="3"/>
      <c r="C190" s="79"/>
      <c r="D190" s="77"/>
      <c r="E190" s="3"/>
      <c r="F190" s="7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22.5" customHeight="1">
      <c r="A191" s="3"/>
      <c r="B191" s="3"/>
      <c r="C191" s="79"/>
      <c r="D191" s="77"/>
      <c r="E191" s="3"/>
      <c r="F191" s="7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22.5" customHeight="1">
      <c r="A192" s="3"/>
      <c r="B192" s="3"/>
      <c r="C192" s="79"/>
      <c r="D192" s="77"/>
      <c r="E192" s="3"/>
      <c r="F192" s="7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22.5" customHeight="1">
      <c r="A193" s="3"/>
      <c r="B193" s="3"/>
      <c r="C193" s="79"/>
      <c r="D193" s="77"/>
      <c r="E193" s="3"/>
      <c r="F193" s="7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22.5" customHeight="1">
      <c r="A194" s="3"/>
      <c r="B194" s="3"/>
      <c r="C194" s="79"/>
      <c r="D194" s="77"/>
      <c r="E194" s="3"/>
      <c r="F194" s="7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22.5" customHeight="1">
      <c r="A195" s="3"/>
      <c r="B195" s="3"/>
      <c r="C195" s="79"/>
      <c r="D195" s="77"/>
      <c r="E195" s="3"/>
      <c r="F195" s="7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22.5" customHeight="1">
      <c r="A196" s="3"/>
      <c r="B196" s="3"/>
      <c r="C196" s="79"/>
      <c r="D196" s="77"/>
      <c r="E196" s="3"/>
      <c r="F196" s="7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22.5" customHeight="1">
      <c r="A197" s="3"/>
      <c r="B197" s="3"/>
      <c r="C197" s="79"/>
      <c r="D197" s="77"/>
      <c r="E197" s="3"/>
      <c r="F197" s="7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22.5" customHeight="1">
      <c r="A198" s="3"/>
      <c r="B198" s="3"/>
      <c r="C198" s="79"/>
      <c r="D198" s="77"/>
      <c r="E198" s="3"/>
      <c r="F198" s="7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22.5" customHeight="1">
      <c r="A199" s="3"/>
      <c r="B199" s="3"/>
      <c r="C199" s="79"/>
      <c r="D199" s="77"/>
      <c r="E199" s="3"/>
      <c r="F199" s="7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22.5" customHeight="1">
      <c r="A200" s="3"/>
      <c r="B200" s="3"/>
      <c r="C200" s="79"/>
      <c r="D200" s="77"/>
      <c r="E200" s="3"/>
      <c r="F200" s="7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22.5" customHeight="1">
      <c r="A201" s="3"/>
      <c r="B201" s="3"/>
      <c r="C201" s="79"/>
      <c r="D201" s="77"/>
      <c r="E201" s="3"/>
      <c r="F201" s="7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22.5" customHeight="1">
      <c r="A202" s="3"/>
      <c r="B202" s="3"/>
      <c r="C202" s="79"/>
      <c r="D202" s="77"/>
      <c r="E202" s="3"/>
      <c r="F202" s="7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22.5" customHeight="1">
      <c r="A203" s="3"/>
      <c r="B203" s="3"/>
      <c r="C203" s="79"/>
      <c r="D203" s="77"/>
      <c r="E203" s="3"/>
      <c r="F203" s="7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22.5" customHeight="1">
      <c r="A204" s="3"/>
      <c r="B204" s="3"/>
      <c r="C204" s="79"/>
      <c r="D204" s="77"/>
      <c r="E204" s="3"/>
      <c r="F204" s="7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22.5" customHeight="1">
      <c r="A205" s="3"/>
      <c r="B205" s="3"/>
      <c r="C205" s="79"/>
      <c r="D205" s="77"/>
      <c r="E205" s="3"/>
      <c r="F205" s="7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22.5" customHeight="1">
      <c r="A206" s="3"/>
      <c r="B206" s="3"/>
      <c r="C206" s="79"/>
      <c r="D206" s="77"/>
      <c r="E206" s="3"/>
      <c r="F206" s="7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22.5" customHeight="1">
      <c r="A207" s="3"/>
      <c r="B207" s="3"/>
      <c r="C207" s="79"/>
      <c r="D207" s="77"/>
      <c r="E207" s="3"/>
      <c r="F207" s="7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22.5" customHeight="1">
      <c r="A208" s="3"/>
      <c r="B208" s="3"/>
      <c r="C208" s="79"/>
      <c r="D208" s="77"/>
      <c r="E208" s="3"/>
      <c r="F208" s="7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22.5" customHeight="1">
      <c r="A209" s="3"/>
      <c r="B209" s="3"/>
      <c r="C209" s="79"/>
      <c r="D209" s="77"/>
      <c r="E209" s="3"/>
      <c r="F209" s="7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22.5" customHeight="1">
      <c r="A210" s="3"/>
      <c r="B210" s="3"/>
      <c r="C210" s="79"/>
      <c r="D210" s="77"/>
      <c r="E210" s="3"/>
      <c r="F210" s="7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22.5" customHeight="1">
      <c r="A211" s="3"/>
      <c r="B211" s="3"/>
      <c r="C211" s="79"/>
      <c r="D211" s="77"/>
      <c r="E211" s="3"/>
      <c r="F211" s="7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22.5" customHeight="1">
      <c r="A212" s="3"/>
      <c r="B212" s="3"/>
      <c r="C212" s="79"/>
      <c r="D212" s="77"/>
      <c r="E212" s="3"/>
      <c r="F212" s="7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22.5" customHeight="1">
      <c r="A213" s="3"/>
      <c r="B213" s="3"/>
      <c r="C213" s="79"/>
      <c r="D213" s="77"/>
      <c r="E213" s="3"/>
      <c r="F213" s="7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22.5" customHeight="1">
      <c r="A214" s="3"/>
      <c r="B214" s="3"/>
      <c r="C214" s="79"/>
      <c r="D214" s="77"/>
      <c r="E214" s="3"/>
      <c r="F214" s="7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22.5" customHeight="1">
      <c r="A215" s="3"/>
      <c r="B215" s="3"/>
      <c r="C215" s="79"/>
      <c r="D215" s="77"/>
      <c r="E215" s="3"/>
      <c r="F215" s="7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22.5" customHeight="1">
      <c r="A216" s="3"/>
      <c r="B216" s="3"/>
      <c r="C216" s="79"/>
      <c r="D216" s="77"/>
      <c r="E216" s="3"/>
      <c r="F216" s="7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22.5" customHeight="1">
      <c r="A217" s="3"/>
      <c r="B217" s="3"/>
      <c r="C217" s="79"/>
      <c r="D217" s="77"/>
      <c r="E217" s="3"/>
      <c r="F217" s="7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22.5" customHeight="1">
      <c r="A218" s="3"/>
      <c r="B218" s="3"/>
      <c r="C218" s="79"/>
      <c r="D218" s="77"/>
      <c r="E218" s="3"/>
      <c r="F218" s="7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22.5" customHeight="1">
      <c r="A219" s="3"/>
      <c r="B219" s="3"/>
      <c r="C219" s="79"/>
      <c r="D219" s="77"/>
      <c r="E219" s="3"/>
      <c r="F219" s="7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22.5" customHeight="1">
      <c r="A220" s="3"/>
      <c r="B220" s="3"/>
      <c r="C220" s="79"/>
      <c r="D220" s="77"/>
      <c r="E220" s="3"/>
      <c r="F220" s="7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22.5" customHeight="1">
      <c r="A221" s="3"/>
      <c r="B221" s="3"/>
      <c r="C221" s="79"/>
      <c r="D221" s="77"/>
      <c r="E221" s="3"/>
      <c r="F221" s="7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22.5" customHeight="1">
      <c r="A222" s="3"/>
      <c r="B222" s="3"/>
      <c r="C222" s="79"/>
      <c r="D222" s="77"/>
      <c r="E222" s="3"/>
      <c r="F222" s="7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22.5" customHeight="1">
      <c r="A223" s="3"/>
      <c r="B223" s="3"/>
      <c r="C223" s="79"/>
      <c r="D223" s="77"/>
      <c r="E223" s="3"/>
      <c r="F223" s="7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22.5" customHeight="1">
      <c r="A224" s="3"/>
      <c r="B224" s="3"/>
      <c r="C224" s="79"/>
      <c r="D224" s="77"/>
      <c r="E224" s="3"/>
      <c r="F224" s="7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22.5" customHeight="1">
      <c r="A225" s="3"/>
      <c r="B225" s="3"/>
      <c r="C225" s="79"/>
      <c r="D225" s="77"/>
      <c r="E225" s="3"/>
      <c r="F225" s="7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22.5" customHeight="1">
      <c r="A226" s="3"/>
      <c r="B226" s="3"/>
      <c r="C226" s="79"/>
      <c r="D226" s="77"/>
      <c r="E226" s="3"/>
      <c r="F226" s="7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22.5" customHeight="1">
      <c r="A227" s="3"/>
      <c r="B227" s="3"/>
      <c r="C227" s="79"/>
      <c r="D227" s="77"/>
      <c r="E227" s="3"/>
      <c r="F227" s="7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22.5" customHeight="1">
      <c r="B228" s="80"/>
      <c r="C228" s="76"/>
      <c r="D228" s="18"/>
      <c r="F228" s="81"/>
    </row>
    <row r="229" ht="22.5" customHeight="1">
      <c r="B229" s="80"/>
      <c r="C229" s="76"/>
      <c r="D229" s="18"/>
      <c r="F229" s="81"/>
    </row>
    <row r="230" ht="22.5" customHeight="1">
      <c r="B230" s="80"/>
      <c r="C230" s="76"/>
      <c r="D230" s="18"/>
      <c r="F230" s="81"/>
    </row>
    <row r="231" ht="22.5" customHeight="1">
      <c r="B231" s="80"/>
      <c r="C231" s="76"/>
      <c r="D231" s="18"/>
      <c r="F231" s="81"/>
    </row>
    <row r="232" ht="22.5" customHeight="1">
      <c r="B232" s="80"/>
      <c r="C232" s="76"/>
      <c r="D232" s="18"/>
      <c r="F232" s="81"/>
    </row>
    <row r="233" ht="22.5" customHeight="1">
      <c r="B233" s="80"/>
      <c r="C233" s="76"/>
      <c r="D233" s="18"/>
      <c r="F233" s="81"/>
    </row>
    <row r="234" ht="22.5" customHeight="1">
      <c r="F234" s="81"/>
    </row>
    <row r="235" ht="22.5" customHeight="1">
      <c r="F235" s="81"/>
    </row>
    <row r="236" ht="22.5" customHeight="1">
      <c r="F236" s="81"/>
    </row>
    <row r="237" ht="22.5" customHeight="1">
      <c r="F237" s="81"/>
    </row>
    <row r="238" ht="22.5" customHeight="1">
      <c r="F238" s="81"/>
    </row>
    <row r="239" ht="22.5" customHeight="1">
      <c r="F239" s="81"/>
    </row>
    <row r="240" ht="22.5" customHeight="1">
      <c r="F240" s="81"/>
    </row>
    <row r="241" ht="22.5" customHeight="1">
      <c r="F241" s="81"/>
    </row>
    <row r="242" ht="22.5" customHeight="1">
      <c r="F242" s="81"/>
    </row>
    <row r="243" ht="22.5" customHeight="1">
      <c r="F243" s="81"/>
    </row>
    <row r="244" ht="22.5" customHeight="1">
      <c r="F244" s="81"/>
    </row>
    <row r="245" ht="22.5" customHeight="1">
      <c r="F245" s="81"/>
    </row>
    <row r="246" ht="22.5" customHeight="1">
      <c r="F246" s="81"/>
    </row>
    <row r="247" ht="22.5" customHeight="1">
      <c r="F247" s="81"/>
    </row>
    <row r="248" ht="22.5" customHeight="1">
      <c r="F248" s="81"/>
    </row>
    <row r="249" ht="22.5" customHeight="1">
      <c r="F249" s="81"/>
    </row>
    <row r="250" ht="22.5" customHeight="1">
      <c r="F250" s="81"/>
    </row>
    <row r="251" ht="22.5" customHeight="1">
      <c r="F251" s="81"/>
    </row>
    <row r="252" ht="22.5" customHeight="1">
      <c r="F252" s="81"/>
    </row>
    <row r="253" ht="22.5" customHeight="1">
      <c r="F253" s="81"/>
    </row>
    <row r="254" ht="22.5" customHeight="1">
      <c r="F254" s="81"/>
    </row>
    <row r="255" ht="22.5" customHeight="1">
      <c r="F255" s="81"/>
    </row>
    <row r="256" ht="22.5" customHeight="1">
      <c r="F256" s="81"/>
    </row>
    <row r="257" ht="22.5" customHeight="1">
      <c r="F257" s="81"/>
    </row>
    <row r="258" ht="22.5" customHeight="1">
      <c r="F258" s="81"/>
    </row>
    <row r="259" ht="22.5" customHeight="1">
      <c r="F259" s="81"/>
    </row>
    <row r="260" ht="22.5" customHeight="1">
      <c r="F260" s="81"/>
    </row>
    <row r="261" ht="22.5" customHeight="1">
      <c r="F261" s="81"/>
    </row>
    <row r="262" ht="22.5" customHeight="1">
      <c r="F262" s="81"/>
    </row>
    <row r="263" ht="22.5" customHeight="1">
      <c r="F263" s="81"/>
    </row>
    <row r="264" ht="22.5" customHeight="1">
      <c r="F264" s="81"/>
    </row>
    <row r="265" ht="22.5" customHeight="1">
      <c r="F265" s="81"/>
    </row>
    <row r="266" ht="22.5" customHeight="1">
      <c r="F266" s="81"/>
    </row>
    <row r="267" ht="22.5" customHeight="1">
      <c r="F267" s="81"/>
    </row>
    <row r="268" ht="22.5" customHeight="1">
      <c r="F268" s="81"/>
    </row>
    <row r="269" ht="22.5" customHeight="1">
      <c r="F269" s="81"/>
    </row>
    <row r="270" ht="22.5" customHeight="1">
      <c r="F270" s="81"/>
    </row>
    <row r="271" ht="22.5" customHeight="1">
      <c r="F271" s="81"/>
    </row>
    <row r="272" ht="22.5" customHeight="1">
      <c r="F272" s="81"/>
    </row>
    <row r="273" ht="22.5" customHeight="1">
      <c r="F273" s="81"/>
    </row>
    <row r="274" ht="22.5" customHeight="1">
      <c r="F274" s="81"/>
    </row>
    <row r="275" ht="22.5" customHeight="1">
      <c r="F275" s="81"/>
    </row>
    <row r="276" ht="22.5" customHeight="1">
      <c r="F276" s="81"/>
    </row>
    <row r="277" ht="22.5" customHeight="1">
      <c r="F277" s="81"/>
    </row>
    <row r="278" ht="22.5" customHeight="1">
      <c r="F278" s="81"/>
    </row>
    <row r="279" ht="22.5" customHeight="1">
      <c r="F279" s="81"/>
    </row>
    <row r="280" ht="22.5" customHeight="1">
      <c r="F280" s="81"/>
    </row>
    <row r="281" ht="22.5" customHeight="1">
      <c r="F281" s="81"/>
    </row>
    <row r="282" ht="22.5" customHeight="1">
      <c r="F282" s="81"/>
    </row>
    <row r="283" ht="22.5" customHeight="1">
      <c r="F283" s="81"/>
    </row>
    <row r="284" ht="22.5" customHeight="1">
      <c r="F284" s="81"/>
    </row>
    <row r="285" ht="22.5" customHeight="1">
      <c r="F285" s="81"/>
    </row>
    <row r="286" ht="22.5" customHeight="1">
      <c r="F286" s="81"/>
    </row>
    <row r="287" ht="22.5" customHeight="1">
      <c r="F287" s="81"/>
    </row>
    <row r="288" ht="22.5" customHeight="1">
      <c r="F288" s="81"/>
    </row>
    <row r="289" ht="22.5" customHeight="1">
      <c r="F289" s="81"/>
    </row>
    <row r="290" ht="22.5" customHeight="1">
      <c r="F290" s="81"/>
    </row>
    <row r="291" ht="22.5" customHeight="1">
      <c r="F291" s="81"/>
    </row>
    <row r="292" ht="22.5" customHeight="1">
      <c r="F292" s="81"/>
    </row>
    <row r="293" ht="22.5" customHeight="1">
      <c r="F293" s="81"/>
    </row>
    <row r="294" ht="22.5" customHeight="1">
      <c r="F294" s="81"/>
    </row>
    <row r="295" ht="22.5" customHeight="1">
      <c r="F295" s="81"/>
    </row>
    <row r="296" ht="22.5" customHeight="1">
      <c r="F296" s="81"/>
    </row>
    <row r="297" ht="22.5" customHeight="1">
      <c r="F297" s="81"/>
    </row>
    <row r="298" ht="22.5" customHeight="1">
      <c r="F298" s="81"/>
    </row>
    <row r="299" ht="22.5" customHeight="1">
      <c r="F299" s="81"/>
    </row>
    <row r="300" ht="22.5" customHeight="1">
      <c r="F300" s="81"/>
    </row>
    <row r="301" ht="22.5" customHeight="1">
      <c r="F301" s="81"/>
    </row>
    <row r="302" ht="22.5" customHeight="1">
      <c r="F302" s="81"/>
    </row>
    <row r="303" ht="22.5" customHeight="1">
      <c r="F303" s="81"/>
    </row>
    <row r="304" ht="22.5" customHeight="1">
      <c r="F304" s="81"/>
    </row>
    <row r="305" ht="22.5" customHeight="1">
      <c r="F305" s="81"/>
    </row>
    <row r="306" ht="22.5" customHeight="1">
      <c r="F306" s="81"/>
    </row>
    <row r="307" ht="22.5" customHeight="1">
      <c r="F307" s="81"/>
    </row>
    <row r="308" ht="22.5" customHeight="1">
      <c r="F308" s="81"/>
    </row>
    <row r="309" ht="22.5" customHeight="1">
      <c r="F309" s="81"/>
    </row>
    <row r="310" ht="22.5" customHeight="1">
      <c r="F310" s="81"/>
    </row>
    <row r="311" ht="22.5" customHeight="1">
      <c r="F311" s="81"/>
    </row>
    <row r="312" ht="22.5" customHeight="1">
      <c r="F312" s="81"/>
    </row>
    <row r="313" ht="22.5" customHeight="1">
      <c r="F313" s="81"/>
    </row>
    <row r="314" ht="22.5" customHeight="1">
      <c r="F314" s="81"/>
    </row>
    <row r="315" ht="22.5" customHeight="1">
      <c r="F315" s="81"/>
    </row>
    <row r="316" ht="22.5" customHeight="1">
      <c r="F316" s="81"/>
    </row>
    <row r="317" ht="22.5" customHeight="1">
      <c r="F317" s="81"/>
    </row>
    <row r="318" ht="22.5" customHeight="1">
      <c r="F318" s="81"/>
    </row>
    <row r="319" ht="22.5" customHeight="1">
      <c r="F319" s="81"/>
    </row>
    <row r="320" ht="22.5" customHeight="1">
      <c r="F320" s="81"/>
    </row>
    <row r="321" ht="22.5" customHeight="1">
      <c r="F321" s="81"/>
    </row>
    <row r="322" ht="22.5" customHeight="1">
      <c r="F322" s="81"/>
    </row>
    <row r="323" ht="22.5" customHeight="1">
      <c r="F323" s="81"/>
    </row>
    <row r="324" ht="22.5" customHeight="1">
      <c r="F324" s="81"/>
    </row>
    <row r="325" ht="22.5" customHeight="1">
      <c r="F325" s="81"/>
    </row>
    <row r="326" ht="22.5" customHeight="1">
      <c r="F326" s="81"/>
    </row>
    <row r="327" ht="22.5" customHeight="1">
      <c r="F327" s="81"/>
    </row>
    <row r="328" ht="22.5" customHeight="1">
      <c r="F328" s="81"/>
    </row>
    <row r="329" ht="22.5" customHeight="1">
      <c r="F329" s="81"/>
    </row>
    <row r="330" ht="22.5" customHeight="1">
      <c r="F330" s="81"/>
    </row>
    <row r="331" ht="22.5" customHeight="1">
      <c r="F331" s="81"/>
    </row>
    <row r="332" ht="22.5" customHeight="1">
      <c r="F332" s="81"/>
    </row>
    <row r="333" ht="22.5" customHeight="1">
      <c r="F333" s="81"/>
    </row>
    <row r="334" ht="22.5" customHeight="1">
      <c r="F334" s="81"/>
    </row>
    <row r="335" ht="22.5" customHeight="1">
      <c r="F335" s="81"/>
    </row>
    <row r="336" ht="22.5" customHeight="1">
      <c r="F336" s="81"/>
    </row>
    <row r="337" ht="22.5" customHeight="1">
      <c r="F337" s="81"/>
    </row>
    <row r="338" ht="22.5" customHeight="1">
      <c r="F338" s="81"/>
    </row>
    <row r="339" ht="22.5" customHeight="1">
      <c r="F339" s="81"/>
    </row>
    <row r="340" ht="22.5" customHeight="1">
      <c r="F340" s="81"/>
    </row>
    <row r="341" ht="22.5" customHeight="1">
      <c r="F341" s="81"/>
    </row>
    <row r="342" ht="22.5" customHeight="1">
      <c r="F342" s="81"/>
    </row>
    <row r="343" ht="22.5" customHeight="1">
      <c r="F343" s="81"/>
    </row>
    <row r="344" ht="22.5" customHeight="1">
      <c r="F344" s="81"/>
    </row>
    <row r="345" ht="22.5" customHeight="1">
      <c r="F345" s="81"/>
    </row>
    <row r="346" ht="22.5" customHeight="1">
      <c r="F346" s="81"/>
    </row>
    <row r="347" ht="22.5" customHeight="1">
      <c r="F347" s="81"/>
    </row>
    <row r="348" ht="22.5" customHeight="1">
      <c r="F348" s="81"/>
    </row>
    <row r="349" ht="22.5" customHeight="1">
      <c r="F349" s="81"/>
    </row>
    <row r="350" ht="22.5" customHeight="1">
      <c r="F350" s="81"/>
    </row>
    <row r="351" ht="22.5" customHeight="1">
      <c r="F351" s="81"/>
    </row>
    <row r="352" ht="22.5" customHeight="1">
      <c r="F352" s="81"/>
    </row>
    <row r="353" ht="22.5" customHeight="1">
      <c r="F353" s="81"/>
    </row>
    <row r="354" ht="22.5" customHeight="1">
      <c r="F354" s="81"/>
    </row>
    <row r="355" ht="22.5" customHeight="1">
      <c r="F355" s="81"/>
    </row>
    <row r="356" ht="22.5" customHeight="1">
      <c r="F356" s="81"/>
    </row>
    <row r="357" ht="22.5" customHeight="1">
      <c r="F357" s="81"/>
    </row>
    <row r="358" ht="22.5" customHeight="1">
      <c r="F358" s="81"/>
    </row>
    <row r="359" ht="22.5" customHeight="1">
      <c r="F359" s="81"/>
    </row>
    <row r="360" ht="22.5" customHeight="1">
      <c r="F360" s="81"/>
    </row>
    <row r="361" ht="22.5" customHeight="1">
      <c r="F361" s="81"/>
    </row>
    <row r="362" ht="22.5" customHeight="1">
      <c r="F362" s="81"/>
    </row>
    <row r="363" ht="22.5" customHeight="1">
      <c r="F363" s="81"/>
    </row>
    <row r="364" ht="22.5" customHeight="1">
      <c r="F364" s="81"/>
    </row>
    <row r="365" ht="22.5" customHeight="1">
      <c r="F365" s="81"/>
    </row>
    <row r="366" ht="22.5" customHeight="1">
      <c r="F366" s="81"/>
    </row>
    <row r="367" ht="22.5" customHeight="1">
      <c r="F367" s="81"/>
    </row>
    <row r="368" ht="22.5" customHeight="1">
      <c r="F368" s="81"/>
    </row>
    <row r="369" ht="22.5" customHeight="1">
      <c r="F369" s="81"/>
    </row>
    <row r="370" ht="22.5" customHeight="1">
      <c r="F370" s="81"/>
    </row>
    <row r="371" ht="22.5" customHeight="1">
      <c r="F371" s="81"/>
    </row>
    <row r="372" ht="22.5" customHeight="1">
      <c r="F372" s="81"/>
    </row>
    <row r="373" ht="22.5" customHeight="1">
      <c r="F373" s="81"/>
    </row>
    <row r="374" ht="22.5" customHeight="1">
      <c r="F374" s="81"/>
    </row>
    <row r="375" ht="22.5" customHeight="1">
      <c r="F375" s="81"/>
    </row>
    <row r="376" ht="22.5" customHeight="1">
      <c r="F376" s="81"/>
    </row>
    <row r="377" ht="22.5" customHeight="1">
      <c r="F377" s="81"/>
    </row>
    <row r="378" ht="22.5" customHeight="1">
      <c r="F378" s="81"/>
    </row>
    <row r="379" ht="22.5" customHeight="1">
      <c r="F379" s="81"/>
    </row>
    <row r="380" ht="22.5" customHeight="1">
      <c r="F380" s="81"/>
    </row>
    <row r="381" ht="22.5" customHeight="1">
      <c r="F381" s="81"/>
    </row>
    <row r="382" ht="22.5" customHeight="1">
      <c r="F382" s="81"/>
    </row>
    <row r="383" ht="22.5" customHeight="1">
      <c r="F383" s="81"/>
    </row>
    <row r="384" ht="22.5" customHeight="1">
      <c r="F384" s="81"/>
    </row>
    <row r="385" ht="22.5" customHeight="1">
      <c r="F385" s="81"/>
    </row>
    <row r="386" ht="22.5" customHeight="1">
      <c r="F386" s="81"/>
    </row>
    <row r="387" ht="22.5" customHeight="1">
      <c r="F387" s="81"/>
    </row>
    <row r="388" ht="22.5" customHeight="1">
      <c r="F388" s="81"/>
    </row>
    <row r="389" ht="22.5" customHeight="1">
      <c r="F389" s="81"/>
    </row>
    <row r="390" ht="22.5" customHeight="1">
      <c r="F390" s="81"/>
    </row>
    <row r="391" ht="22.5" customHeight="1">
      <c r="F391" s="81"/>
    </row>
    <row r="392" ht="22.5" customHeight="1">
      <c r="F392" s="81"/>
    </row>
    <row r="393" ht="22.5" customHeight="1">
      <c r="F393" s="81"/>
    </row>
    <row r="394" ht="22.5" customHeight="1">
      <c r="F394" s="81"/>
    </row>
    <row r="395" ht="22.5" customHeight="1">
      <c r="F395" s="81"/>
    </row>
    <row r="396" ht="22.5" customHeight="1">
      <c r="F396" s="81"/>
    </row>
    <row r="397" ht="22.5" customHeight="1">
      <c r="F397" s="81"/>
    </row>
    <row r="398" ht="22.5" customHeight="1">
      <c r="F398" s="81"/>
    </row>
    <row r="399" ht="22.5" customHeight="1">
      <c r="F399" s="81"/>
    </row>
    <row r="400" ht="22.5" customHeight="1">
      <c r="F400" s="81"/>
    </row>
    <row r="401" ht="22.5" customHeight="1">
      <c r="F401" s="81"/>
    </row>
    <row r="402" ht="22.5" customHeight="1">
      <c r="F402" s="81"/>
    </row>
    <row r="403" ht="22.5" customHeight="1">
      <c r="F403" s="81"/>
    </row>
    <row r="404" ht="22.5" customHeight="1">
      <c r="F404" s="81"/>
    </row>
    <row r="405" ht="22.5" customHeight="1">
      <c r="F405" s="81"/>
    </row>
    <row r="406" ht="22.5" customHeight="1">
      <c r="F406" s="81"/>
    </row>
    <row r="407" ht="22.5" customHeight="1">
      <c r="F407" s="81"/>
    </row>
    <row r="408" ht="22.5" customHeight="1">
      <c r="F408" s="81"/>
    </row>
    <row r="409" ht="22.5" customHeight="1">
      <c r="F409" s="81"/>
    </row>
    <row r="410" ht="22.5" customHeight="1">
      <c r="F410" s="81"/>
    </row>
    <row r="411" ht="22.5" customHeight="1">
      <c r="F411" s="81"/>
    </row>
    <row r="412" ht="22.5" customHeight="1">
      <c r="F412" s="81"/>
    </row>
    <row r="413" ht="22.5" customHeight="1">
      <c r="F413" s="81"/>
    </row>
    <row r="414" ht="22.5" customHeight="1">
      <c r="F414" s="81"/>
    </row>
    <row r="415" ht="22.5" customHeight="1">
      <c r="F415" s="81"/>
    </row>
    <row r="416" ht="22.5" customHeight="1">
      <c r="F416" s="81"/>
    </row>
    <row r="417" ht="22.5" customHeight="1">
      <c r="F417" s="81"/>
    </row>
    <row r="418" ht="22.5" customHeight="1">
      <c r="F418" s="81"/>
    </row>
    <row r="419" ht="22.5" customHeight="1">
      <c r="F419" s="81"/>
    </row>
    <row r="420" ht="22.5" customHeight="1">
      <c r="F420" s="81"/>
    </row>
    <row r="421" ht="22.5" customHeight="1">
      <c r="F421" s="81"/>
    </row>
    <row r="422" ht="22.5" customHeight="1">
      <c r="F422" s="81"/>
    </row>
    <row r="423" ht="22.5" customHeight="1">
      <c r="F423" s="81"/>
    </row>
    <row r="424" ht="22.5" customHeight="1">
      <c r="F424" s="81"/>
    </row>
    <row r="425" ht="22.5" customHeight="1">
      <c r="F425" s="81"/>
    </row>
    <row r="426" ht="22.5" customHeight="1">
      <c r="F426" s="81"/>
    </row>
    <row r="427" ht="22.5" customHeight="1">
      <c r="F427" s="81"/>
    </row>
    <row r="428" ht="22.5" customHeight="1">
      <c r="F428" s="81"/>
    </row>
    <row r="429" ht="22.5" customHeight="1">
      <c r="F429" s="81"/>
    </row>
    <row r="430" ht="22.5" customHeight="1">
      <c r="F430" s="81"/>
    </row>
    <row r="431" ht="22.5" customHeight="1">
      <c r="F431" s="81"/>
    </row>
    <row r="432" ht="22.5" customHeight="1">
      <c r="F432" s="81"/>
    </row>
    <row r="433" ht="22.5" customHeight="1">
      <c r="F433" s="81"/>
    </row>
    <row r="434" ht="22.5" customHeight="1">
      <c r="F434" s="81"/>
    </row>
    <row r="435" ht="22.5" customHeight="1">
      <c r="F435" s="81"/>
    </row>
    <row r="436" ht="22.5" customHeight="1">
      <c r="F436" s="81"/>
    </row>
    <row r="437" ht="22.5" customHeight="1">
      <c r="F437" s="81"/>
    </row>
    <row r="438" ht="22.5" customHeight="1">
      <c r="F438" s="81"/>
    </row>
    <row r="439" ht="22.5" customHeight="1">
      <c r="F439" s="81"/>
    </row>
    <row r="440" ht="22.5" customHeight="1">
      <c r="F440" s="81"/>
    </row>
    <row r="441" ht="22.5" customHeight="1">
      <c r="F441" s="81"/>
    </row>
    <row r="442" ht="22.5" customHeight="1">
      <c r="F442" s="81"/>
    </row>
    <row r="443" ht="22.5" customHeight="1">
      <c r="F443" s="81"/>
    </row>
    <row r="444" ht="22.5" customHeight="1">
      <c r="F444" s="81"/>
    </row>
    <row r="445" ht="22.5" customHeight="1">
      <c r="F445" s="81"/>
    </row>
    <row r="446" ht="22.5" customHeight="1">
      <c r="F446" s="81"/>
    </row>
    <row r="447" ht="22.5" customHeight="1">
      <c r="F447" s="81"/>
    </row>
    <row r="448" ht="22.5" customHeight="1">
      <c r="F448" s="81"/>
    </row>
    <row r="449" ht="22.5" customHeight="1">
      <c r="F449" s="81"/>
    </row>
    <row r="450" ht="22.5" customHeight="1">
      <c r="F450" s="81"/>
    </row>
    <row r="451" ht="22.5" customHeight="1">
      <c r="F451" s="81"/>
    </row>
    <row r="452" ht="22.5" customHeight="1">
      <c r="F452" s="81"/>
    </row>
    <row r="453" ht="22.5" customHeight="1">
      <c r="F453" s="81"/>
    </row>
    <row r="454" ht="22.5" customHeight="1">
      <c r="F454" s="81"/>
    </row>
    <row r="455" ht="22.5" customHeight="1">
      <c r="F455" s="81"/>
    </row>
    <row r="456" ht="22.5" customHeight="1">
      <c r="F456" s="81"/>
    </row>
    <row r="457" ht="22.5" customHeight="1">
      <c r="F457" s="81"/>
    </row>
    <row r="458" ht="22.5" customHeight="1">
      <c r="F458" s="81"/>
    </row>
    <row r="459" ht="22.5" customHeight="1">
      <c r="F459" s="81"/>
    </row>
    <row r="460" ht="22.5" customHeight="1">
      <c r="F460" s="81"/>
    </row>
    <row r="461" ht="22.5" customHeight="1">
      <c r="F461" s="81"/>
    </row>
    <row r="462" ht="22.5" customHeight="1">
      <c r="F462" s="81"/>
    </row>
    <row r="463" ht="22.5" customHeight="1">
      <c r="F463" s="81"/>
    </row>
    <row r="464" ht="22.5" customHeight="1">
      <c r="F464" s="81"/>
    </row>
    <row r="465" ht="22.5" customHeight="1">
      <c r="F465" s="81"/>
    </row>
    <row r="466" ht="22.5" customHeight="1">
      <c r="F466" s="81"/>
    </row>
    <row r="467" ht="22.5" customHeight="1">
      <c r="F467" s="81"/>
    </row>
    <row r="468" ht="22.5" customHeight="1">
      <c r="F468" s="81"/>
    </row>
    <row r="469" ht="22.5" customHeight="1">
      <c r="F469" s="81"/>
    </row>
    <row r="470" ht="22.5" customHeight="1">
      <c r="F470" s="81"/>
    </row>
    <row r="471" ht="22.5" customHeight="1">
      <c r="F471" s="81"/>
    </row>
    <row r="472" ht="22.5" customHeight="1">
      <c r="F472" s="81"/>
    </row>
    <row r="473" ht="22.5" customHeight="1">
      <c r="F473" s="81"/>
    </row>
    <row r="474" ht="22.5" customHeight="1">
      <c r="F474" s="81"/>
    </row>
    <row r="475" ht="22.5" customHeight="1">
      <c r="F475" s="81"/>
    </row>
    <row r="476" ht="22.5" customHeight="1">
      <c r="F476" s="81"/>
    </row>
    <row r="477" ht="22.5" customHeight="1">
      <c r="F477" s="81"/>
    </row>
    <row r="478" ht="22.5" customHeight="1">
      <c r="F478" s="81"/>
    </row>
    <row r="479" ht="22.5" customHeight="1">
      <c r="F479" s="81"/>
    </row>
    <row r="480" ht="22.5" customHeight="1">
      <c r="F480" s="81"/>
    </row>
    <row r="481" ht="22.5" customHeight="1">
      <c r="F481" s="81"/>
    </row>
    <row r="482" ht="22.5" customHeight="1">
      <c r="F482" s="81"/>
    </row>
    <row r="483" ht="22.5" customHeight="1">
      <c r="F483" s="81"/>
    </row>
    <row r="484" ht="22.5" customHeight="1">
      <c r="F484" s="81"/>
    </row>
    <row r="485" ht="22.5" customHeight="1">
      <c r="F485" s="81"/>
    </row>
    <row r="486" ht="22.5" customHeight="1">
      <c r="F486" s="81"/>
    </row>
    <row r="487" ht="22.5" customHeight="1">
      <c r="F487" s="81"/>
    </row>
    <row r="488" ht="22.5" customHeight="1">
      <c r="F488" s="81"/>
    </row>
    <row r="489" ht="22.5" customHeight="1">
      <c r="F489" s="81"/>
    </row>
    <row r="490" ht="22.5" customHeight="1">
      <c r="F490" s="81"/>
    </row>
    <row r="491" ht="22.5" customHeight="1">
      <c r="F491" s="81"/>
    </row>
    <row r="492" ht="22.5" customHeight="1">
      <c r="F492" s="81"/>
    </row>
    <row r="493" ht="22.5" customHeight="1">
      <c r="F493" s="81"/>
    </row>
    <row r="494" ht="22.5" customHeight="1">
      <c r="F494" s="81"/>
    </row>
    <row r="495" ht="22.5" customHeight="1">
      <c r="F495" s="81"/>
    </row>
    <row r="496" ht="22.5" customHeight="1">
      <c r="F496" s="81"/>
    </row>
    <row r="497" ht="22.5" customHeight="1">
      <c r="F497" s="81"/>
    </row>
    <row r="498" ht="22.5" customHeight="1">
      <c r="F498" s="81"/>
    </row>
    <row r="499" ht="22.5" customHeight="1">
      <c r="F499" s="81"/>
    </row>
    <row r="500" ht="22.5" customHeight="1">
      <c r="F500" s="81"/>
    </row>
    <row r="501" ht="22.5" customHeight="1">
      <c r="F501" s="81"/>
    </row>
    <row r="502" ht="22.5" customHeight="1">
      <c r="F502" s="81"/>
    </row>
    <row r="503" ht="22.5" customHeight="1">
      <c r="F503" s="81"/>
    </row>
    <row r="504" ht="22.5" customHeight="1">
      <c r="F504" s="81"/>
    </row>
    <row r="505" ht="22.5" customHeight="1">
      <c r="F505" s="81"/>
    </row>
    <row r="506" ht="22.5" customHeight="1">
      <c r="F506" s="81"/>
    </row>
    <row r="507" ht="22.5" customHeight="1">
      <c r="F507" s="81"/>
    </row>
    <row r="508" ht="22.5" customHeight="1">
      <c r="F508" s="81"/>
    </row>
    <row r="509" ht="22.5" customHeight="1">
      <c r="F509" s="81"/>
    </row>
    <row r="510" ht="22.5" customHeight="1">
      <c r="F510" s="81"/>
    </row>
    <row r="511" ht="22.5" customHeight="1">
      <c r="F511" s="81"/>
    </row>
    <row r="512" ht="22.5" customHeight="1">
      <c r="F512" s="81"/>
    </row>
    <row r="513" ht="22.5" customHeight="1">
      <c r="F513" s="81"/>
    </row>
    <row r="514" ht="22.5" customHeight="1">
      <c r="F514" s="81"/>
    </row>
    <row r="515" ht="22.5" customHeight="1">
      <c r="F515" s="81"/>
    </row>
    <row r="516" ht="22.5" customHeight="1">
      <c r="F516" s="81"/>
    </row>
    <row r="517" ht="22.5" customHeight="1">
      <c r="F517" s="81"/>
    </row>
    <row r="518" ht="22.5" customHeight="1">
      <c r="F518" s="81"/>
    </row>
    <row r="519" ht="22.5" customHeight="1">
      <c r="F519" s="81"/>
    </row>
    <row r="520" ht="22.5" customHeight="1">
      <c r="F520" s="81"/>
    </row>
    <row r="521" ht="22.5" customHeight="1">
      <c r="F521" s="81"/>
    </row>
    <row r="522" ht="22.5" customHeight="1">
      <c r="F522" s="81"/>
    </row>
    <row r="523" ht="22.5" customHeight="1">
      <c r="F523" s="81"/>
    </row>
    <row r="524" ht="22.5" customHeight="1">
      <c r="F524" s="81"/>
    </row>
    <row r="525" ht="22.5" customHeight="1">
      <c r="F525" s="81"/>
    </row>
    <row r="526" ht="22.5" customHeight="1">
      <c r="F526" s="81"/>
    </row>
    <row r="527" ht="22.5" customHeight="1">
      <c r="F527" s="81"/>
    </row>
    <row r="528" ht="22.5" customHeight="1">
      <c r="F528" s="81"/>
    </row>
    <row r="529" ht="22.5" customHeight="1">
      <c r="F529" s="81"/>
    </row>
    <row r="530" ht="22.5" customHeight="1">
      <c r="F530" s="81"/>
    </row>
    <row r="531" ht="22.5" customHeight="1">
      <c r="F531" s="81"/>
    </row>
    <row r="532" ht="22.5" customHeight="1">
      <c r="F532" s="81"/>
    </row>
    <row r="533" ht="22.5" customHeight="1">
      <c r="F533" s="81"/>
    </row>
    <row r="534" ht="22.5" customHeight="1">
      <c r="F534" s="81"/>
    </row>
    <row r="535" ht="22.5" customHeight="1">
      <c r="F535" s="81"/>
    </row>
    <row r="536" ht="22.5" customHeight="1">
      <c r="F536" s="81"/>
    </row>
    <row r="537" ht="22.5" customHeight="1">
      <c r="F537" s="81"/>
    </row>
    <row r="538" ht="22.5" customHeight="1">
      <c r="F538" s="81"/>
    </row>
    <row r="539" ht="22.5" customHeight="1">
      <c r="F539" s="81"/>
    </row>
    <row r="540" ht="22.5" customHeight="1">
      <c r="F540" s="81"/>
    </row>
    <row r="541" ht="22.5" customHeight="1">
      <c r="F541" s="81"/>
    </row>
    <row r="542" ht="22.5" customHeight="1">
      <c r="F542" s="81"/>
    </row>
    <row r="543" ht="22.5" customHeight="1">
      <c r="F543" s="81"/>
    </row>
    <row r="544" ht="22.5" customHeight="1">
      <c r="F544" s="81"/>
    </row>
    <row r="545" ht="22.5" customHeight="1">
      <c r="F545" s="81"/>
    </row>
    <row r="546" ht="22.5" customHeight="1">
      <c r="F546" s="81"/>
    </row>
    <row r="547" ht="22.5" customHeight="1">
      <c r="F547" s="81"/>
    </row>
    <row r="548" ht="22.5" customHeight="1">
      <c r="F548" s="81"/>
    </row>
    <row r="549" ht="22.5" customHeight="1">
      <c r="F549" s="81"/>
    </row>
    <row r="550" ht="22.5" customHeight="1">
      <c r="F550" s="81"/>
    </row>
    <row r="551" ht="22.5" customHeight="1">
      <c r="F551" s="81"/>
    </row>
    <row r="552" ht="22.5" customHeight="1">
      <c r="F552" s="81"/>
    </row>
    <row r="553" ht="22.5" customHeight="1">
      <c r="F553" s="81"/>
    </row>
    <row r="554" ht="22.5" customHeight="1">
      <c r="F554" s="81"/>
    </row>
    <row r="555" ht="22.5" customHeight="1">
      <c r="F555" s="81"/>
    </row>
    <row r="556" ht="22.5" customHeight="1">
      <c r="F556" s="81"/>
    </row>
    <row r="557" ht="22.5" customHeight="1">
      <c r="F557" s="81"/>
    </row>
    <row r="558" ht="22.5" customHeight="1">
      <c r="F558" s="81"/>
    </row>
    <row r="559" ht="22.5" customHeight="1">
      <c r="F559" s="81"/>
    </row>
    <row r="560" ht="22.5" customHeight="1">
      <c r="F560" s="81"/>
    </row>
    <row r="561" ht="22.5" customHeight="1">
      <c r="F561" s="81"/>
    </row>
    <row r="562" ht="22.5" customHeight="1">
      <c r="F562" s="81"/>
    </row>
    <row r="563" ht="22.5" customHeight="1">
      <c r="F563" s="81"/>
    </row>
    <row r="564" ht="22.5" customHeight="1">
      <c r="F564" s="81"/>
    </row>
    <row r="565" ht="22.5" customHeight="1">
      <c r="F565" s="81"/>
    </row>
    <row r="566" ht="22.5" customHeight="1">
      <c r="F566" s="81"/>
    </row>
    <row r="567" ht="22.5" customHeight="1">
      <c r="F567" s="81"/>
    </row>
    <row r="568" ht="22.5" customHeight="1">
      <c r="F568" s="81"/>
    </row>
    <row r="569" ht="22.5" customHeight="1">
      <c r="F569" s="81"/>
    </row>
    <row r="570" ht="22.5" customHeight="1">
      <c r="F570" s="81"/>
    </row>
    <row r="571" ht="22.5" customHeight="1">
      <c r="F571" s="81"/>
    </row>
    <row r="572" ht="22.5" customHeight="1">
      <c r="F572" s="81"/>
    </row>
    <row r="573" ht="22.5" customHeight="1">
      <c r="F573" s="81"/>
    </row>
    <row r="574" ht="22.5" customHeight="1">
      <c r="F574" s="81"/>
    </row>
    <row r="575" ht="22.5" customHeight="1">
      <c r="F575" s="81"/>
    </row>
    <row r="576" ht="22.5" customHeight="1">
      <c r="F576" s="81"/>
    </row>
    <row r="577" ht="22.5" customHeight="1">
      <c r="F577" s="81"/>
    </row>
    <row r="578" ht="22.5" customHeight="1">
      <c r="F578" s="81"/>
    </row>
    <row r="579" ht="22.5" customHeight="1">
      <c r="F579" s="81"/>
    </row>
    <row r="580" ht="22.5" customHeight="1">
      <c r="F580" s="81"/>
    </row>
    <row r="581" ht="22.5" customHeight="1">
      <c r="F581" s="81"/>
    </row>
    <row r="582" ht="22.5" customHeight="1">
      <c r="F582" s="81"/>
    </row>
    <row r="583" ht="22.5" customHeight="1">
      <c r="F583" s="81"/>
    </row>
    <row r="584" ht="22.5" customHeight="1">
      <c r="F584" s="81"/>
    </row>
    <row r="585" ht="22.5" customHeight="1">
      <c r="F585" s="81"/>
    </row>
    <row r="586" ht="22.5" customHeight="1">
      <c r="F586" s="81"/>
    </row>
    <row r="587" ht="22.5" customHeight="1">
      <c r="F587" s="81"/>
    </row>
    <row r="588" ht="22.5" customHeight="1">
      <c r="F588" s="81"/>
    </row>
    <row r="589" ht="22.5" customHeight="1">
      <c r="F589" s="81"/>
    </row>
    <row r="590" ht="22.5" customHeight="1">
      <c r="F590" s="81"/>
    </row>
    <row r="591" ht="22.5" customHeight="1">
      <c r="F591" s="81"/>
    </row>
    <row r="592" ht="22.5" customHeight="1">
      <c r="F592" s="81"/>
    </row>
    <row r="593" ht="22.5" customHeight="1">
      <c r="F593" s="81"/>
    </row>
    <row r="594" ht="22.5" customHeight="1">
      <c r="F594" s="81"/>
    </row>
    <row r="595" ht="22.5" customHeight="1">
      <c r="F595" s="81"/>
    </row>
    <row r="596" ht="22.5" customHeight="1">
      <c r="F596" s="81"/>
    </row>
    <row r="597" ht="22.5" customHeight="1">
      <c r="F597" s="81"/>
    </row>
    <row r="598" ht="22.5" customHeight="1">
      <c r="F598" s="81"/>
    </row>
    <row r="599" ht="22.5" customHeight="1">
      <c r="F599" s="81"/>
    </row>
    <row r="600" ht="22.5" customHeight="1">
      <c r="F600" s="81"/>
    </row>
    <row r="601" ht="22.5" customHeight="1">
      <c r="F601" s="81"/>
    </row>
    <row r="602" ht="22.5" customHeight="1">
      <c r="F602" s="81"/>
    </row>
    <row r="603" ht="22.5" customHeight="1">
      <c r="F603" s="81"/>
    </row>
    <row r="604" ht="22.5" customHeight="1">
      <c r="F604" s="81"/>
    </row>
    <row r="605" ht="22.5" customHeight="1">
      <c r="F605" s="81"/>
    </row>
    <row r="606" ht="22.5" customHeight="1">
      <c r="F606" s="81"/>
    </row>
    <row r="607" ht="22.5" customHeight="1">
      <c r="F607" s="81"/>
    </row>
    <row r="608" ht="22.5" customHeight="1">
      <c r="F608" s="81"/>
    </row>
    <row r="609" ht="22.5" customHeight="1">
      <c r="F609" s="81"/>
    </row>
    <row r="610" ht="22.5" customHeight="1">
      <c r="F610" s="81"/>
    </row>
    <row r="611" ht="22.5" customHeight="1">
      <c r="F611" s="81"/>
    </row>
    <row r="612" ht="22.5" customHeight="1">
      <c r="F612" s="81"/>
    </row>
    <row r="613" ht="22.5" customHeight="1">
      <c r="F613" s="81"/>
    </row>
    <row r="614" ht="22.5" customHeight="1">
      <c r="F614" s="81"/>
    </row>
    <row r="615" ht="22.5" customHeight="1">
      <c r="F615" s="81"/>
    </row>
    <row r="616" ht="22.5" customHeight="1">
      <c r="F616" s="81"/>
    </row>
    <row r="617" ht="22.5" customHeight="1">
      <c r="F617" s="81"/>
    </row>
    <row r="618" ht="22.5" customHeight="1">
      <c r="F618" s="81"/>
    </row>
    <row r="619" ht="22.5" customHeight="1">
      <c r="F619" s="81"/>
    </row>
    <row r="620" ht="22.5" customHeight="1">
      <c r="F620" s="81"/>
    </row>
    <row r="621" ht="22.5" customHeight="1">
      <c r="F621" s="81"/>
    </row>
    <row r="622" ht="22.5" customHeight="1">
      <c r="F622" s="81"/>
    </row>
    <row r="623" ht="22.5" customHeight="1">
      <c r="F623" s="81"/>
    </row>
    <row r="624" ht="22.5" customHeight="1">
      <c r="F624" s="81"/>
    </row>
    <row r="625" ht="22.5" customHeight="1">
      <c r="F625" s="81"/>
    </row>
    <row r="626" ht="22.5" customHeight="1">
      <c r="F626" s="81"/>
    </row>
    <row r="627" ht="22.5" customHeight="1">
      <c r="F627" s="81"/>
    </row>
    <row r="628" ht="22.5" customHeight="1">
      <c r="F628" s="81"/>
    </row>
    <row r="629" ht="22.5" customHeight="1">
      <c r="F629" s="81"/>
    </row>
    <row r="630" ht="22.5" customHeight="1">
      <c r="F630" s="81"/>
    </row>
    <row r="631" ht="22.5" customHeight="1">
      <c r="F631" s="81"/>
    </row>
    <row r="632" ht="22.5" customHeight="1">
      <c r="F632" s="81"/>
    </row>
    <row r="633" ht="22.5" customHeight="1">
      <c r="F633" s="81"/>
    </row>
    <row r="634" ht="22.5" customHeight="1">
      <c r="F634" s="81"/>
    </row>
    <row r="635" ht="22.5" customHeight="1">
      <c r="F635" s="81"/>
    </row>
    <row r="636" ht="22.5" customHeight="1">
      <c r="F636" s="81"/>
    </row>
    <row r="637" ht="22.5" customHeight="1">
      <c r="F637" s="81"/>
    </row>
    <row r="638" ht="22.5" customHeight="1">
      <c r="F638" s="81"/>
    </row>
    <row r="639" ht="22.5" customHeight="1">
      <c r="F639" s="81"/>
    </row>
    <row r="640" ht="22.5" customHeight="1">
      <c r="F640" s="81"/>
    </row>
    <row r="641" ht="22.5" customHeight="1">
      <c r="F641" s="81"/>
    </row>
    <row r="642" ht="22.5" customHeight="1">
      <c r="F642" s="81"/>
    </row>
    <row r="643" ht="22.5" customHeight="1">
      <c r="F643" s="81"/>
    </row>
    <row r="644" ht="22.5" customHeight="1">
      <c r="F644" s="81"/>
    </row>
    <row r="645" ht="22.5" customHeight="1">
      <c r="F645" s="81"/>
    </row>
    <row r="646" ht="22.5" customHeight="1">
      <c r="F646" s="81"/>
    </row>
    <row r="647" ht="22.5" customHeight="1">
      <c r="F647" s="81"/>
    </row>
    <row r="648" ht="22.5" customHeight="1">
      <c r="F648" s="81"/>
    </row>
    <row r="649" ht="22.5" customHeight="1">
      <c r="F649" s="81"/>
    </row>
    <row r="650" ht="22.5" customHeight="1">
      <c r="F650" s="81"/>
    </row>
    <row r="651" ht="22.5" customHeight="1">
      <c r="F651" s="81"/>
    </row>
    <row r="652" ht="22.5" customHeight="1">
      <c r="F652" s="81"/>
    </row>
    <row r="653" ht="22.5" customHeight="1">
      <c r="F653" s="81"/>
    </row>
    <row r="654" ht="22.5" customHeight="1">
      <c r="F654" s="81"/>
    </row>
    <row r="655" ht="22.5" customHeight="1">
      <c r="F655" s="81"/>
    </row>
    <row r="656" ht="22.5" customHeight="1">
      <c r="F656" s="81"/>
    </row>
    <row r="657" ht="22.5" customHeight="1">
      <c r="F657" s="81"/>
    </row>
    <row r="658" ht="22.5" customHeight="1">
      <c r="F658" s="81"/>
    </row>
    <row r="659" ht="22.5" customHeight="1">
      <c r="F659" s="81"/>
    </row>
    <row r="660" ht="22.5" customHeight="1">
      <c r="F660" s="81"/>
    </row>
    <row r="661" ht="22.5" customHeight="1">
      <c r="F661" s="81"/>
    </row>
    <row r="662" ht="22.5" customHeight="1">
      <c r="F662" s="81"/>
    </row>
    <row r="663" ht="22.5" customHeight="1">
      <c r="F663" s="81"/>
    </row>
    <row r="664" ht="22.5" customHeight="1">
      <c r="F664" s="81"/>
    </row>
    <row r="665" ht="22.5" customHeight="1">
      <c r="F665" s="81"/>
    </row>
    <row r="666" ht="22.5" customHeight="1">
      <c r="F666" s="81"/>
    </row>
    <row r="667" ht="22.5" customHeight="1">
      <c r="F667" s="81"/>
    </row>
    <row r="668" ht="22.5" customHeight="1">
      <c r="F668" s="81"/>
    </row>
    <row r="669" ht="22.5" customHeight="1">
      <c r="F669" s="81"/>
    </row>
    <row r="670" ht="22.5" customHeight="1">
      <c r="F670" s="81"/>
    </row>
    <row r="671" ht="22.5" customHeight="1">
      <c r="F671" s="81"/>
    </row>
    <row r="672" ht="22.5" customHeight="1">
      <c r="F672" s="81"/>
    </row>
    <row r="673" ht="22.5" customHeight="1">
      <c r="F673" s="81"/>
    </row>
    <row r="674" ht="22.5" customHeight="1">
      <c r="F674" s="81"/>
    </row>
    <row r="675" ht="22.5" customHeight="1">
      <c r="F675" s="81"/>
    </row>
    <row r="676" ht="22.5" customHeight="1">
      <c r="F676" s="81"/>
    </row>
    <row r="677" ht="22.5" customHeight="1">
      <c r="F677" s="81"/>
    </row>
    <row r="678" ht="22.5" customHeight="1">
      <c r="F678" s="81"/>
    </row>
    <row r="679" ht="22.5" customHeight="1">
      <c r="F679" s="81"/>
    </row>
    <row r="680" ht="22.5" customHeight="1">
      <c r="F680" s="81"/>
    </row>
    <row r="681" ht="22.5" customHeight="1">
      <c r="F681" s="81"/>
    </row>
    <row r="682" ht="22.5" customHeight="1">
      <c r="F682" s="81"/>
    </row>
    <row r="683" ht="22.5" customHeight="1">
      <c r="F683" s="81"/>
    </row>
    <row r="684" ht="22.5" customHeight="1">
      <c r="F684" s="81"/>
    </row>
    <row r="685" ht="22.5" customHeight="1">
      <c r="F685" s="81"/>
    </row>
    <row r="686" ht="22.5" customHeight="1">
      <c r="F686" s="81"/>
    </row>
    <row r="687" ht="22.5" customHeight="1">
      <c r="F687" s="81"/>
    </row>
    <row r="688" ht="22.5" customHeight="1">
      <c r="F688" s="81"/>
    </row>
    <row r="689" ht="22.5" customHeight="1">
      <c r="F689" s="81"/>
    </row>
    <row r="690" ht="22.5" customHeight="1">
      <c r="F690" s="81"/>
    </row>
    <row r="691" ht="22.5" customHeight="1">
      <c r="F691" s="81"/>
    </row>
    <row r="692" ht="22.5" customHeight="1">
      <c r="F692" s="81"/>
    </row>
    <row r="693" ht="22.5" customHeight="1">
      <c r="F693" s="81"/>
    </row>
    <row r="694" ht="22.5" customHeight="1">
      <c r="F694" s="81"/>
    </row>
    <row r="695" ht="22.5" customHeight="1">
      <c r="F695" s="81"/>
    </row>
    <row r="696" ht="22.5" customHeight="1">
      <c r="F696" s="81"/>
    </row>
    <row r="697" ht="22.5" customHeight="1">
      <c r="F697" s="81"/>
    </row>
    <row r="698" ht="22.5" customHeight="1">
      <c r="F698" s="81"/>
    </row>
    <row r="699" ht="22.5" customHeight="1">
      <c r="F699" s="81"/>
    </row>
    <row r="700" ht="22.5" customHeight="1">
      <c r="F700" s="81"/>
    </row>
    <row r="701" ht="22.5" customHeight="1">
      <c r="F701" s="81"/>
    </row>
    <row r="702" ht="22.5" customHeight="1">
      <c r="F702" s="81"/>
    </row>
    <row r="703" ht="22.5" customHeight="1">
      <c r="F703" s="81"/>
    </row>
    <row r="704" ht="22.5" customHeight="1">
      <c r="F704" s="81"/>
    </row>
    <row r="705" ht="22.5" customHeight="1">
      <c r="F705" s="81"/>
    </row>
    <row r="706" ht="22.5" customHeight="1">
      <c r="F706" s="81"/>
    </row>
    <row r="707" ht="22.5" customHeight="1">
      <c r="F707" s="81"/>
    </row>
    <row r="708" ht="22.5" customHeight="1">
      <c r="F708" s="81"/>
    </row>
    <row r="709" ht="22.5" customHeight="1">
      <c r="F709" s="81"/>
    </row>
    <row r="710" ht="22.5" customHeight="1">
      <c r="F710" s="81"/>
    </row>
    <row r="711" ht="22.5" customHeight="1">
      <c r="F711" s="81"/>
    </row>
    <row r="712" ht="22.5" customHeight="1">
      <c r="F712" s="81"/>
    </row>
    <row r="713" ht="22.5" customHeight="1">
      <c r="F713" s="81"/>
    </row>
    <row r="714" ht="22.5" customHeight="1">
      <c r="F714" s="81"/>
    </row>
    <row r="715" ht="22.5" customHeight="1">
      <c r="F715" s="81"/>
    </row>
    <row r="716" ht="22.5" customHeight="1">
      <c r="F716" s="81"/>
    </row>
    <row r="717" ht="22.5" customHeight="1">
      <c r="F717" s="81"/>
    </row>
    <row r="718" ht="22.5" customHeight="1">
      <c r="F718" s="81"/>
    </row>
    <row r="719" ht="22.5" customHeight="1">
      <c r="F719" s="81"/>
    </row>
    <row r="720" ht="22.5" customHeight="1">
      <c r="F720" s="81"/>
    </row>
    <row r="721" ht="22.5" customHeight="1">
      <c r="F721" s="81"/>
    </row>
    <row r="722" ht="22.5" customHeight="1">
      <c r="F722" s="81"/>
    </row>
    <row r="723" ht="22.5" customHeight="1">
      <c r="F723" s="81"/>
    </row>
    <row r="724" ht="22.5" customHeight="1">
      <c r="F724" s="81"/>
    </row>
    <row r="725" ht="22.5" customHeight="1">
      <c r="F725" s="81"/>
    </row>
    <row r="726" ht="22.5" customHeight="1">
      <c r="F726" s="81"/>
    </row>
    <row r="727" ht="22.5" customHeight="1">
      <c r="F727" s="81"/>
    </row>
    <row r="728" ht="22.5" customHeight="1">
      <c r="F728" s="81"/>
    </row>
    <row r="729" ht="22.5" customHeight="1">
      <c r="F729" s="81"/>
    </row>
    <row r="730" ht="22.5" customHeight="1">
      <c r="F730" s="81"/>
    </row>
    <row r="731" ht="22.5" customHeight="1">
      <c r="F731" s="81"/>
    </row>
    <row r="732" ht="22.5" customHeight="1">
      <c r="F732" s="81"/>
    </row>
    <row r="733" ht="22.5" customHeight="1">
      <c r="F733" s="81"/>
    </row>
    <row r="734" ht="22.5" customHeight="1">
      <c r="F734" s="81"/>
    </row>
    <row r="735" ht="22.5" customHeight="1">
      <c r="F735" s="81"/>
    </row>
    <row r="736" ht="22.5" customHeight="1">
      <c r="F736" s="81"/>
    </row>
    <row r="737" ht="22.5" customHeight="1">
      <c r="F737" s="81"/>
    </row>
    <row r="738" ht="22.5" customHeight="1">
      <c r="F738" s="81"/>
    </row>
    <row r="739" ht="22.5" customHeight="1">
      <c r="F739" s="81"/>
    </row>
    <row r="740" ht="22.5" customHeight="1">
      <c r="F740" s="81"/>
    </row>
    <row r="741" ht="22.5" customHeight="1">
      <c r="F741" s="81"/>
    </row>
    <row r="742" ht="22.5" customHeight="1">
      <c r="F742" s="81"/>
    </row>
    <row r="743" ht="22.5" customHeight="1">
      <c r="F743" s="81"/>
    </row>
    <row r="744" ht="22.5" customHeight="1">
      <c r="F744" s="81"/>
    </row>
    <row r="745" ht="22.5" customHeight="1">
      <c r="F745" s="81"/>
    </row>
    <row r="746" ht="22.5" customHeight="1">
      <c r="F746" s="81"/>
    </row>
    <row r="747" ht="22.5" customHeight="1">
      <c r="F747" s="81"/>
    </row>
    <row r="748" ht="22.5" customHeight="1">
      <c r="F748" s="81"/>
    </row>
    <row r="749" ht="22.5" customHeight="1">
      <c r="F749" s="81"/>
    </row>
    <row r="750" ht="22.5" customHeight="1">
      <c r="F750" s="81"/>
    </row>
    <row r="751" ht="22.5" customHeight="1">
      <c r="F751" s="81"/>
    </row>
    <row r="752" ht="22.5" customHeight="1">
      <c r="F752" s="81"/>
    </row>
    <row r="753" ht="22.5" customHeight="1">
      <c r="F753" s="81"/>
    </row>
    <row r="754" ht="22.5" customHeight="1">
      <c r="F754" s="81"/>
    </row>
    <row r="755" ht="22.5" customHeight="1">
      <c r="F755" s="81"/>
    </row>
    <row r="756" ht="22.5" customHeight="1">
      <c r="F756" s="81"/>
    </row>
    <row r="757" ht="22.5" customHeight="1">
      <c r="F757" s="81"/>
    </row>
    <row r="758" ht="22.5" customHeight="1">
      <c r="F758" s="81"/>
    </row>
    <row r="759" ht="22.5" customHeight="1">
      <c r="F759" s="81"/>
    </row>
    <row r="760" ht="22.5" customHeight="1">
      <c r="F760" s="81"/>
    </row>
    <row r="761" ht="22.5" customHeight="1">
      <c r="F761" s="81"/>
    </row>
    <row r="762" ht="22.5" customHeight="1">
      <c r="F762" s="81"/>
    </row>
    <row r="763" ht="22.5" customHeight="1">
      <c r="F763" s="81"/>
    </row>
    <row r="764" ht="22.5" customHeight="1">
      <c r="F764" s="81"/>
    </row>
    <row r="765" ht="22.5" customHeight="1">
      <c r="F765" s="81"/>
    </row>
    <row r="766" ht="22.5" customHeight="1">
      <c r="F766" s="81"/>
    </row>
    <row r="767" ht="22.5" customHeight="1">
      <c r="F767" s="81"/>
    </row>
    <row r="768" ht="22.5" customHeight="1">
      <c r="F768" s="81"/>
    </row>
    <row r="769" ht="22.5" customHeight="1">
      <c r="F769" s="81"/>
    </row>
    <row r="770" ht="22.5" customHeight="1">
      <c r="F770" s="81"/>
    </row>
    <row r="771" ht="22.5" customHeight="1">
      <c r="F771" s="81"/>
    </row>
    <row r="772" ht="22.5" customHeight="1">
      <c r="F772" s="81"/>
    </row>
    <row r="773" ht="22.5" customHeight="1">
      <c r="F773" s="81"/>
    </row>
    <row r="774" ht="22.5" customHeight="1">
      <c r="F774" s="81"/>
    </row>
    <row r="775" ht="22.5" customHeight="1">
      <c r="F775" s="81"/>
    </row>
    <row r="776" ht="22.5" customHeight="1">
      <c r="F776" s="81"/>
    </row>
    <row r="777" ht="22.5" customHeight="1">
      <c r="F777" s="81"/>
    </row>
    <row r="778" ht="22.5" customHeight="1">
      <c r="F778" s="81"/>
    </row>
    <row r="779" ht="22.5" customHeight="1">
      <c r="F779" s="81"/>
    </row>
    <row r="780" ht="22.5" customHeight="1">
      <c r="F780" s="81"/>
    </row>
    <row r="781" ht="22.5" customHeight="1">
      <c r="F781" s="81"/>
    </row>
    <row r="782" ht="22.5" customHeight="1">
      <c r="F782" s="81"/>
    </row>
    <row r="783" ht="22.5" customHeight="1">
      <c r="F783" s="81"/>
    </row>
    <row r="784" ht="22.5" customHeight="1">
      <c r="F784" s="81"/>
    </row>
    <row r="785" ht="22.5" customHeight="1">
      <c r="F785" s="81"/>
    </row>
    <row r="786" ht="22.5" customHeight="1">
      <c r="F786" s="81"/>
    </row>
    <row r="787" ht="22.5" customHeight="1">
      <c r="F787" s="81"/>
    </row>
    <row r="788" ht="22.5" customHeight="1">
      <c r="F788" s="81"/>
    </row>
    <row r="789" ht="22.5" customHeight="1">
      <c r="F789" s="81"/>
    </row>
    <row r="790" ht="22.5" customHeight="1">
      <c r="F790" s="81"/>
    </row>
    <row r="791" ht="22.5" customHeight="1">
      <c r="F791" s="81"/>
    </row>
    <row r="792" ht="22.5" customHeight="1">
      <c r="F792" s="81"/>
    </row>
    <row r="793" ht="22.5" customHeight="1">
      <c r="F793" s="81"/>
    </row>
    <row r="794" ht="22.5" customHeight="1">
      <c r="F794" s="81"/>
    </row>
    <row r="795" ht="22.5" customHeight="1">
      <c r="F795" s="81"/>
    </row>
    <row r="796" ht="22.5" customHeight="1">
      <c r="F796" s="81"/>
    </row>
    <row r="797" ht="22.5" customHeight="1">
      <c r="F797" s="81"/>
    </row>
    <row r="798" ht="22.5" customHeight="1">
      <c r="F798" s="81"/>
    </row>
    <row r="799" ht="22.5" customHeight="1">
      <c r="F799" s="81"/>
    </row>
    <row r="800" ht="22.5" customHeight="1">
      <c r="F800" s="81"/>
    </row>
    <row r="801" ht="22.5" customHeight="1">
      <c r="F801" s="81"/>
    </row>
    <row r="802" ht="22.5" customHeight="1">
      <c r="F802" s="81"/>
    </row>
    <row r="803" ht="22.5" customHeight="1">
      <c r="F803" s="81"/>
    </row>
    <row r="804" ht="22.5" customHeight="1">
      <c r="F804" s="81"/>
    </row>
    <row r="805" ht="22.5" customHeight="1">
      <c r="F805" s="81"/>
    </row>
    <row r="806" ht="22.5" customHeight="1">
      <c r="F806" s="81"/>
    </row>
    <row r="807" ht="22.5" customHeight="1">
      <c r="F807" s="81"/>
    </row>
    <row r="808" ht="22.5" customHeight="1">
      <c r="F808" s="81"/>
    </row>
    <row r="809" ht="22.5" customHeight="1">
      <c r="F809" s="81"/>
    </row>
    <row r="810" ht="22.5" customHeight="1">
      <c r="F810" s="81"/>
    </row>
    <row r="811" ht="22.5" customHeight="1">
      <c r="F811" s="81"/>
    </row>
    <row r="812" ht="22.5" customHeight="1">
      <c r="F812" s="81"/>
    </row>
    <row r="813" ht="22.5" customHeight="1">
      <c r="F813" s="81"/>
    </row>
    <row r="814" ht="22.5" customHeight="1">
      <c r="F814" s="81"/>
    </row>
    <row r="815" ht="22.5" customHeight="1">
      <c r="F815" s="81"/>
    </row>
    <row r="816" ht="22.5" customHeight="1">
      <c r="F816" s="81"/>
    </row>
    <row r="817" ht="22.5" customHeight="1">
      <c r="F817" s="81"/>
    </row>
    <row r="818" ht="22.5" customHeight="1">
      <c r="F818" s="81"/>
    </row>
    <row r="819" ht="22.5" customHeight="1">
      <c r="F819" s="81"/>
    </row>
    <row r="820" ht="22.5" customHeight="1">
      <c r="F820" s="81"/>
    </row>
    <row r="821" ht="22.5" customHeight="1">
      <c r="F821" s="81"/>
    </row>
    <row r="822" ht="22.5" customHeight="1">
      <c r="F822" s="81"/>
    </row>
    <row r="823" ht="22.5" customHeight="1">
      <c r="F823" s="81"/>
    </row>
    <row r="824" ht="22.5" customHeight="1">
      <c r="F824" s="81"/>
    </row>
    <row r="825" ht="22.5" customHeight="1">
      <c r="F825" s="81"/>
    </row>
    <row r="826" ht="22.5" customHeight="1">
      <c r="F826" s="81"/>
    </row>
    <row r="827" ht="22.5" customHeight="1">
      <c r="F827" s="81"/>
    </row>
    <row r="828" ht="22.5" customHeight="1">
      <c r="F828" s="81"/>
    </row>
    <row r="829" ht="22.5" customHeight="1">
      <c r="F829" s="81"/>
    </row>
    <row r="830" ht="22.5" customHeight="1">
      <c r="F830" s="81"/>
    </row>
    <row r="831" ht="22.5" customHeight="1">
      <c r="F831" s="81"/>
    </row>
    <row r="832" ht="22.5" customHeight="1">
      <c r="F832" s="81"/>
    </row>
    <row r="833" ht="22.5" customHeight="1">
      <c r="F833" s="81"/>
    </row>
    <row r="834" ht="22.5" customHeight="1">
      <c r="F834" s="81"/>
    </row>
    <row r="835" ht="22.5" customHeight="1">
      <c r="F835" s="81"/>
    </row>
    <row r="836" ht="22.5" customHeight="1">
      <c r="F836" s="81"/>
    </row>
    <row r="837" ht="22.5" customHeight="1">
      <c r="F837" s="81"/>
    </row>
    <row r="838" ht="22.5" customHeight="1">
      <c r="F838" s="81"/>
    </row>
    <row r="839" ht="22.5" customHeight="1">
      <c r="F839" s="81"/>
    </row>
    <row r="840" ht="22.5" customHeight="1">
      <c r="F840" s="81"/>
    </row>
    <row r="841" ht="22.5" customHeight="1">
      <c r="F841" s="81"/>
    </row>
    <row r="842" ht="22.5" customHeight="1">
      <c r="F842" s="81"/>
    </row>
    <row r="843" ht="22.5" customHeight="1">
      <c r="F843" s="81"/>
    </row>
    <row r="844" ht="22.5" customHeight="1">
      <c r="F844" s="81"/>
    </row>
    <row r="845" ht="22.5" customHeight="1">
      <c r="F845" s="81"/>
    </row>
    <row r="846" ht="22.5" customHeight="1">
      <c r="F846" s="81"/>
    </row>
    <row r="847" ht="22.5" customHeight="1">
      <c r="F847" s="81"/>
    </row>
    <row r="848" ht="22.5" customHeight="1">
      <c r="F848" s="81"/>
    </row>
    <row r="849" ht="22.5" customHeight="1">
      <c r="F849" s="81"/>
    </row>
    <row r="850" ht="22.5" customHeight="1">
      <c r="F850" s="81"/>
    </row>
    <row r="851" ht="22.5" customHeight="1">
      <c r="F851" s="81"/>
    </row>
    <row r="852" ht="22.5" customHeight="1">
      <c r="F852" s="81"/>
    </row>
    <row r="853" ht="22.5" customHeight="1">
      <c r="F853" s="81"/>
    </row>
    <row r="854" ht="22.5" customHeight="1">
      <c r="F854" s="81"/>
    </row>
    <row r="855" ht="22.5" customHeight="1">
      <c r="F855" s="81"/>
    </row>
    <row r="856" ht="22.5" customHeight="1">
      <c r="F856" s="81"/>
    </row>
    <row r="857" ht="22.5" customHeight="1">
      <c r="F857" s="81"/>
    </row>
    <row r="858" ht="22.5" customHeight="1">
      <c r="F858" s="81"/>
    </row>
    <row r="859" ht="22.5" customHeight="1">
      <c r="F859" s="81"/>
    </row>
    <row r="860" ht="22.5" customHeight="1">
      <c r="F860" s="81"/>
    </row>
    <row r="861" ht="22.5" customHeight="1">
      <c r="F861" s="81"/>
    </row>
    <row r="862" ht="22.5" customHeight="1">
      <c r="F862" s="81"/>
    </row>
    <row r="863" ht="22.5" customHeight="1">
      <c r="F863" s="81"/>
    </row>
    <row r="864" ht="22.5" customHeight="1">
      <c r="F864" s="81"/>
    </row>
    <row r="865" ht="22.5" customHeight="1">
      <c r="F865" s="81"/>
    </row>
    <row r="866" ht="22.5" customHeight="1">
      <c r="F866" s="81"/>
    </row>
    <row r="867" ht="22.5" customHeight="1">
      <c r="F867" s="81"/>
    </row>
    <row r="868" ht="22.5" customHeight="1">
      <c r="F868" s="81"/>
    </row>
    <row r="869" ht="22.5" customHeight="1">
      <c r="F869" s="81"/>
    </row>
    <row r="870" ht="22.5" customHeight="1">
      <c r="F870" s="81"/>
    </row>
    <row r="871" ht="22.5" customHeight="1">
      <c r="F871" s="81"/>
    </row>
    <row r="872" ht="22.5" customHeight="1">
      <c r="F872" s="81"/>
    </row>
    <row r="873" ht="22.5" customHeight="1">
      <c r="F873" s="81"/>
    </row>
    <row r="874" ht="22.5" customHeight="1">
      <c r="F874" s="81"/>
    </row>
    <row r="875" ht="22.5" customHeight="1">
      <c r="F875" s="81"/>
    </row>
    <row r="876" ht="22.5" customHeight="1">
      <c r="F876" s="81"/>
    </row>
    <row r="877" ht="22.5" customHeight="1">
      <c r="F877" s="81"/>
    </row>
    <row r="878" ht="22.5" customHeight="1">
      <c r="F878" s="81"/>
    </row>
    <row r="879" ht="22.5" customHeight="1">
      <c r="F879" s="81"/>
    </row>
    <row r="880" ht="22.5" customHeight="1">
      <c r="F880" s="81"/>
    </row>
    <row r="881" ht="22.5" customHeight="1">
      <c r="F881" s="81"/>
    </row>
    <row r="882" ht="22.5" customHeight="1">
      <c r="F882" s="81"/>
    </row>
    <row r="883" ht="22.5" customHeight="1">
      <c r="F883" s="81"/>
    </row>
    <row r="884" ht="22.5" customHeight="1">
      <c r="F884" s="81"/>
    </row>
    <row r="885" ht="22.5" customHeight="1">
      <c r="F885" s="81"/>
    </row>
    <row r="886" ht="22.5" customHeight="1">
      <c r="F886" s="81"/>
    </row>
    <row r="887" ht="22.5" customHeight="1">
      <c r="F887" s="81"/>
    </row>
    <row r="888" ht="22.5" customHeight="1">
      <c r="F888" s="81"/>
    </row>
    <row r="889" ht="22.5" customHeight="1">
      <c r="F889" s="81"/>
    </row>
    <row r="890" ht="22.5" customHeight="1">
      <c r="F890" s="81"/>
    </row>
    <row r="891" ht="22.5" customHeight="1">
      <c r="F891" s="81"/>
    </row>
    <row r="892" ht="22.5" customHeight="1">
      <c r="F892" s="81"/>
    </row>
    <row r="893" ht="22.5" customHeight="1">
      <c r="F893" s="81"/>
    </row>
    <row r="894" ht="22.5" customHeight="1">
      <c r="F894" s="81"/>
    </row>
    <row r="895" ht="22.5" customHeight="1">
      <c r="F895" s="81"/>
    </row>
    <row r="896" ht="22.5" customHeight="1">
      <c r="F896" s="81"/>
    </row>
    <row r="897" ht="22.5" customHeight="1">
      <c r="F897" s="81"/>
    </row>
    <row r="898" ht="22.5" customHeight="1">
      <c r="F898" s="81"/>
    </row>
    <row r="899" ht="22.5" customHeight="1">
      <c r="F899" s="81"/>
    </row>
    <row r="900" ht="22.5" customHeight="1">
      <c r="F900" s="81"/>
    </row>
    <row r="901" ht="22.5" customHeight="1">
      <c r="F901" s="81"/>
    </row>
    <row r="902" ht="22.5" customHeight="1">
      <c r="F902" s="81"/>
    </row>
    <row r="903" ht="22.5" customHeight="1">
      <c r="F903" s="81"/>
    </row>
    <row r="904" ht="22.5" customHeight="1">
      <c r="F904" s="81"/>
    </row>
    <row r="905" ht="22.5" customHeight="1">
      <c r="F905" s="81"/>
    </row>
    <row r="906" ht="22.5" customHeight="1">
      <c r="F906" s="81"/>
    </row>
    <row r="907" ht="22.5" customHeight="1">
      <c r="F907" s="81"/>
    </row>
    <row r="908" ht="22.5" customHeight="1">
      <c r="F908" s="81"/>
    </row>
    <row r="909" ht="22.5" customHeight="1">
      <c r="F909" s="81"/>
    </row>
    <row r="910" ht="22.5" customHeight="1">
      <c r="F910" s="81"/>
    </row>
    <row r="911" ht="22.5" customHeight="1">
      <c r="F911" s="81"/>
    </row>
    <row r="912" ht="22.5" customHeight="1">
      <c r="F912" s="81"/>
    </row>
    <row r="913" ht="22.5" customHeight="1">
      <c r="F913" s="81"/>
    </row>
    <row r="914" ht="22.5" customHeight="1">
      <c r="F914" s="81"/>
    </row>
    <row r="915" ht="22.5" customHeight="1">
      <c r="F915" s="81"/>
    </row>
    <row r="916" ht="22.5" customHeight="1">
      <c r="F916" s="81"/>
    </row>
    <row r="917" ht="22.5" customHeight="1">
      <c r="F917" s="81"/>
    </row>
    <row r="918" ht="22.5" customHeight="1">
      <c r="F918" s="81"/>
    </row>
    <row r="919" ht="22.5" customHeight="1">
      <c r="F919" s="81"/>
    </row>
    <row r="920" ht="22.5" customHeight="1">
      <c r="F920" s="81"/>
    </row>
    <row r="921" ht="22.5" customHeight="1">
      <c r="F921" s="81"/>
    </row>
    <row r="922" ht="22.5" customHeight="1">
      <c r="F922" s="81"/>
    </row>
    <row r="923" ht="22.5" customHeight="1">
      <c r="F923" s="81"/>
    </row>
    <row r="924" ht="22.5" customHeight="1">
      <c r="F924" s="81"/>
    </row>
    <row r="925" ht="22.5" customHeight="1">
      <c r="F925" s="81"/>
    </row>
    <row r="926" ht="22.5" customHeight="1">
      <c r="F926" s="81"/>
    </row>
    <row r="927" ht="22.5" customHeight="1">
      <c r="F927" s="81"/>
    </row>
    <row r="928" ht="22.5" customHeight="1">
      <c r="F928" s="81"/>
    </row>
    <row r="929" ht="22.5" customHeight="1">
      <c r="F929" s="81"/>
    </row>
    <row r="930" ht="22.5" customHeight="1">
      <c r="F930" s="81"/>
    </row>
    <row r="931" ht="22.5" customHeight="1">
      <c r="F931" s="81"/>
    </row>
    <row r="932" ht="22.5" customHeight="1">
      <c r="F932" s="81"/>
    </row>
    <row r="933" ht="22.5" customHeight="1">
      <c r="F933" s="81"/>
    </row>
    <row r="934" ht="22.5" customHeight="1">
      <c r="F934" s="81"/>
    </row>
    <row r="935" ht="22.5" customHeight="1">
      <c r="F935" s="81"/>
    </row>
    <row r="936" ht="22.5" customHeight="1">
      <c r="F936" s="81"/>
    </row>
    <row r="937" ht="22.5" customHeight="1">
      <c r="F937" s="81"/>
    </row>
    <row r="938" ht="22.5" customHeight="1">
      <c r="F938" s="81"/>
    </row>
    <row r="939" ht="22.5" customHeight="1">
      <c r="F939" s="81"/>
    </row>
    <row r="940" ht="22.5" customHeight="1">
      <c r="F940" s="81"/>
    </row>
    <row r="941" ht="22.5" customHeight="1">
      <c r="F941" s="81"/>
    </row>
    <row r="942" ht="22.5" customHeight="1">
      <c r="F942" s="81"/>
    </row>
    <row r="943" ht="22.5" customHeight="1">
      <c r="F943" s="81"/>
    </row>
    <row r="944" ht="22.5" customHeight="1">
      <c r="F944" s="81"/>
    </row>
    <row r="945" ht="22.5" customHeight="1">
      <c r="F945" s="81"/>
    </row>
    <row r="946" ht="22.5" customHeight="1">
      <c r="F946" s="81"/>
    </row>
    <row r="947" ht="22.5" customHeight="1">
      <c r="F947" s="81"/>
    </row>
    <row r="948" ht="22.5" customHeight="1">
      <c r="F948" s="81"/>
    </row>
    <row r="949" ht="22.5" customHeight="1">
      <c r="F949" s="81"/>
    </row>
    <row r="950" ht="22.5" customHeight="1">
      <c r="F950" s="81"/>
    </row>
    <row r="951" ht="22.5" customHeight="1">
      <c r="F951" s="81"/>
    </row>
    <row r="952" ht="22.5" customHeight="1">
      <c r="F952" s="81"/>
    </row>
    <row r="953" ht="22.5" customHeight="1">
      <c r="F953" s="81"/>
    </row>
    <row r="954" ht="22.5" customHeight="1">
      <c r="F954" s="81"/>
    </row>
    <row r="955" ht="22.5" customHeight="1">
      <c r="F955" s="81"/>
    </row>
    <row r="956" ht="22.5" customHeight="1">
      <c r="F956" s="81"/>
    </row>
    <row r="957" ht="22.5" customHeight="1">
      <c r="F957" s="81"/>
    </row>
    <row r="958" ht="22.5" customHeight="1">
      <c r="F958" s="81"/>
    </row>
    <row r="959" ht="22.5" customHeight="1">
      <c r="F959" s="81"/>
    </row>
    <row r="960" ht="22.5" customHeight="1">
      <c r="F960" s="81"/>
    </row>
    <row r="961" ht="22.5" customHeight="1">
      <c r="F961" s="81"/>
    </row>
    <row r="962" ht="22.5" customHeight="1">
      <c r="F962" s="81"/>
    </row>
    <row r="963" ht="22.5" customHeight="1">
      <c r="F963" s="81"/>
    </row>
    <row r="964" ht="22.5" customHeight="1">
      <c r="F964" s="81"/>
    </row>
    <row r="965" ht="22.5" customHeight="1">
      <c r="F965" s="81"/>
    </row>
    <row r="966" ht="22.5" customHeight="1">
      <c r="F966" s="81"/>
    </row>
    <row r="967" ht="22.5" customHeight="1">
      <c r="F967" s="81"/>
    </row>
    <row r="968" ht="22.5" customHeight="1">
      <c r="F968" s="81"/>
    </row>
    <row r="969" ht="22.5" customHeight="1">
      <c r="F969" s="81"/>
    </row>
    <row r="970" ht="22.5" customHeight="1">
      <c r="F970" s="81"/>
    </row>
    <row r="971" ht="22.5" customHeight="1">
      <c r="F971" s="81"/>
    </row>
    <row r="972" ht="22.5" customHeight="1">
      <c r="F972" s="81"/>
    </row>
    <row r="973" ht="22.5" customHeight="1">
      <c r="F973" s="81"/>
    </row>
    <row r="974" ht="22.5" customHeight="1">
      <c r="F974" s="81"/>
    </row>
    <row r="975" ht="22.5" customHeight="1">
      <c r="F975" s="81"/>
    </row>
    <row r="976" ht="22.5" customHeight="1">
      <c r="F976" s="81"/>
    </row>
    <row r="977" ht="22.5" customHeight="1">
      <c r="F977" s="81"/>
    </row>
    <row r="978" ht="22.5" customHeight="1">
      <c r="F978" s="81"/>
    </row>
    <row r="979" ht="22.5" customHeight="1">
      <c r="F979" s="81"/>
    </row>
    <row r="980" ht="22.5" customHeight="1">
      <c r="F980" s="81"/>
    </row>
    <row r="981" ht="22.5" customHeight="1">
      <c r="F981" s="81"/>
    </row>
    <row r="982" ht="22.5" customHeight="1">
      <c r="F982" s="81"/>
    </row>
    <row r="983" ht="22.5" customHeight="1">
      <c r="F983" s="81"/>
    </row>
    <row r="984" ht="22.5" customHeight="1">
      <c r="F984" s="81"/>
    </row>
    <row r="985" ht="22.5" customHeight="1">
      <c r="F985" s="81"/>
    </row>
    <row r="986" ht="22.5" customHeight="1">
      <c r="F986" s="81"/>
    </row>
    <row r="987" ht="22.5" customHeight="1">
      <c r="F987" s="81"/>
    </row>
    <row r="988" ht="22.5" customHeight="1">
      <c r="F988" s="81"/>
    </row>
    <row r="989" ht="22.5" customHeight="1">
      <c r="F989" s="81"/>
    </row>
    <row r="990" ht="22.5" customHeight="1">
      <c r="F990" s="81"/>
    </row>
    <row r="991" ht="22.5" customHeight="1">
      <c r="F991" s="81"/>
    </row>
    <row r="992" ht="22.5" customHeight="1">
      <c r="F992" s="81"/>
    </row>
    <row r="993" ht="22.5" customHeight="1">
      <c r="F993" s="81"/>
    </row>
    <row r="994" ht="22.5" customHeight="1">
      <c r="F994" s="81"/>
    </row>
    <row r="995" ht="22.5" customHeight="1">
      <c r="F995" s="81"/>
    </row>
    <row r="996" ht="22.5" customHeight="1">
      <c r="F996" s="81"/>
    </row>
    <row r="997" ht="22.5" customHeight="1">
      <c r="F997" s="81"/>
    </row>
    <row r="998" ht="22.5" customHeight="1">
      <c r="F998" s="81"/>
    </row>
    <row r="999" ht="22.5" customHeight="1">
      <c r="F999" s="81"/>
    </row>
  </sheetData>
  <mergeCells count="4">
    <mergeCell ref="B1:D1"/>
    <mergeCell ref="F1:H1"/>
    <mergeCell ref="J1:K1"/>
    <mergeCell ref="M1:O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9" width="15.75"/>
    <col customWidth="1" min="10" max="10" width="11.38"/>
    <col customWidth="1" min="11" max="20" width="15.75"/>
    <col customWidth="1" min="21" max="23" width="16.38"/>
  </cols>
  <sheetData>
    <row r="1" ht="22.5" customHeight="1">
      <c r="A1" s="1"/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30.0" customHeight="1">
      <c r="A2" s="1"/>
      <c r="B2" s="87" t="s">
        <v>1</v>
      </c>
      <c r="C2" s="4" t="s">
        <v>0</v>
      </c>
      <c r="D2" s="4" t="s">
        <v>3</v>
      </c>
      <c r="E2" s="4" t="s">
        <v>4</v>
      </c>
      <c r="F2" s="4" t="s">
        <v>5</v>
      </c>
      <c r="G2" s="3"/>
      <c r="H2" s="6" t="s">
        <v>6</v>
      </c>
      <c r="I2" s="7"/>
      <c r="J2" s="3"/>
      <c r="K2" s="6" t="s">
        <v>7</v>
      </c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24.75" customHeight="1">
      <c r="A3" s="8"/>
      <c r="B3" s="88"/>
      <c r="C3" s="68">
        <v>2013.0</v>
      </c>
      <c r="D3" s="23">
        <v>2.4065308E7</v>
      </c>
      <c r="E3" s="23">
        <v>3182729.0</v>
      </c>
      <c r="F3" s="13">
        <f t="shared" ref="F3:F12" si="1">D3-E3</f>
        <v>20882579</v>
      </c>
      <c r="G3" s="3"/>
      <c r="H3" s="14"/>
      <c r="I3" s="15"/>
      <c r="J3" s="3"/>
      <c r="K3" s="14"/>
      <c r="L3" s="15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24.75" customHeight="1">
      <c r="A4" s="8"/>
      <c r="B4" s="89"/>
      <c r="C4" s="68">
        <v>2014.0</v>
      </c>
      <c r="D4" s="23">
        <v>1.3566214E7</v>
      </c>
      <c r="E4" s="23">
        <v>3135895.0</v>
      </c>
      <c r="F4" s="13">
        <f t="shared" si="1"/>
        <v>10430319</v>
      </c>
      <c r="G4" s="3"/>
      <c r="H4" s="16" t="s">
        <v>10</v>
      </c>
      <c r="I4" s="17">
        <f>F12</f>
        <v>30915871</v>
      </c>
      <c r="J4" s="18"/>
      <c r="K4" s="16" t="s">
        <v>10</v>
      </c>
      <c r="L4" s="17">
        <f>D46</f>
        <v>15229248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24.75" customHeight="1">
      <c r="A5" s="8"/>
      <c r="B5" s="89"/>
      <c r="C5" s="68">
        <v>2015.0</v>
      </c>
      <c r="D5" s="23">
        <v>1.3286922E7</v>
      </c>
      <c r="E5" s="23">
        <v>1951385.0</v>
      </c>
      <c r="F5" s="13">
        <f t="shared" si="1"/>
        <v>11335537</v>
      </c>
      <c r="G5" s="3"/>
      <c r="H5" s="16" t="s">
        <v>12</v>
      </c>
      <c r="I5" s="19">
        <f>F14</f>
        <v>21211930</v>
      </c>
      <c r="J5" s="3"/>
      <c r="K5" s="16" t="s">
        <v>12</v>
      </c>
      <c r="L5" s="19">
        <f>D14</f>
        <v>24205391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24.75" customHeight="1">
      <c r="A6" s="8"/>
      <c r="B6" s="89"/>
      <c r="C6" s="68">
        <v>2016.0</v>
      </c>
      <c r="D6" s="23">
        <v>1.1572666E7</v>
      </c>
      <c r="E6" s="23">
        <v>2909467.0</v>
      </c>
      <c r="F6" s="13">
        <f t="shared" si="1"/>
        <v>8663199</v>
      </c>
      <c r="G6" s="3"/>
      <c r="J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24.75" customHeight="1">
      <c r="A7" s="8"/>
      <c r="B7" s="90"/>
      <c r="C7" s="68">
        <v>2017.0</v>
      </c>
      <c r="D7" s="23">
        <v>1.6786737E7</v>
      </c>
      <c r="E7" s="23">
        <v>3082003.0</v>
      </c>
      <c r="F7" s="13">
        <f t="shared" si="1"/>
        <v>13704734</v>
      </c>
      <c r="G7" s="3"/>
      <c r="H7" s="20" t="s">
        <v>14</v>
      </c>
      <c r="I7" s="21">
        <f>(I5-I4)/I4</f>
        <v>-0.3138821805</v>
      </c>
      <c r="J7" s="3"/>
      <c r="K7" s="20" t="s">
        <v>14</v>
      </c>
      <c r="L7" s="21">
        <f>(L5-L4)/L4</f>
        <v>0.5894015909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24.75" customHeight="1">
      <c r="A8" s="8"/>
      <c r="B8" s="90" t="s">
        <v>112</v>
      </c>
      <c r="C8" s="68">
        <v>2018.0</v>
      </c>
      <c r="D8" s="23">
        <v>1.8647646E7</v>
      </c>
      <c r="E8" s="23">
        <v>3134106.0</v>
      </c>
      <c r="F8" s="13">
        <f t="shared" si="1"/>
        <v>15513540</v>
      </c>
      <c r="G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24.75" customHeight="1">
      <c r="A9" s="8"/>
      <c r="B9" s="89"/>
      <c r="C9" s="68">
        <v>2019.0</v>
      </c>
      <c r="D9" s="23">
        <v>1.4034606E7</v>
      </c>
      <c r="E9" s="23">
        <v>4044352.0</v>
      </c>
      <c r="F9" s="13">
        <f t="shared" si="1"/>
        <v>9990254</v>
      </c>
      <c r="G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24.75" customHeight="1">
      <c r="A10" s="8"/>
      <c r="B10" s="89"/>
      <c r="C10" s="68">
        <v>2020.0</v>
      </c>
      <c r="D10" s="23">
        <v>1.861457E7</v>
      </c>
      <c r="E10" s="23">
        <v>2440798.0</v>
      </c>
      <c r="F10" s="13">
        <f t="shared" si="1"/>
        <v>16173772</v>
      </c>
      <c r="G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24.75" customHeight="1">
      <c r="A11" s="8"/>
      <c r="B11" s="89"/>
      <c r="C11" s="68">
        <v>2021.0</v>
      </c>
      <c r="D11" s="23">
        <v>1.4630647E7</v>
      </c>
      <c r="E11" s="23">
        <v>6462679.0</v>
      </c>
      <c r="F11" s="13">
        <f t="shared" si="1"/>
        <v>8167968</v>
      </c>
      <c r="G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24.75" customHeight="1">
      <c r="A12" s="8"/>
      <c r="B12" s="89"/>
      <c r="C12" s="68">
        <v>2022.0</v>
      </c>
      <c r="D12" s="23">
        <v>3.6491743E7</v>
      </c>
      <c r="E12" s="23">
        <v>5575872.0</v>
      </c>
      <c r="F12" s="13">
        <f t="shared" si="1"/>
        <v>30915871</v>
      </c>
      <c r="G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24.75" customHeight="1">
      <c r="A13" s="8"/>
      <c r="B13" s="89"/>
      <c r="C13" s="9"/>
      <c r="D13" s="12"/>
      <c r="E13" s="12"/>
      <c r="F13" s="13"/>
      <c r="G13" s="3"/>
      <c r="H13" s="9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24.75" customHeight="1">
      <c r="A14" s="8"/>
      <c r="B14" s="92"/>
      <c r="C14" s="9">
        <v>2023.0</v>
      </c>
      <c r="D14" s="12">
        <v>2.4205391E7</v>
      </c>
      <c r="E14" s="12">
        <v>2993461.0</v>
      </c>
      <c r="F14" s="13">
        <f t="shared" ref="F14:F47" si="2">D14-E14</f>
        <v>21211930</v>
      </c>
      <c r="G14" s="3"/>
      <c r="H14" s="91" t="s">
        <v>113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24.75" customHeight="1">
      <c r="A15" s="22"/>
      <c r="B15" s="93"/>
      <c r="C15" s="68">
        <v>2013.0</v>
      </c>
      <c r="D15" s="23">
        <v>2.6293369E7</v>
      </c>
      <c r="E15" s="23">
        <v>4422849.0</v>
      </c>
      <c r="F15" s="13">
        <f t="shared" si="2"/>
        <v>21870520</v>
      </c>
      <c r="G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24.75" customHeight="1">
      <c r="A16" s="22"/>
      <c r="B16" s="94"/>
      <c r="C16" s="68">
        <v>2014.0</v>
      </c>
      <c r="D16" s="23">
        <v>2.2319705E7</v>
      </c>
      <c r="E16" s="23">
        <v>1240465.0</v>
      </c>
      <c r="F16" s="13">
        <f t="shared" si="2"/>
        <v>21079240</v>
      </c>
      <c r="G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24.75" customHeight="1">
      <c r="A17" s="22"/>
      <c r="B17" s="94"/>
      <c r="C17" s="68">
        <v>2015.0</v>
      </c>
      <c r="D17" s="23">
        <v>1.1872399E7</v>
      </c>
      <c r="E17" s="23">
        <v>3781546.0</v>
      </c>
      <c r="F17" s="13">
        <f t="shared" si="2"/>
        <v>8090853</v>
      </c>
      <c r="G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24.75" customHeight="1">
      <c r="A18" s="22"/>
      <c r="B18" s="94"/>
      <c r="C18" s="68">
        <v>2016.0</v>
      </c>
      <c r="D18" s="23">
        <v>1.2481052E7</v>
      </c>
      <c r="E18" s="23">
        <v>3029150.0</v>
      </c>
      <c r="F18" s="13">
        <f t="shared" si="2"/>
        <v>9451902</v>
      </c>
      <c r="G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24.75" customHeight="1">
      <c r="A19" s="22"/>
      <c r="B19" s="95"/>
      <c r="C19" s="68">
        <v>2017.0</v>
      </c>
      <c r="D19" s="23">
        <v>1.8301467E7</v>
      </c>
      <c r="E19" s="23">
        <v>1613063.0</v>
      </c>
      <c r="F19" s="13">
        <f t="shared" si="2"/>
        <v>16688404</v>
      </c>
      <c r="G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24.75" customHeight="1">
      <c r="A20" s="22"/>
      <c r="B20" s="95" t="s">
        <v>114</v>
      </c>
      <c r="C20" s="68">
        <v>2018.0</v>
      </c>
      <c r="D20" s="23">
        <v>1.6162299E7</v>
      </c>
      <c r="E20" s="23">
        <v>2710070.0</v>
      </c>
      <c r="F20" s="13">
        <f t="shared" si="2"/>
        <v>13452229</v>
      </c>
      <c r="G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24.75" customHeight="1">
      <c r="A21" s="22"/>
      <c r="B21" s="94"/>
      <c r="C21" s="68">
        <v>2019.0</v>
      </c>
      <c r="D21" s="23">
        <v>2.0542306E7</v>
      </c>
      <c r="E21" s="23">
        <v>3816806.0</v>
      </c>
      <c r="F21" s="13">
        <f t="shared" si="2"/>
        <v>16725500</v>
      </c>
      <c r="G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24.75" customHeight="1">
      <c r="A22" s="22"/>
      <c r="B22" s="94"/>
      <c r="C22" s="68">
        <v>2020.0</v>
      </c>
      <c r="D22" s="23">
        <v>1.6656412E7</v>
      </c>
      <c r="E22" s="23">
        <v>2322588.0</v>
      </c>
      <c r="F22" s="13">
        <f t="shared" si="2"/>
        <v>14333824</v>
      </c>
      <c r="G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24.75" customHeight="1">
      <c r="A23" s="22"/>
      <c r="B23" s="94"/>
      <c r="C23" s="68">
        <v>2021.0</v>
      </c>
      <c r="D23" s="23">
        <v>1.5816767E7</v>
      </c>
      <c r="E23" s="23">
        <v>7258851.0</v>
      </c>
      <c r="F23" s="13">
        <f t="shared" si="2"/>
        <v>8557916</v>
      </c>
      <c r="G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24.75" customHeight="1">
      <c r="A24" s="22"/>
      <c r="B24" s="94"/>
      <c r="C24" s="68">
        <v>2022.0</v>
      </c>
      <c r="D24" s="23">
        <v>3.1596425E7</v>
      </c>
      <c r="E24" s="23">
        <v>5161096.0</v>
      </c>
      <c r="F24" s="13">
        <f t="shared" si="2"/>
        <v>26435329</v>
      </c>
      <c r="G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24.75" customHeight="1">
      <c r="A25" s="22"/>
      <c r="B25" s="96"/>
      <c r="C25" s="9">
        <v>2023.0</v>
      </c>
      <c r="D25" s="23"/>
      <c r="E25" s="23"/>
      <c r="F25" s="13">
        <f t="shared" si="2"/>
        <v>0</v>
      </c>
      <c r="G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24.75" customHeight="1">
      <c r="A26" s="8"/>
      <c r="B26" s="88"/>
      <c r="C26" s="68">
        <v>2013.0</v>
      </c>
      <c r="D26" s="23">
        <v>2.31746E7</v>
      </c>
      <c r="E26" s="23">
        <v>4006953.0</v>
      </c>
      <c r="F26" s="13">
        <f t="shared" si="2"/>
        <v>19167647</v>
      </c>
      <c r="G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24.75" customHeight="1">
      <c r="A27" s="8"/>
      <c r="B27" s="89"/>
      <c r="C27" s="68">
        <v>2014.0</v>
      </c>
      <c r="D27" s="23">
        <v>2.2242289E7</v>
      </c>
      <c r="E27" s="23">
        <v>2711018.0</v>
      </c>
      <c r="F27" s="13">
        <f t="shared" si="2"/>
        <v>19531271</v>
      </c>
      <c r="G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24.75" customHeight="1">
      <c r="A28" s="8"/>
      <c r="B28" s="89"/>
      <c r="C28" s="68">
        <v>2015.0</v>
      </c>
      <c r="D28" s="23">
        <v>1.2320485E7</v>
      </c>
      <c r="E28" s="23">
        <v>1453981.0</v>
      </c>
      <c r="F28" s="13">
        <f t="shared" si="2"/>
        <v>10866504</v>
      </c>
      <c r="G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24.75" customHeight="1">
      <c r="A29" s="8"/>
      <c r="B29" s="89"/>
      <c r="C29" s="68">
        <v>2016.0</v>
      </c>
      <c r="D29" s="23">
        <v>1.4349215E7</v>
      </c>
      <c r="E29" s="23">
        <v>2087206.0</v>
      </c>
      <c r="F29" s="13">
        <f t="shared" si="2"/>
        <v>12262009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24.75" customHeight="1">
      <c r="A30" s="8"/>
      <c r="B30" s="90"/>
      <c r="C30" s="68">
        <v>2017.0</v>
      </c>
      <c r="D30" s="23">
        <v>1.9781239E7</v>
      </c>
      <c r="E30" s="23">
        <v>3516006.0</v>
      </c>
      <c r="F30" s="13">
        <f t="shared" si="2"/>
        <v>16265233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24.75" customHeight="1">
      <c r="A31" s="8"/>
      <c r="B31" s="90" t="s">
        <v>115</v>
      </c>
      <c r="C31" s="68">
        <v>2018.0</v>
      </c>
      <c r="D31" s="23">
        <v>2.271273E7</v>
      </c>
      <c r="E31" s="23">
        <v>2593493.0</v>
      </c>
      <c r="F31" s="13">
        <f t="shared" si="2"/>
        <v>20119237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24.75" customHeight="1">
      <c r="A32" s="8"/>
      <c r="B32" s="89"/>
      <c r="C32" s="68">
        <v>2019.0</v>
      </c>
      <c r="D32" s="23">
        <v>1.5650368E7</v>
      </c>
      <c r="E32" s="23">
        <v>3427808.0</v>
      </c>
      <c r="F32" s="13">
        <f t="shared" si="2"/>
        <v>12222560</v>
      </c>
      <c r="G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24.75" customHeight="1">
      <c r="A33" s="8"/>
      <c r="B33" s="89"/>
      <c r="C33" s="68">
        <v>2020.0</v>
      </c>
      <c r="D33" s="23">
        <v>1.0109263E7</v>
      </c>
      <c r="E33" s="23">
        <v>2378097.0</v>
      </c>
      <c r="F33" s="13">
        <f t="shared" si="2"/>
        <v>7731166</v>
      </c>
      <c r="G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24.75" customHeight="1">
      <c r="A34" s="8"/>
      <c r="B34" s="89"/>
      <c r="C34" s="68">
        <v>2021.0</v>
      </c>
      <c r="D34" s="23">
        <v>2.1301532E7</v>
      </c>
      <c r="E34" s="23">
        <v>5670668.0</v>
      </c>
      <c r="F34" s="13">
        <f t="shared" si="2"/>
        <v>15630864</v>
      </c>
      <c r="G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24.75" customHeight="1">
      <c r="A35" s="8"/>
      <c r="B35" s="89"/>
      <c r="C35" s="68">
        <v>2022.0</v>
      </c>
      <c r="D35" s="23">
        <v>2.2688469E7</v>
      </c>
      <c r="E35" s="23">
        <v>3694826.0</v>
      </c>
      <c r="F35" s="13">
        <f t="shared" si="2"/>
        <v>18993643</v>
      </c>
      <c r="G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24.75" customHeight="1">
      <c r="A36" s="8"/>
      <c r="B36" s="92"/>
      <c r="C36" s="9">
        <v>2023.0</v>
      </c>
      <c r="D36" s="23"/>
      <c r="E36" s="23"/>
      <c r="F36" s="13">
        <f t="shared" si="2"/>
        <v>0</v>
      </c>
      <c r="G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24.75" customHeight="1">
      <c r="A37" s="22"/>
      <c r="B37" s="93"/>
      <c r="C37" s="68">
        <v>2013.0</v>
      </c>
      <c r="D37" s="23">
        <v>1.611619E7</v>
      </c>
      <c r="E37" s="23">
        <v>2799843.0</v>
      </c>
      <c r="F37" s="13">
        <f t="shared" si="2"/>
        <v>13316347</v>
      </c>
      <c r="G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24.75" customHeight="1">
      <c r="A38" s="22"/>
      <c r="B38" s="94"/>
      <c r="C38" s="68">
        <v>2014.0</v>
      </c>
      <c r="D38" s="23">
        <v>1.828513E7</v>
      </c>
      <c r="E38" s="23">
        <v>3973666.0</v>
      </c>
      <c r="F38" s="13">
        <f t="shared" si="2"/>
        <v>14311464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24.75" customHeight="1">
      <c r="A39" s="22"/>
      <c r="B39" s="94"/>
      <c r="C39" s="68">
        <v>2015.0</v>
      </c>
      <c r="D39" s="23">
        <v>1.2128374E7</v>
      </c>
      <c r="E39" s="23">
        <v>1438188.0</v>
      </c>
      <c r="F39" s="13">
        <f t="shared" si="2"/>
        <v>10690186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24.75" customHeight="1">
      <c r="A40" s="22"/>
      <c r="B40" s="94"/>
      <c r="C40" s="68">
        <v>2016.0</v>
      </c>
      <c r="D40" s="23">
        <v>1.3630596E7</v>
      </c>
      <c r="E40" s="23">
        <v>1976024.0</v>
      </c>
      <c r="F40" s="13">
        <f t="shared" si="2"/>
        <v>11654572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24.75" customHeight="1">
      <c r="A41" s="22"/>
      <c r="B41" s="95"/>
      <c r="C41" s="68">
        <v>2017.0</v>
      </c>
      <c r="D41" s="23">
        <v>2.0983212E7</v>
      </c>
      <c r="E41" s="23">
        <v>1646365.0</v>
      </c>
      <c r="F41" s="13">
        <f t="shared" si="2"/>
        <v>19336847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24.75" customHeight="1">
      <c r="A42" s="22"/>
      <c r="B42" s="95" t="s">
        <v>116</v>
      </c>
      <c r="C42" s="68">
        <v>2018.0</v>
      </c>
      <c r="D42" s="23">
        <v>2.0229586E7</v>
      </c>
      <c r="E42" s="23">
        <v>2727700.0</v>
      </c>
      <c r="F42" s="13">
        <f t="shared" si="2"/>
        <v>17501886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24.75" customHeight="1">
      <c r="A43" s="22"/>
      <c r="B43" s="94"/>
      <c r="C43" s="68">
        <v>2019.0</v>
      </c>
      <c r="D43" s="23">
        <v>1.4481153E7</v>
      </c>
      <c r="E43" s="23">
        <v>2254229.0</v>
      </c>
      <c r="F43" s="13">
        <f t="shared" si="2"/>
        <v>12226924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24.75" customHeight="1">
      <c r="A44" s="22"/>
      <c r="B44" s="94"/>
      <c r="C44" s="68">
        <v>2020.0</v>
      </c>
      <c r="D44" s="23">
        <v>1.6639276E7</v>
      </c>
      <c r="E44" s="23">
        <v>2495035.0</v>
      </c>
      <c r="F44" s="13">
        <f t="shared" si="2"/>
        <v>14144241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24.75" customHeight="1">
      <c r="A45" s="22"/>
      <c r="B45" s="94"/>
      <c r="C45" s="68">
        <v>2021.0</v>
      </c>
      <c r="D45" s="23">
        <v>2.6389066E7</v>
      </c>
      <c r="E45" s="23">
        <v>6601209.0</v>
      </c>
      <c r="F45" s="13">
        <f t="shared" si="2"/>
        <v>19787857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24.75" customHeight="1">
      <c r="A46" s="22"/>
      <c r="B46" s="94"/>
      <c r="C46" s="68">
        <v>2022.0</v>
      </c>
      <c r="D46" s="23">
        <v>1.5229248E7</v>
      </c>
      <c r="E46" s="23">
        <v>2789077.0</v>
      </c>
      <c r="F46" s="13">
        <f t="shared" si="2"/>
        <v>12440171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24.75" customHeight="1">
      <c r="A47" s="22"/>
      <c r="B47" s="96"/>
      <c r="C47" s="10" t="s">
        <v>15</v>
      </c>
      <c r="D47" s="23"/>
      <c r="E47" s="23"/>
      <c r="F47" s="13">
        <f t="shared" si="2"/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ht="24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ht="24.75" customHeight="1">
      <c r="A65" s="24"/>
      <c r="B65" s="24"/>
      <c r="C65" s="24"/>
      <c r="D65" s="24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24.75" customHeight="1">
      <c r="A66" s="24"/>
      <c r="B66" s="24"/>
      <c r="C66" s="24"/>
      <c r="D66" s="24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24.75" customHeight="1">
      <c r="A67" s="24"/>
      <c r="B67" s="24"/>
      <c r="C67" s="24"/>
      <c r="D67" s="24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24.75" customHeight="1">
      <c r="A68" s="24"/>
      <c r="B68" s="24"/>
      <c r="C68" s="24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24.75" customHeight="1">
      <c r="A69" s="24"/>
      <c r="B69" s="24"/>
      <c r="C69" s="24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24.75" customHeight="1">
      <c r="A70" s="24"/>
      <c r="B70" s="24"/>
      <c r="C70" s="24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24.75" customHeight="1">
      <c r="A71" s="24"/>
      <c r="B71" s="24"/>
      <c r="C71" s="24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24.75" customHeight="1">
      <c r="A72" s="24"/>
      <c r="B72" s="24"/>
      <c r="C72" s="24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24.75" customHeight="1">
      <c r="A73" s="24"/>
      <c r="B73" s="24"/>
      <c r="C73" s="24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24.75" customHeight="1">
      <c r="A74" s="24"/>
      <c r="B74" s="24"/>
      <c r="C74" s="24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24.75" customHeight="1">
      <c r="A75" s="24"/>
      <c r="B75" s="24"/>
      <c r="C75" s="24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24.75" customHeight="1">
      <c r="A76" s="24"/>
      <c r="B76" s="24"/>
      <c r="C76" s="24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24.75" customHeight="1">
      <c r="A77" s="24"/>
      <c r="B77" s="24"/>
      <c r="C77" s="24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24.75" customHeight="1">
      <c r="A78" s="24"/>
      <c r="B78" s="24"/>
      <c r="C78" s="24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24.75" customHeight="1">
      <c r="A79" s="24"/>
      <c r="B79" s="24"/>
      <c r="C79" s="24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24.75" customHeight="1">
      <c r="A80" s="24"/>
      <c r="B80" s="24"/>
      <c r="C80" s="24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24.75" customHeight="1">
      <c r="A81" s="24"/>
      <c r="B81" s="24"/>
      <c r="C81" s="24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24.75" customHeight="1">
      <c r="A82" s="24"/>
      <c r="B82" s="24"/>
      <c r="C82" s="24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24.75" customHeight="1">
      <c r="A83" s="24"/>
      <c r="B83" s="24"/>
      <c r="C83" s="24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24.75" customHeight="1">
      <c r="A84" s="24"/>
      <c r="B84" s="24"/>
      <c r="C84" s="24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24.75" customHeight="1">
      <c r="A85" s="24"/>
      <c r="B85" s="24"/>
      <c r="C85" s="24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24.75" customHeight="1">
      <c r="A86" s="24"/>
      <c r="B86" s="24"/>
      <c r="C86" s="24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24.75" customHeight="1">
      <c r="A87" s="24"/>
      <c r="B87" s="24"/>
      <c r="C87" s="24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24.75" customHeight="1">
      <c r="A88" s="24"/>
      <c r="B88" s="24"/>
      <c r="C88" s="24"/>
      <c r="D88" s="24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24.75" customHeight="1">
      <c r="A89" s="3"/>
      <c r="B89" s="3"/>
      <c r="C89" s="25"/>
      <c r="D89" s="26"/>
      <c r="E89" s="26"/>
      <c r="F89" s="2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24.75" customHeight="1">
      <c r="A90" s="3"/>
      <c r="B90" s="3"/>
      <c r="C90" s="25"/>
      <c r="D90" s="26"/>
      <c r="E90" s="26"/>
      <c r="F90" s="2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24.75" customHeight="1">
      <c r="A91" s="3"/>
      <c r="B91" s="3"/>
      <c r="C91" s="25"/>
      <c r="D91" s="26"/>
      <c r="E91" s="26"/>
      <c r="F91" s="2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24.75" customHeight="1">
      <c r="A92" s="3"/>
      <c r="B92" s="3"/>
      <c r="C92" s="25"/>
      <c r="D92" s="26"/>
      <c r="E92" s="26"/>
      <c r="F92" s="2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24.75" customHeight="1">
      <c r="A93" s="3"/>
      <c r="B93" s="3"/>
      <c r="C93" s="25"/>
      <c r="D93" s="26"/>
      <c r="E93" s="26"/>
      <c r="F93" s="2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24.75" customHeight="1">
      <c r="A94" s="3"/>
      <c r="B94" s="3"/>
      <c r="C94" s="25"/>
      <c r="D94" s="26"/>
      <c r="E94" s="26"/>
      <c r="F94" s="2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24.75" customHeight="1">
      <c r="A95" s="3"/>
      <c r="B95" s="3"/>
      <c r="C95" s="25"/>
      <c r="D95" s="26"/>
      <c r="E95" s="26"/>
      <c r="F95" s="2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24.75" customHeight="1">
      <c r="A96" s="3"/>
      <c r="B96" s="3"/>
      <c r="C96" s="25"/>
      <c r="D96" s="26"/>
      <c r="E96" s="26"/>
      <c r="F96" s="2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24.75" customHeight="1">
      <c r="A97" s="3"/>
      <c r="B97" s="3"/>
      <c r="C97" s="25"/>
      <c r="D97" s="26"/>
      <c r="E97" s="26"/>
      <c r="F97" s="2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24.75" customHeight="1">
      <c r="A98" s="3"/>
      <c r="B98" s="3"/>
      <c r="C98" s="25"/>
      <c r="D98" s="26"/>
      <c r="E98" s="26"/>
      <c r="F98" s="2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24.75" customHeight="1">
      <c r="A99" s="3"/>
      <c r="B99" s="3"/>
      <c r="C99" s="25"/>
      <c r="D99" s="26"/>
      <c r="E99" s="26"/>
      <c r="F99" s="2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24.75" customHeight="1">
      <c r="A100" s="3"/>
      <c r="B100" s="3"/>
      <c r="C100" s="25"/>
      <c r="D100" s="26"/>
      <c r="E100" s="26"/>
      <c r="F100" s="2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24.75" customHeight="1">
      <c r="A101" s="3"/>
      <c r="B101" s="3"/>
      <c r="C101" s="25"/>
      <c r="D101" s="26"/>
      <c r="E101" s="26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24.75" customHeight="1">
      <c r="A102" s="3"/>
      <c r="B102" s="3"/>
      <c r="C102" s="25"/>
      <c r="D102" s="26"/>
      <c r="E102" s="26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24.75" customHeight="1">
      <c r="A103" s="3"/>
      <c r="B103" s="3"/>
      <c r="C103" s="25"/>
      <c r="D103" s="26"/>
      <c r="E103" s="26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24.75" customHeight="1">
      <c r="A104" s="3"/>
      <c r="B104" s="3"/>
      <c r="C104" s="25"/>
      <c r="D104" s="26"/>
      <c r="E104" s="26"/>
      <c r="F104" s="2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24.75" customHeight="1">
      <c r="A105" s="3"/>
      <c r="B105" s="3"/>
      <c r="C105" s="25"/>
      <c r="D105" s="26"/>
      <c r="E105" s="26"/>
      <c r="F105" s="2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24.75" customHeight="1">
      <c r="A106" s="3"/>
      <c r="B106" s="3"/>
      <c r="C106" s="25"/>
      <c r="D106" s="26"/>
      <c r="E106" s="26"/>
      <c r="F106" s="2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24.75" customHeight="1">
      <c r="A107" s="3"/>
      <c r="B107" s="3"/>
      <c r="C107" s="25"/>
      <c r="D107" s="26"/>
      <c r="E107" s="26"/>
      <c r="F107" s="2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24.75" customHeight="1">
      <c r="A108" s="3"/>
      <c r="B108" s="3"/>
      <c r="C108" s="25"/>
      <c r="D108" s="26"/>
      <c r="E108" s="26"/>
      <c r="F108" s="2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24.75" customHeight="1">
      <c r="A109" s="3"/>
      <c r="B109" s="3"/>
      <c r="C109" s="25"/>
      <c r="D109" s="26"/>
      <c r="E109" s="26"/>
      <c r="F109" s="2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24.75" customHeight="1">
      <c r="A110" s="3"/>
      <c r="B110" s="3"/>
      <c r="C110" s="25"/>
      <c r="D110" s="26"/>
      <c r="E110" s="26"/>
      <c r="F110" s="2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24.75" customHeight="1">
      <c r="A111" s="3"/>
      <c r="B111" s="3"/>
      <c r="C111" s="25"/>
      <c r="D111" s="26"/>
      <c r="E111" s="26"/>
      <c r="F111" s="2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24.75" customHeight="1">
      <c r="A112" s="3"/>
      <c r="B112" s="3"/>
      <c r="C112" s="25"/>
      <c r="D112" s="26"/>
      <c r="E112" s="26"/>
      <c r="F112" s="2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24.75" customHeight="1">
      <c r="A113" s="3"/>
      <c r="B113" s="3"/>
      <c r="C113" s="25"/>
      <c r="D113" s="26"/>
      <c r="E113" s="26"/>
      <c r="F113" s="2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24.75" customHeight="1">
      <c r="A114" s="3"/>
      <c r="B114" s="3"/>
      <c r="C114" s="25"/>
      <c r="D114" s="26"/>
      <c r="E114" s="26"/>
      <c r="F114" s="2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24.75" customHeight="1">
      <c r="A115" s="3"/>
      <c r="B115" s="3"/>
      <c r="C115" s="25"/>
      <c r="D115" s="26"/>
      <c r="E115" s="26"/>
      <c r="F115" s="2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24.75" customHeight="1">
      <c r="A116" s="3"/>
      <c r="B116" s="3"/>
      <c r="C116" s="25"/>
      <c r="D116" s="26"/>
      <c r="E116" s="26"/>
      <c r="F116" s="2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24.75" customHeight="1">
      <c r="A117" s="3"/>
      <c r="B117" s="3"/>
      <c r="C117" s="25"/>
      <c r="D117" s="26"/>
      <c r="E117" s="26"/>
      <c r="F117" s="2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24.75" customHeight="1">
      <c r="A118" s="3"/>
      <c r="B118" s="3"/>
      <c r="C118" s="25"/>
      <c r="D118" s="26"/>
      <c r="E118" s="26"/>
      <c r="F118" s="2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24.75" customHeight="1">
      <c r="A119" s="3"/>
      <c r="B119" s="3"/>
      <c r="C119" s="25"/>
      <c r="D119" s="26"/>
      <c r="E119" s="26"/>
      <c r="F119" s="2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24.75" customHeight="1">
      <c r="A120" s="3"/>
      <c r="B120" s="3"/>
      <c r="C120" s="25"/>
      <c r="D120" s="26"/>
      <c r="E120" s="26"/>
      <c r="F120" s="2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24.75" customHeight="1">
      <c r="A121" s="3"/>
      <c r="B121" s="3"/>
      <c r="C121" s="25"/>
      <c r="D121" s="26"/>
      <c r="E121" s="26"/>
      <c r="F121" s="2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24.75" customHeight="1">
      <c r="A122" s="3"/>
      <c r="B122" s="3"/>
      <c r="C122" s="25"/>
      <c r="D122" s="26"/>
      <c r="E122" s="26"/>
      <c r="F122" s="2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24.75" customHeight="1">
      <c r="A123" s="3"/>
      <c r="B123" s="3"/>
      <c r="C123" s="25"/>
      <c r="D123" s="26"/>
      <c r="E123" s="26"/>
      <c r="F123" s="2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24.75" customHeight="1">
      <c r="A124" s="3"/>
      <c r="B124" s="3"/>
      <c r="C124" s="25"/>
      <c r="D124" s="26"/>
      <c r="E124" s="26"/>
      <c r="F124" s="2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24.75" customHeight="1">
      <c r="A125" s="3"/>
      <c r="B125" s="3"/>
      <c r="C125" s="25"/>
      <c r="D125" s="26"/>
      <c r="E125" s="26"/>
      <c r="F125" s="2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24.75" customHeight="1">
      <c r="A126" s="3"/>
      <c r="B126" s="3"/>
      <c r="C126" s="25"/>
      <c r="D126" s="26"/>
      <c r="E126" s="26"/>
      <c r="F126" s="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24.75" customHeight="1">
      <c r="A127" s="3"/>
      <c r="B127" s="3"/>
      <c r="C127" s="25"/>
      <c r="D127" s="26"/>
      <c r="E127" s="26"/>
      <c r="F127" s="2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24.75" customHeight="1">
      <c r="A128" s="3"/>
      <c r="B128" s="3"/>
      <c r="C128" s="25"/>
      <c r="D128" s="26"/>
      <c r="E128" s="26"/>
      <c r="F128" s="2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24.75" customHeight="1">
      <c r="A129" s="3"/>
      <c r="B129" s="3"/>
      <c r="C129" s="25"/>
      <c r="D129" s="26"/>
      <c r="E129" s="26"/>
      <c r="F129" s="2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24.75" customHeight="1">
      <c r="A130" s="3"/>
      <c r="B130" s="3"/>
      <c r="C130" s="25"/>
      <c r="D130" s="26"/>
      <c r="E130" s="26"/>
      <c r="F130" s="2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24.75" customHeight="1">
      <c r="A131" s="3"/>
      <c r="B131" s="3"/>
      <c r="C131" s="25"/>
      <c r="D131" s="26"/>
      <c r="E131" s="26"/>
      <c r="F131" s="2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24.75" customHeight="1">
      <c r="A132" s="3"/>
      <c r="B132" s="3"/>
      <c r="C132" s="25"/>
      <c r="D132" s="26"/>
      <c r="E132" s="26"/>
      <c r="F132" s="2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24.75" customHeight="1">
      <c r="A133" s="3"/>
      <c r="B133" s="3"/>
      <c r="C133" s="25"/>
      <c r="D133" s="26"/>
      <c r="E133" s="26"/>
      <c r="F133" s="2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24.75" customHeight="1">
      <c r="A134" s="3"/>
      <c r="B134" s="3"/>
      <c r="C134" s="25"/>
      <c r="D134" s="26"/>
      <c r="E134" s="26"/>
      <c r="F134" s="2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24.75" customHeight="1">
      <c r="A135" s="3"/>
      <c r="B135" s="3"/>
      <c r="C135" s="25"/>
      <c r="D135" s="26"/>
      <c r="E135" s="26"/>
      <c r="F135" s="2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24.75" customHeight="1">
      <c r="A136" s="3"/>
      <c r="B136" s="3"/>
      <c r="C136" s="25"/>
      <c r="D136" s="26"/>
      <c r="E136" s="26"/>
      <c r="F136" s="2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24.75" customHeight="1">
      <c r="A137" s="3"/>
      <c r="B137" s="3"/>
      <c r="C137" s="25"/>
      <c r="D137" s="26"/>
      <c r="E137" s="26"/>
      <c r="F137" s="2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24.75" customHeight="1">
      <c r="A138" s="3"/>
      <c r="B138" s="3"/>
      <c r="C138" s="25"/>
      <c r="D138" s="26"/>
      <c r="E138" s="26"/>
      <c r="F138" s="2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24.75" customHeight="1">
      <c r="A139" s="3"/>
      <c r="B139" s="3"/>
      <c r="C139" s="25"/>
      <c r="D139" s="26"/>
      <c r="E139" s="26"/>
      <c r="F139" s="2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24.75" customHeight="1">
      <c r="A140" s="3"/>
      <c r="B140" s="3"/>
      <c r="C140" s="25"/>
      <c r="D140" s="26"/>
      <c r="E140" s="26"/>
      <c r="F140" s="2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24.75" customHeight="1">
      <c r="A141" s="3"/>
      <c r="B141" s="3"/>
      <c r="C141" s="25"/>
      <c r="D141" s="26"/>
      <c r="E141" s="26"/>
      <c r="F141" s="2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24.75" customHeight="1">
      <c r="A142" s="3"/>
      <c r="B142" s="3"/>
      <c r="C142" s="25"/>
      <c r="D142" s="26"/>
      <c r="E142" s="26"/>
      <c r="F142" s="2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24.75" customHeight="1">
      <c r="A143" s="3"/>
      <c r="B143" s="3"/>
      <c r="C143" s="25"/>
      <c r="D143" s="26"/>
      <c r="E143" s="26"/>
      <c r="F143" s="2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24.75" customHeight="1">
      <c r="A144" s="3"/>
      <c r="B144" s="3"/>
      <c r="C144" s="25"/>
      <c r="D144" s="26"/>
      <c r="E144" s="26"/>
      <c r="F144" s="2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24.75" customHeight="1">
      <c r="A145" s="3"/>
      <c r="B145" s="3"/>
      <c r="C145" s="25"/>
      <c r="D145" s="26"/>
      <c r="E145" s="26"/>
      <c r="F145" s="2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24.75" customHeight="1">
      <c r="A146" s="3"/>
      <c r="B146" s="3"/>
      <c r="C146" s="25"/>
      <c r="D146" s="26"/>
      <c r="E146" s="26"/>
      <c r="F146" s="2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24.75" customHeight="1">
      <c r="A147" s="3"/>
      <c r="B147" s="3"/>
      <c r="C147" s="25"/>
      <c r="D147" s="26"/>
      <c r="E147" s="26"/>
      <c r="F147" s="2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24.75" customHeight="1">
      <c r="A148" s="3"/>
      <c r="B148" s="3"/>
      <c r="C148" s="25"/>
      <c r="D148" s="26"/>
      <c r="E148" s="26"/>
      <c r="F148" s="2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24.75" customHeight="1">
      <c r="A149" s="3"/>
      <c r="B149" s="3"/>
      <c r="C149" s="25"/>
      <c r="D149" s="26"/>
      <c r="E149" s="26"/>
      <c r="F149" s="2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24.75" customHeight="1">
      <c r="A150" s="3"/>
      <c r="B150" s="3"/>
      <c r="C150" s="25"/>
      <c r="D150" s="26"/>
      <c r="E150" s="26"/>
      <c r="F150" s="2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24.75" customHeight="1">
      <c r="A151" s="3"/>
      <c r="B151" s="3"/>
      <c r="C151" s="25"/>
      <c r="D151" s="26"/>
      <c r="E151" s="26"/>
      <c r="F151" s="2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24.75" customHeight="1">
      <c r="A152" s="3"/>
      <c r="B152" s="3"/>
      <c r="C152" s="25"/>
      <c r="D152" s="26"/>
      <c r="E152" s="26"/>
      <c r="F152" s="2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24.75" customHeight="1">
      <c r="A153" s="3"/>
      <c r="B153" s="3"/>
      <c r="C153" s="25"/>
      <c r="D153" s="26"/>
      <c r="E153" s="26"/>
      <c r="F153" s="2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24.75" customHeight="1">
      <c r="A154" s="3"/>
      <c r="B154" s="3"/>
      <c r="C154" s="25"/>
      <c r="D154" s="26"/>
      <c r="E154" s="26"/>
      <c r="F154" s="2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24.75" customHeight="1">
      <c r="A155" s="3"/>
      <c r="B155" s="3"/>
      <c r="C155" s="25"/>
      <c r="D155" s="26"/>
      <c r="E155" s="26"/>
      <c r="F155" s="2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24.75" customHeight="1">
      <c r="A156" s="3"/>
      <c r="B156" s="3"/>
      <c r="C156" s="25"/>
      <c r="D156" s="26"/>
      <c r="E156" s="26"/>
      <c r="F156" s="2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24.75" customHeight="1">
      <c r="A157" s="3"/>
      <c r="B157" s="3"/>
      <c r="C157" s="25"/>
      <c r="D157" s="26"/>
      <c r="E157" s="26"/>
      <c r="F157" s="2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24.75" customHeight="1">
      <c r="A158" s="3"/>
      <c r="B158" s="3"/>
      <c r="C158" s="25"/>
      <c r="D158" s="26"/>
      <c r="E158" s="26"/>
      <c r="F158" s="2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24.75" customHeight="1">
      <c r="A159" s="3"/>
      <c r="B159" s="3"/>
      <c r="C159" s="25"/>
      <c r="D159" s="26"/>
      <c r="E159" s="26"/>
      <c r="F159" s="2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24.75" customHeight="1">
      <c r="A160" s="3"/>
      <c r="B160" s="3"/>
      <c r="C160" s="25"/>
      <c r="D160" s="26"/>
      <c r="E160" s="26"/>
      <c r="F160" s="2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24.75" customHeight="1">
      <c r="A161" s="3"/>
      <c r="B161" s="3"/>
      <c r="C161" s="25"/>
      <c r="D161" s="26"/>
      <c r="E161" s="26"/>
      <c r="F161" s="2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24.75" customHeight="1">
      <c r="A162" s="3"/>
      <c r="B162" s="3"/>
      <c r="C162" s="25"/>
      <c r="D162" s="26"/>
      <c r="E162" s="26"/>
      <c r="F162" s="2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24.75" customHeight="1">
      <c r="A163" s="3"/>
      <c r="B163" s="3"/>
      <c r="C163" s="25"/>
      <c r="D163" s="26"/>
      <c r="E163" s="26"/>
      <c r="F163" s="2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24.75" customHeight="1">
      <c r="A164" s="3"/>
      <c r="B164" s="3"/>
      <c r="C164" s="25"/>
      <c r="D164" s="26"/>
      <c r="E164" s="26"/>
      <c r="F164" s="2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24.75" customHeight="1">
      <c r="A165" s="3"/>
      <c r="B165" s="3"/>
      <c r="C165" s="25"/>
      <c r="D165" s="26"/>
      <c r="E165" s="26"/>
      <c r="F165" s="2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24.75" customHeight="1">
      <c r="A166" s="3"/>
      <c r="B166" s="3"/>
      <c r="C166" s="25"/>
      <c r="D166" s="26"/>
      <c r="E166" s="26"/>
      <c r="F166" s="2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24.75" customHeight="1">
      <c r="A167" s="3"/>
      <c r="B167" s="3"/>
      <c r="C167" s="25"/>
      <c r="D167" s="26"/>
      <c r="E167" s="26"/>
      <c r="F167" s="2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24.75" customHeight="1">
      <c r="A168" s="3"/>
      <c r="B168" s="3"/>
      <c r="C168" s="25"/>
      <c r="D168" s="26"/>
      <c r="E168" s="26"/>
      <c r="F168" s="2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24.75" customHeight="1">
      <c r="A169" s="3"/>
      <c r="B169" s="3"/>
      <c r="C169" s="25"/>
      <c r="D169" s="26"/>
      <c r="E169" s="26"/>
      <c r="F169" s="2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24.75" customHeight="1">
      <c r="A170" s="3"/>
      <c r="B170" s="3"/>
      <c r="C170" s="25"/>
      <c r="D170" s="26"/>
      <c r="E170" s="26"/>
      <c r="F170" s="2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24.75" customHeight="1">
      <c r="A171" s="3"/>
      <c r="B171" s="3"/>
      <c r="C171" s="25"/>
      <c r="D171" s="26"/>
      <c r="E171" s="26"/>
      <c r="F171" s="2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24.75" customHeight="1">
      <c r="A172" s="3"/>
      <c r="B172" s="3"/>
      <c r="C172" s="25"/>
      <c r="D172" s="26"/>
      <c r="E172" s="26"/>
      <c r="F172" s="2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24.75" customHeight="1">
      <c r="A173" s="3"/>
      <c r="B173" s="3"/>
      <c r="C173" s="25"/>
      <c r="D173" s="26"/>
      <c r="E173" s="26"/>
      <c r="F173" s="2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24.75" customHeight="1">
      <c r="A174" s="3"/>
      <c r="B174" s="3"/>
      <c r="C174" s="25"/>
      <c r="D174" s="26"/>
      <c r="E174" s="26"/>
      <c r="F174" s="2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24.75" customHeight="1">
      <c r="A175" s="3"/>
      <c r="B175" s="3"/>
      <c r="C175" s="25"/>
      <c r="D175" s="26"/>
      <c r="E175" s="26"/>
      <c r="F175" s="2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24.75" customHeight="1">
      <c r="A176" s="3"/>
      <c r="B176" s="3"/>
      <c r="C176" s="25"/>
      <c r="D176" s="26"/>
      <c r="E176" s="26"/>
      <c r="F176" s="2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24.75" customHeight="1">
      <c r="A177" s="3"/>
      <c r="B177" s="3"/>
      <c r="C177" s="25"/>
      <c r="D177" s="26"/>
      <c r="E177" s="26"/>
      <c r="F177" s="2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24.75" customHeight="1">
      <c r="A178" s="3"/>
      <c r="B178" s="3"/>
      <c r="C178" s="25"/>
      <c r="D178" s="26"/>
      <c r="E178" s="26"/>
      <c r="F178" s="2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24.75" customHeight="1">
      <c r="A179" s="3"/>
      <c r="B179" s="3"/>
      <c r="C179" s="25"/>
      <c r="D179" s="26"/>
      <c r="E179" s="26"/>
      <c r="F179" s="2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24.75" customHeight="1">
      <c r="A180" s="3"/>
      <c r="B180" s="3"/>
      <c r="C180" s="25"/>
      <c r="D180" s="26"/>
      <c r="E180" s="26"/>
      <c r="F180" s="2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24.75" customHeight="1">
      <c r="A181" s="3"/>
      <c r="B181" s="3"/>
      <c r="C181" s="25"/>
      <c r="D181" s="26"/>
      <c r="E181" s="26"/>
      <c r="F181" s="2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24.75" customHeight="1">
      <c r="A182" s="3"/>
      <c r="B182" s="3"/>
      <c r="C182" s="25"/>
      <c r="D182" s="26"/>
      <c r="E182" s="26"/>
      <c r="F182" s="2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24.75" customHeight="1">
      <c r="A183" s="3"/>
      <c r="B183" s="3"/>
      <c r="C183" s="25"/>
      <c r="D183" s="26"/>
      <c r="E183" s="26"/>
      <c r="F183" s="2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24.75" customHeight="1">
      <c r="A184" s="3"/>
      <c r="B184" s="3"/>
      <c r="C184" s="25"/>
      <c r="D184" s="26"/>
      <c r="E184" s="26"/>
      <c r="F184" s="2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24.75" customHeight="1">
      <c r="A185" s="3"/>
      <c r="B185" s="3"/>
      <c r="C185" s="25"/>
      <c r="D185" s="26"/>
      <c r="E185" s="26"/>
      <c r="F185" s="2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24.75" customHeight="1">
      <c r="A186" s="3"/>
      <c r="B186" s="3"/>
      <c r="C186" s="25"/>
      <c r="D186" s="26"/>
      <c r="E186" s="26"/>
      <c r="F186" s="2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24.75" customHeight="1">
      <c r="A187" s="3"/>
      <c r="B187" s="3"/>
      <c r="C187" s="25"/>
      <c r="D187" s="26"/>
      <c r="E187" s="26"/>
      <c r="F187" s="2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24.75" customHeight="1">
      <c r="A188" s="3"/>
      <c r="B188" s="3"/>
      <c r="C188" s="25"/>
      <c r="D188" s="26"/>
      <c r="E188" s="26"/>
      <c r="F188" s="2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24.75" customHeight="1">
      <c r="A189" s="3"/>
      <c r="B189" s="3"/>
      <c r="C189" s="25"/>
      <c r="D189" s="26"/>
      <c r="E189" s="26"/>
      <c r="F189" s="2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24.75" customHeight="1">
      <c r="A190" s="3"/>
      <c r="B190" s="3"/>
      <c r="C190" s="25"/>
      <c r="D190" s="26"/>
      <c r="E190" s="26"/>
      <c r="F190" s="2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24.75" customHeight="1">
      <c r="A191" s="3"/>
      <c r="B191" s="3"/>
      <c r="C191" s="25"/>
      <c r="D191" s="26"/>
      <c r="E191" s="26"/>
      <c r="F191" s="2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24.75" customHeight="1">
      <c r="A192" s="3"/>
      <c r="B192" s="3"/>
      <c r="C192" s="25"/>
      <c r="D192" s="26"/>
      <c r="E192" s="26"/>
      <c r="F192" s="2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24.75" customHeight="1">
      <c r="A193" s="3"/>
      <c r="B193" s="3"/>
      <c r="C193" s="25"/>
      <c r="D193" s="26"/>
      <c r="E193" s="26"/>
      <c r="F193" s="2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24.75" customHeight="1">
      <c r="A194" s="3"/>
      <c r="B194" s="3"/>
      <c r="C194" s="25"/>
      <c r="D194" s="26"/>
      <c r="E194" s="26"/>
      <c r="F194" s="2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24.75" customHeight="1">
      <c r="A195" s="3"/>
      <c r="B195" s="3"/>
      <c r="C195" s="25"/>
      <c r="D195" s="26"/>
      <c r="E195" s="26"/>
      <c r="F195" s="2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24.75" customHeight="1">
      <c r="A196" s="3"/>
      <c r="B196" s="3"/>
      <c r="C196" s="25"/>
      <c r="D196" s="26"/>
      <c r="E196" s="26"/>
      <c r="F196" s="2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24.75" customHeight="1">
      <c r="A197" s="3"/>
      <c r="B197" s="3"/>
      <c r="C197" s="25"/>
      <c r="D197" s="26"/>
      <c r="E197" s="26"/>
      <c r="F197" s="2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24.75" customHeight="1">
      <c r="A198" s="3"/>
      <c r="B198" s="3"/>
      <c r="C198" s="25"/>
      <c r="D198" s="26"/>
      <c r="E198" s="26"/>
      <c r="F198" s="2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24.75" customHeight="1">
      <c r="A199" s="3"/>
      <c r="B199" s="3"/>
      <c r="C199" s="25"/>
      <c r="D199" s="26"/>
      <c r="E199" s="26"/>
      <c r="F199" s="2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24.75" customHeight="1">
      <c r="A200" s="3"/>
      <c r="B200" s="3"/>
      <c r="C200" s="25"/>
      <c r="D200" s="26"/>
      <c r="E200" s="26"/>
      <c r="F200" s="2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24.75" customHeight="1">
      <c r="A201" s="3"/>
      <c r="B201" s="3"/>
      <c r="C201" s="25"/>
      <c r="D201" s="26"/>
      <c r="E201" s="26"/>
      <c r="F201" s="2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24.75" customHeight="1">
      <c r="A202" s="3"/>
      <c r="B202" s="3"/>
      <c r="C202" s="25"/>
      <c r="D202" s="26"/>
      <c r="E202" s="26"/>
      <c r="F202" s="2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24.75" customHeight="1">
      <c r="A203" s="3"/>
      <c r="B203" s="3"/>
      <c r="C203" s="25"/>
      <c r="D203" s="26"/>
      <c r="E203" s="26"/>
      <c r="F203" s="2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24.75" customHeight="1">
      <c r="A204" s="3"/>
      <c r="B204" s="3"/>
      <c r="C204" s="25"/>
      <c r="D204" s="26"/>
      <c r="E204" s="26"/>
      <c r="F204" s="2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24.75" customHeight="1">
      <c r="A205" s="3"/>
      <c r="B205" s="3"/>
      <c r="C205" s="25"/>
      <c r="D205" s="26"/>
      <c r="E205" s="26"/>
      <c r="F205" s="2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24.75" customHeight="1">
      <c r="A206" s="3"/>
      <c r="B206" s="3"/>
      <c r="C206" s="25"/>
      <c r="D206" s="26"/>
      <c r="E206" s="26"/>
      <c r="F206" s="2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24.75" customHeight="1">
      <c r="A207" s="3"/>
      <c r="B207" s="3"/>
      <c r="C207" s="25"/>
      <c r="D207" s="26"/>
      <c r="E207" s="26"/>
      <c r="F207" s="2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24.75" customHeight="1">
      <c r="A208" s="3"/>
      <c r="B208" s="3"/>
      <c r="C208" s="25"/>
      <c r="D208" s="26"/>
      <c r="E208" s="26"/>
      <c r="F208" s="2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24.75" customHeight="1">
      <c r="A209" s="3"/>
      <c r="B209" s="3"/>
      <c r="C209" s="25"/>
      <c r="D209" s="26"/>
      <c r="E209" s="26"/>
      <c r="F209" s="2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24.75" customHeight="1">
      <c r="A210" s="3"/>
      <c r="B210" s="3"/>
      <c r="C210" s="25"/>
      <c r="D210" s="26"/>
      <c r="E210" s="26"/>
      <c r="F210" s="2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24.75" customHeight="1">
      <c r="A211" s="3"/>
      <c r="B211" s="3"/>
      <c r="C211" s="25"/>
      <c r="D211" s="26"/>
      <c r="E211" s="26"/>
      <c r="F211" s="2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24.75" customHeight="1">
      <c r="A212" s="3"/>
      <c r="B212" s="3"/>
      <c r="C212" s="25"/>
      <c r="D212" s="26"/>
      <c r="E212" s="26"/>
      <c r="F212" s="2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24.75" customHeight="1">
      <c r="A213" s="3"/>
      <c r="B213" s="3"/>
      <c r="C213" s="25"/>
      <c r="D213" s="26"/>
      <c r="E213" s="26"/>
      <c r="F213" s="2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24.75" customHeight="1">
      <c r="A214" s="3"/>
      <c r="B214" s="3"/>
      <c r="C214" s="25"/>
      <c r="D214" s="26"/>
      <c r="E214" s="26"/>
      <c r="F214" s="2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24.75" customHeight="1">
      <c r="A215" s="3"/>
      <c r="B215" s="3"/>
      <c r="C215" s="25"/>
      <c r="D215" s="26"/>
      <c r="E215" s="26"/>
      <c r="F215" s="2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24.75" customHeight="1">
      <c r="A216" s="3"/>
      <c r="B216" s="3"/>
      <c r="C216" s="25"/>
      <c r="D216" s="26"/>
      <c r="E216" s="26"/>
      <c r="F216" s="2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24.75" customHeight="1">
      <c r="A217" s="3"/>
      <c r="B217" s="3"/>
      <c r="C217" s="25"/>
      <c r="D217" s="26"/>
      <c r="E217" s="26"/>
      <c r="F217" s="2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24.75" customHeight="1">
      <c r="A218" s="3"/>
      <c r="B218" s="3"/>
      <c r="C218" s="25"/>
      <c r="D218" s="26"/>
      <c r="E218" s="26"/>
      <c r="F218" s="2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24.75" customHeight="1">
      <c r="A219" s="3"/>
      <c r="B219" s="3"/>
      <c r="C219" s="25"/>
      <c r="D219" s="26"/>
      <c r="E219" s="26"/>
      <c r="F219" s="2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24.75" customHeight="1">
      <c r="A220" s="3"/>
      <c r="B220" s="3"/>
      <c r="C220" s="25"/>
      <c r="D220" s="26"/>
      <c r="E220" s="26"/>
      <c r="F220" s="2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24.75" customHeight="1">
      <c r="A221" s="3"/>
      <c r="B221" s="3"/>
      <c r="C221" s="25"/>
      <c r="D221" s="26"/>
      <c r="E221" s="26"/>
      <c r="F221" s="2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24.75" customHeight="1">
      <c r="A222" s="3"/>
      <c r="B222" s="3"/>
      <c r="C222" s="25"/>
      <c r="D222" s="26"/>
      <c r="E222" s="26"/>
      <c r="F222" s="2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24.75" customHeight="1">
      <c r="A223" s="3"/>
      <c r="B223" s="3"/>
      <c r="C223" s="25"/>
      <c r="D223" s="26"/>
      <c r="E223" s="26"/>
      <c r="F223" s="2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24.75" customHeight="1">
      <c r="A224" s="3"/>
      <c r="B224" s="3"/>
      <c r="C224" s="25"/>
      <c r="D224" s="26"/>
      <c r="E224" s="26"/>
      <c r="F224" s="2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24.75" customHeight="1">
      <c r="A225" s="3"/>
      <c r="B225" s="3"/>
      <c r="C225" s="25"/>
      <c r="D225" s="26"/>
      <c r="E225" s="26"/>
      <c r="F225" s="2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24.75" customHeight="1">
      <c r="A226" s="3"/>
      <c r="B226" s="3"/>
      <c r="C226" s="25"/>
      <c r="D226" s="26"/>
      <c r="E226" s="26"/>
      <c r="F226" s="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24.75" customHeight="1">
      <c r="A227" s="3"/>
      <c r="B227" s="3"/>
      <c r="C227" s="25"/>
      <c r="D227" s="26"/>
      <c r="E227" s="26"/>
      <c r="F227" s="2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24.75" customHeight="1">
      <c r="A228" s="3"/>
      <c r="B228" s="3"/>
      <c r="C228" s="25"/>
      <c r="D228" s="26"/>
      <c r="E228" s="26"/>
      <c r="F228" s="2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24.75" customHeight="1">
      <c r="A229" s="3"/>
      <c r="B229" s="3"/>
      <c r="C229" s="25"/>
      <c r="D229" s="26"/>
      <c r="E229" s="26"/>
      <c r="F229" s="2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24.75" customHeight="1">
      <c r="A230" s="3"/>
      <c r="B230" s="3"/>
      <c r="C230" s="25"/>
      <c r="D230" s="26"/>
      <c r="E230" s="26"/>
      <c r="F230" s="2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24.75" customHeight="1">
      <c r="A231" s="3"/>
      <c r="B231" s="3"/>
      <c r="C231" s="25"/>
      <c r="D231" s="26"/>
      <c r="E231" s="26"/>
      <c r="F231" s="2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24.75" customHeight="1">
      <c r="A232" s="3"/>
      <c r="B232" s="3"/>
      <c r="C232" s="25"/>
      <c r="D232" s="26"/>
      <c r="E232" s="26"/>
      <c r="F232" s="2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24.75" customHeight="1">
      <c r="A233" s="3"/>
      <c r="B233" s="3"/>
      <c r="C233" s="25"/>
      <c r="D233" s="26"/>
      <c r="E233" s="26"/>
      <c r="F233" s="2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24.75" customHeight="1">
      <c r="A234" s="3"/>
      <c r="B234" s="3"/>
      <c r="C234" s="25"/>
      <c r="D234" s="26"/>
      <c r="E234" s="26"/>
      <c r="F234" s="2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24.75" customHeight="1">
      <c r="A235" s="3"/>
      <c r="B235" s="3"/>
      <c r="C235" s="25"/>
      <c r="D235" s="26"/>
      <c r="E235" s="26"/>
      <c r="F235" s="2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24.75" customHeight="1">
      <c r="A236" s="3"/>
      <c r="B236" s="3"/>
      <c r="C236" s="25"/>
      <c r="D236" s="26"/>
      <c r="E236" s="26"/>
      <c r="F236" s="2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24.75" customHeight="1">
      <c r="A237" s="3"/>
      <c r="B237" s="3"/>
      <c r="C237" s="25"/>
      <c r="D237" s="26"/>
      <c r="E237" s="26"/>
      <c r="F237" s="2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24.75" customHeight="1">
      <c r="A238" s="3"/>
      <c r="B238" s="3"/>
      <c r="C238" s="25"/>
      <c r="D238" s="26"/>
      <c r="E238" s="26"/>
      <c r="F238" s="2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24.75" customHeight="1">
      <c r="A239" s="3"/>
      <c r="B239" s="3"/>
      <c r="C239" s="25"/>
      <c r="D239" s="26"/>
      <c r="E239" s="26"/>
      <c r="F239" s="2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24.75" customHeight="1">
      <c r="A240" s="3"/>
      <c r="B240" s="3"/>
      <c r="C240" s="25"/>
      <c r="D240" s="26"/>
      <c r="E240" s="26"/>
      <c r="F240" s="2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24.75" customHeight="1">
      <c r="A241" s="3"/>
      <c r="B241" s="3"/>
      <c r="C241" s="25"/>
      <c r="D241" s="26"/>
      <c r="E241" s="26"/>
      <c r="F241" s="2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24.75" customHeight="1">
      <c r="A242" s="3"/>
      <c r="B242" s="3"/>
      <c r="C242" s="25"/>
      <c r="D242" s="26"/>
      <c r="E242" s="26"/>
      <c r="F242" s="2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24.75" customHeight="1">
      <c r="A243" s="3"/>
      <c r="B243" s="3"/>
      <c r="C243" s="25"/>
      <c r="D243" s="26"/>
      <c r="E243" s="26"/>
      <c r="F243" s="2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24.75" customHeight="1">
      <c r="A244" s="3"/>
      <c r="B244" s="3"/>
      <c r="C244" s="25"/>
      <c r="D244" s="26"/>
      <c r="E244" s="26"/>
      <c r="F244" s="2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24.75" customHeight="1">
      <c r="A245" s="3"/>
      <c r="B245" s="3"/>
      <c r="C245" s="25"/>
      <c r="D245" s="26"/>
      <c r="E245" s="26"/>
      <c r="F245" s="2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24.75" customHeight="1">
      <c r="A246" s="3"/>
      <c r="B246" s="3"/>
      <c r="C246" s="25"/>
      <c r="D246" s="26"/>
      <c r="E246" s="26"/>
      <c r="F246" s="2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24.75" customHeight="1">
      <c r="A247" s="3"/>
      <c r="B247" s="3"/>
      <c r="C247" s="25"/>
      <c r="D247" s="26"/>
      <c r="E247" s="26"/>
      <c r="F247" s="2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24.75" customHeight="1">
      <c r="A248" s="3"/>
      <c r="B248" s="3"/>
      <c r="C248" s="25"/>
      <c r="D248" s="26"/>
      <c r="E248" s="26"/>
      <c r="F248" s="2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24.75" customHeight="1">
      <c r="A249" s="3"/>
      <c r="B249" s="3"/>
      <c r="C249" s="25"/>
      <c r="D249" s="26"/>
      <c r="E249" s="26"/>
      <c r="F249" s="2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24.75" customHeight="1">
      <c r="A250" s="3"/>
      <c r="B250" s="3"/>
      <c r="C250" s="25"/>
      <c r="D250" s="26"/>
      <c r="E250" s="26"/>
      <c r="F250" s="2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24.75" customHeight="1">
      <c r="A251" s="3"/>
      <c r="B251" s="3"/>
      <c r="C251" s="25"/>
      <c r="D251" s="26"/>
      <c r="E251" s="26"/>
      <c r="F251" s="2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24.75" customHeight="1">
      <c r="A252" s="3"/>
      <c r="B252" s="3"/>
      <c r="C252" s="25"/>
      <c r="D252" s="26"/>
      <c r="E252" s="26"/>
      <c r="F252" s="2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24.75" customHeight="1">
      <c r="A253" s="3"/>
      <c r="B253" s="3"/>
      <c r="C253" s="25"/>
      <c r="D253" s="26"/>
      <c r="E253" s="26"/>
      <c r="F253" s="2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24.75" customHeight="1">
      <c r="A254" s="3"/>
      <c r="B254" s="3"/>
      <c r="C254" s="25"/>
      <c r="D254" s="26"/>
      <c r="E254" s="26"/>
      <c r="F254" s="2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24.75" customHeight="1">
      <c r="A255" s="3"/>
      <c r="B255" s="3"/>
      <c r="C255" s="25"/>
      <c r="D255" s="26"/>
      <c r="E255" s="26"/>
      <c r="F255" s="2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24.75" customHeight="1">
      <c r="A256" s="3"/>
      <c r="B256" s="3"/>
      <c r="C256" s="25"/>
      <c r="D256" s="26"/>
      <c r="E256" s="26"/>
      <c r="F256" s="2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24.75" customHeight="1">
      <c r="A257" s="3"/>
      <c r="B257" s="3"/>
      <c r="C257" s="25"/>
      <c r="D257" s="26"/>
      <c r="E257" s="26"/>
      <c r="F257" s="2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24.75" customHeight="1">
      <c r="A258" s="3"/>
      <c r="B258" s="3"/>
      <c r="C258" s="25"/>
      <c r="D258" s="26"/>
      <c r="E258" s="26"/>
      <c r="F258" s="2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24.75" customHeight="1">
      <c r="A259" s="3"/>
      <c r="B259" s="3"/>
      <c r="C259" s="25"/>
      <c r="D259" s="26"/>
      <c r="E259" s="26"/>
      <c r="F259" s="2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24.75" customHeight="1">
      <c r="A260" s="3"/>
      <c r="B260" s="3"/>
      <c r="C260" s="25"/>
      <c r="D260" s="26"/>
      <c r="E260" s="26"/>
      <c r="F260" s="2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24.75" customHeight="1">
      <c r="A261" s="3"/>
      <c r="B261" s="3"/>
      <c r="C261" s="25"/>
      <c r="D261" s="26"/>
      <c r="E261" s="26"/>
      <c r="F261" s="2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24.75" customHeight="1">
      <c r="A262" s="3"/>
      <c r="B262" s="3"/>
      <c r="C262" s="25"/>
      <c r="D262" s="26"/>
      <c r="E262" s="26"/>
      <c r="F262" s="2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24.75" customHeight="1">
      <c r="A263" s="3"/>
      <c r="B263" s="3"/>
      <c r="C263" s="25"/>
      <c r="D263" s="26"/>
      <c r="E263" s="26"/>
      <c r="F263" s="2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2">
    <mergeCell ref="H2:I3"/>
    <mergeCell ref="K2:L3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7" width="15.75"/>
  </cols>
  <sheetData>
    <row r="1" ht="22.5" customHeight="1">
      <c r="A1" s="1"/>
      <c r="B1" s="1"/>
      <c r="C1" s="2"/>
      <c r="D1" s="2"/>
      <c r="E1" s="2"/>
      <c r="F1" s="2"/>
      <c r="G1" s="3"/>
      <c r="H1" s="24"/>
      <c r="I1" s="24"/>
      <c r="J1" s="24"/>
      <c r="K1" s="24"/>
      <c r="L1" s="2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87" t="s">
        <v>1</v>
      </c>
      <c r="C2" s="33" t="s">
        <v>0</v>
      </c>
      <c r="D2" s="33" t="s">
        <v>3</v>
      </c>
      <c r="E2" s="33" t="s">
        <v>4</v>
      </c>
      <c r="F2" s="33" t="s">
        <v>5</v>
      </c>
      <c r="G2" s="3"/>
      <c r="H2" s="24"/>
      <c r="I2" s="24"/>
      <c r="J2" s="24"/>
      <c r="K2" s="24"/>
      <c r="L2" s="2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88" t="s">
        <v>112</v>
      </c>
      <c r="C3" s="97">
        <v>2013.0</v>
      </c>
      <c r="D3" s="98">
        <f>BALANCA!D3/1000000</f>
        <v>24.065308</v>
      </c>
      <c r="E3" s="98">
        <f>BALANCA!E3/1000000</f>
        <v>3.182729</v>
      </c>
      <c r="F3" s="98">
        <f>BALANCA!F3/1000000</f>
        <v>20.882579</v>
      </c>
      <c r="G3" s="3"/>
      <c r="H3" s="24"/>
      <c r="I3" s="24"/>
      <c r="J3" s="24"/>
      <c r="K3" s="24"/>
      <c r="L3" s="2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99"/>
      <c r="C4" s="100">
        <v>2014.0</v>
      </c>
      <c r="D4" s="101">
        <f>BALANCA!D4/1000000</f>
        <v>13.566214</v>
      </c>
      <c r="E4" s="101">
        <f>BALANCA!E4/1000000</f>
        <v>3.135895</v>
      </c>
      <c r="F4" s="101">
        <f>BALANCA!F4/1000000</f>
        <v>10.430319</v>
      </c>
      <c r="G4" s="24"/>
      <c r="H4" s="24"/>
      <c r="I4" s="24"/>
      <c r="J4" s="24"/>
      <c r="K4" s="24"/>
      <c r="L4" s="2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102"/>
      <c r="C5" s="97">
        <v>2015.0</v>
      </c>
      <c r="D5" s="98">
        <f>BALANCA!D5/1000000</f>
        <v>13.286922</v>
      </c>
      <c r="E5" s="98">
        <f>BALANCA!E5/1000000</f>
        <v>1.951385</v>
      </c>
      <c r="F5" s="98">
        <f>BALANCA!F5/1000000</f>
        <v>11.335537</v>
      </c>
      <c r="G5" s="24"/>
      <c r="H5" s="24"/>
      <c r="I5" s="24"/>
      <c r="J5" s="24"/>
      <c r="K5" s="24"/>
      <c r="L5" s="2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99"/>
      <c r="C6" s="100">
        <v>2016.0</v>
      </c>
      <c r="D6" s="101">
        <f>BALANCA!D6/1000000</f>
        <v>11.572666</v>
      </c>
      <c r="E6" s="101">
        <f>BALANCA!E6/1000000</f>
        <v>2.909467</v>
      </c>
      <c r="F6" s="101">
        <f>BALANCA!F6/1000000</f>
        <v>8.663199</v>
      </c>
      <c r="G6" s="24"/>
      <c r="H6" s="24"/>
      <c r="I6" s="24"/>
      <c r="J6" s="24"/>
      <c r="K6" s="24"/>
      <c r="L6" s="2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102"/>
      <c r="C7" s="97">
        <v>2017.0</v>
      </c>
      <c r="D7" s="98">
        <f>BALANCA!D7/1000000</f>
        <v>16.786737</v>
      </c>
      <c r="E7" s="98">
        <f>BALANCA!E7/1000000</f>
        <v>3.082003</v>
      </c>
      <c r="F7" s="98">
        <f>BALANCA!F7/1000000</f>
        <v>13.704734</v>
      </c>
      <c r="G7" s="24"/>
      <c r="H7" s="24"/>
      <c r="I7" s="24"/>
      <c r="J7" s="24"/>
      <c r="K7" s="24"/>
      <c r="L7" s="2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99"/>
      <c r="C8" s="100">
        <v>2018.0</v>
      </c>
      <c r="D8" s="101">
        <f>BALANCA!D8/1000000</f>
        <v>18.647646</v>
      </c>
      <c r="E8" s="101">
        <f>BALANCA!E8/1000000</f>
        <v>3.134106</v>
      </c>
      <c r="F8" s="101">
        <f>BALANCA!F8/1000000</f>
        <v>15.51354</v>
      </c>
      <c r="G8" s="24"/>
      <c r="H8" s="24"/>
      <c r="I8" s="24"/>
      <c r="J8" s="24"/>
      <c r="K8" s="24"/>
      <c r="L8" s="2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102"/>
      <c r="C9" s="97">
        <v>2019.0</v>
      </c>
      <c r="D9" s="98">
        <f>BALANCA!D9/1000000</f>
        <v>14.034606</v>
      </c>
      <c r="E9" s="98">
        <f>BALANCA!E9/1000000</f>
        <v>4.044352</v>
      </c>
      <c r="F9" s="98">
        <f>BALANCA!F9/1000000</f>
        <v>9.990254</v>
      </c>
      <c r="G9" s="24"/>
      <c r="H9" s="24"/>
      <c r="I9" s="24"/>
      <c r="J9" s="24"/>
      <c r="K9" s="24"/>
      <c r="L9" s="2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99"/>
      <c r="C10" s="100">
        <v>2020.0</v>
      </c>
      <c r="D10" s="101">
        <f>BALANCA!D10/1000000</f>
        <v>18.61457</v>
      </c>
      <c r="E10" s="101">
        <f>BALANCA!E10/1000000</f>
        <v>2.440798</v>
      </c>
      <c r="F10" s="101">
        <f>BALANCA!F10/1000000</f>
        <v>16.173772</v>
      </c>
      <c r="G10" s="24"/>
      <c r="H10" s="24"/>
      <c r="I10" s="24"/>
      <c r="J10" s="24"/>
      <c r="K10" s="24"/>
      <c r="L10" s="2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102"/>
      <c r="C11" s="97">
        <v>2021.0</v>
      </c>
      <c r="D11" s="98">
        <f>BALANCA!D11/1000000</f>
        <v>14.630647</v>
      </c>
      <c r="E11" s="98">
        <f>BALANCA!E11/1000000</f>
        <v>6.462679</v>
      </c>
      <c r="F11" s="98">
        <f>BALANCA!F11/1000000</f>
        <v>8.167968</v>
      </c>
      <c r="G11" s="24"/>
      <c r="H11" s="24"/>
      <c r="I11" s="24"/>
      <c r="J11" s="24"/>
      <c r="K11" s="24"/>
      <c r="L11" s="2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99"/>
      <c r="C12" s="100">
        <v>2022.0</v>
      </c>
      <c r="D12" s="101">
        <f>BALANCA!D12/1000000</f>
        <v>36.491743</v>
      </c>
      <c r="E12" s="101">
        <f>BALANCA!E12/1000000</f>
        <v>5.575872</v>
      </c>
      <c r="F12" s="101">
        <f>BALANCA!F12/1000000</f>
        <v>30.915871</v>
      </c>
      <c r="G12" s="24"/>
      <c r="H12" s="24"/>
      <c r="I12" s="24"/>
      <c r="J12" s="24"/>
      <c r="K12" s="24"/>
      <c r="L12" s="2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103"/>
      <c r="C13" s="104">
        <v>2023.0</v>
      </c>
      <c r="D13" s="98">
        <f>BALANCA!D14/1000000</f>
        <v>24.205391</v>
      </c>
      <c r="E13" s="98">
        <f>BALANCA!E14/1000000</f>
        <v>2.993461</v>
      </c>
      <c r="F13" s="98">
        <f>BALANCA!F14/1000000</f>
        <v>21.21193</v>
      </c>
      <c r="G13" s="24"/>
      <c r="H13" s="24"/>
      <c r="I13" s="24"/>
      <c r="J13" s="24"/>
      <c r="K13" s="24"/>
      <c r="L13" s="2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2"/>
      <c r="B14" s="105" t="s">
        <v>114</v>
      </c>
      <c r="C14" s="100">
        <v>2013.0</v>
      </c>
      <c r="D14" s="101">
        <f>BALANCA!D15/1000000</f>
        <v>26.293369</v>
      </c>
      <c r="E14" s="101">
        <f>BALANCA!E15/1000000</f>
        <v>4.422849</v>
      </c>
      <c r="F14" s="101">
        <f>BALANCA!F15/1000000</f>
        <v>21.87052</v>
      </c>
      <c r="G14" s="24"/>
      <c r="H14" s="24"/>
      <c r="I14" s="24"/>
      <c r="J14" s="24"/>
      <c r="K14" s="24"/>
      <c r="L14" s="2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2"/>
      <c r="B15" s="102"/>
      <c r="C15" s="97">
        <v>2014.0</v>
      </c>
      <c r="D15" s="98">
        <f>BALANCA!D16/1000000</f>
        <v>22.319705</v>
      </c>
      <c r="E15" s="98">
        <f>BALANCA!E16/1000000</f>
        <v>1.240465</v>
      </c>
      <c r="F15" s="98">
        <f>BALANCA!F16/1000000</f>
        <v>21.07924</v>
      </c>
      <c r="G15" s="24"/>
      <c r="H15" s="24"/>
      <c r="I15" s="24"/>
      <c r="J15" s="24"/>
      <c r="K15" s="24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2"/>
      <c r="B16" s="99"/>
      <c r="C16" s="100">
        <v>2015.0</v>
      </c>
      <c r="D16" s="101">
        <f>BALANCA!D17/1000000</f>
        <v>11.872399</v>
      </c>
      <c r="E16" s="101">
        <f>BALANCA!E17/1000000</f>
        <v>3.781546</v>
      </c>
      <c r="F16" s="101">
        <f>BALANCA!F17/1000000</f>
        <v>8.090853</v>
      </c>
      <c r="G16" s="24"/>
      <c r="H16" s="24"/>
      <c r="I16" s="24"/>
      <c r="J16" s="24"/>
      <c r="K16" s="24"/>
      <c r="L16" s="2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2"/>
      <c r="B17" s="102"/>
      <c r="C17" s="97">
        <v>2016.0</v>
      </c>
      <c r="D17" s="98">
        <f>BALANCA!D18/1000000</f>
        <v>12.481052</v>
      </c>
      <c r="E17" s="98">
        <f>BALANCA!E18/1000000</f>
        <v>3.02915</v>
      </c>
      <c r="F17" s="98">
        <f>BALANCA!F18/1000000</f>
        <v>9.451902</v>
      </c>
      <c r="G17" s="24"/>
      <c r="H17" s="24"/>
      <c r="I17" s="24"/>
      <c r="J17" s="24"/>
      <c r="K17" s="24"/>
      <c r="L17" s="2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2"/>
      <c r="B18" s="99"/>
      <c r="C18" s="100">
        <v>2017.0</v>
      </c>
      <c r="D18" s="101">
        <f>BALANCA!D19/1000000</f>
        <v>18.301467</v>
      </c>
      <c r="E18" s="101">
        <f>BALANCA!E19/1000000</f>
        <v>1.613063</v>
      </c>
      <c r="F18" s="101">
        <f>BALANCA!F19/1000000</f>
        <v>16.688404</v>
      </c>
      <c r="G18" s="24"/>
      <c r="H18" s="24"/>
      <c r="I18" s="24"/>
      <c r="J18" s="24"/>
      <c r="K18" s="24"/>
      <c r="L18" s="2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2"/>
      <c r="B19" s="102"/>
      <c r="C19" s="97">
        <v>2018.0</v>
      </c>
      <c r="D19" s="98">
        <f>BALANCA!D20/1000000</f>
        <v>16.162299</v>
      </c>
      <c r="E19" s="98">
        <f>BALANCA!E20/1000000</f>
        <v>2.71007</v>
      </c>
      <c r="F19" s="98">
        <f>BALANCA!F20/1000000</f>
        <v>13.452229</v>
      </c>
      <c r="G19" s="24"/>
      <c r="H19" s="24"/>
      <c r="I19" s="24"/>
      <c r="J19" s="24"/>
      <c r="K19" s="24"/>
      <c r="L19" s="2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2"/>
      <c r="B20" s="99"/>
      <c r="C20" s="100">
        <v>2019.0</v>
      </c>
      <c r="D20" s="101">
        <f>BALANCA!D21/1000000</f>
        <v>20.542306</v>
      </c>
      <c r="E20" s="101">
        <f>BALANCA!E21/1000000</f>
        <v>3.816806</v>
      </c>
      <c r="F20" s="101">
        <f>BALANCA!F21/1000000</f>
        <v>16.7255</v>
      </c>
      <c r="G20" s="24"/>
      <c r="H20" s="24"/>
      <c r="I20" s="24"/>
      <c r="J20" s="24"/>
      <c r="K20" s="24"/>
      <c r="L20" s="2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2"/>
      <c r="B21" s="102"/>
      <c r="C21" s="97">
        <v>2020.0</v>
      </c>
      <c r="D21" s="98">
        <f>BALANCA!D22/1000000</f>
        <v>16.656412</v>
      </c>
      <c r="E21" s="98">
        <f>BALANCA!E22/1000000</f>
        <v>2.322588</v>
      </c>
      <c r="F21" s="98">
        <f>BALANCA!F22/1000000</f>
        <v>14.333824</v>
      </c>
      <c r="G21" s="24"/>
      <c r="H21" s="24"/>
      <c r="I21" s="24"/>
      <c r="J21" s="24"/>
      <c r="K21" s="24"/>
      <c r="L21" s="2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2"/>
      <c r="B22" s="99"/>
      <c r="C22" s="100">
        <v>2021.0</v>
      </c>
      <c r="D22" s="101">
        <f>BALANCA!D23/1000000</f>
        <v>15.816767</v>
      </c>
      <c r="E22" s="101">
        <f>BALANCA!E23/1000000</f>
        <v>7.258851</v>
      </c>
      <c r="F22" s="101">
        <f>BALANCA!F23/1000000</f>
        <v>8.557916</v>
      </c>
      <c r="G22" s="24"/>
      <c r="H22" s="24"/>
      <c r="I22" s="24"/>
      <c r="J22" s="24"/>
      <c r="K22" s="24"/>
      <c r="L22" s="2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2"/>
      <c r="B23" s="102"/>
      <c r="C23" s="97">
        <v>2022.0</v>
      </c>
      <c r="D23" s="98">
        <f>BALANCA!D24/1000000</f>
        <v>31.596425</v>
      </c>
      <c r="E23" s="98">
        <f>BALANCA!E24/1000000</f>
        <v>5.161096</v>
      </c>
      <c r="F23" s="98">
        <f>BALANCA!F24/1000000</f>
        <v>26.435329</v>
      </c>
      <c r="G23" s="24"/>
      <c r="H23" s="24"/>
      <c r="I23" s="24"/>
      <c r="J23" s="24"/>
      <c r="K23" s="24"/>
      <c r="L23" s="2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2"/>
      <c r="B24" s="106"/>
      <c r="C24" s="107">
        <v>2023.0</v>
      </c>
      <c r="D24" s="101">
        <f>BALANCA!D25/1000000</f>
        <v>0</v>
      </c>
      <c r="E24" s="101">
        <f>BALANCA!E25/1000000</f>
        <v>0</v>
      </c>
      <c r="F24" s="101">
        <f>BALANCA!F25/1000000</f>
        <v>0</v>
      </c>
      <c r="G24" s="24"/>
      <c r="H24" s="24"/>
      <c r="I24" s="24"/>
      <c r="J24" s="24"/>
      <c r="K24" s="24"/>
      <c r="L24" s="2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88" t="s">
        <v>115</v>
      </c>
      <c r="C25" s="97">
        <v>2013.0</v>
      </c>
      <c r="D25" s="98">
        <f>BALANCA!D26/1000000</f>
        <v>23.1746</v>
      </c>
      <c r="E25" s="98">
        <f>BALANCA!E26/1000000</f>
        <v>4.006953</v>
      </c>
      <c r="F25" s="98">
        <f>BALANCA!F26/1000000</f>
        <v>19.167647</v>
      </c>
      <c r="G25" s="24"/>
      <c r="H25" s="24"/>
      <c r="I25" s="24"/>
      <c r="J25" s="24"/>
      <c r="K25" s="24"/>
      <c r="L25" s="2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99"/>
      <c r="C26" s="100">
        <v>2014.0</v>
      </c>
      <c r="D26" s="101">
        <f>BALANCA!D27/1000000</f>
        <v>22.242289</v>
      </c>
      <c r="E26" s="101">
        <f>BALANCA!E27/1000000</f>
        <v>2.711018</v>
      </c>
      <c r="F26" s="101">
        <f>BALANCA!F27/1000000</f>
        <v>19.531271</v>
      </c>
      <c r="G26" s="24"/>
      <c r="H26" s="24"/>
      <c r="I26" s="24"/>
      <c r="J26" s="24"/>
      <c r="K26" s="24"/>
      <c r="L26" s="2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102"/>
      <c r="C27" s="97">
        <v>2015.0</v>
      </c>
      <c r="D27" s="98">
        <f>BALANCA!D28/1000000</f>
        <v>12.320485</v>
      </c>
      <c r="E27" s="98">
        <f>BALANCA!E28/1000000</f>
        <v>1.453981</v>
      </c>
      <c r="F27" s="98">
        <f>BALANCA!F28/1000000</f>
        <v>10.866504</v>
      </c>
      <c r="G27" s="24"/>
      <c r="H27" s="24"/>
      <c r="I27" s="24"/>
      <c r="J27" s="24"/>
      <c r="K27" s="24"/>
      <c r="L27" s="2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99"/>
      <c r="C28" s="100">
        <v>2016.0</v>
      </c>
      <c r="D28" s="101">
        <f>BALANCA!D29/1000000</f>
        <v>14.349215</v>
      </c>
      <c r="E28" s="101">
        <f>BALANCA!E29/1000000</f>
        <v>2.087206</v>
      </c>
      <c r="F28" s="101">
        <f>BALANCA!F29/1000000</f>
        <v>12.262009</v>
      </c>
      <c r="G28" s="24"/>
      <c r="H28" s="24"/>
      <c r="I28" s="24"/>
      <c r="J28" s="24"/>
      <c r="K28" s="24"/>
      <c r="L28" s="2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102"/>
      <c r="C29" s="97">
        <v>2017.0</v>
      </c>
      <c r="D29" s="98">
        <f>BALANCA!D30/1000000</f>
        <v>19.781239</v>
      </c>
      <c r="E29" s="98">
        <f>BALANCA!E30/1000000</f>
        <v>3.516006</v>
      </c>
      <c r="F29" s="98">
        <f>BALANCA!F30/1000000</f>
        <v>16.265233</v>
      </c>
      <c r="G29" s="24"/>
      <c r="H29" s="24"/>
      <c r="I29" s="24"/>
      <c r="J29" s="24"/>
      <c r="K29" s="24"/>
      <c r="L29" s="2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99"/>
      <c r="C30" s="100">
        <v>2018.0</v>
      </c>
      <c r="D30" s="101">
        <f>BALANCA!D31/1000000</f>
        <v>22.71273</v>
      </c>
      <c r="E30" s="101">
        <f>BALANCA!E31/1000000</f>
        <v>2.593493</v>
      </c>
      <c r="F30" s="101">
        <f>BALANCA!F31/1000000</f>
        <v>20.119237</v>
      </c>
      <c r="G30" s="24"/>
      <c r="H30" s="24"/>
      <c r="I30" s="24"/>
      <c r="J30" s="24"/>
      <c r="K30" s="24"/>
      <c r="L30" s="2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102"/>
      <c r="C31" s="97">
        <v>2019.0</v>
      </c>
      <c r="D31" s="98">
        <f>BALANCA!D32/1000000</f>
        <v>15.650368</v>
      </c>
      <c r="E31" s="98">
        <f>BALANCA!E32/1000000</f>
        <v>3.427808</v>
      </c>
      <c r="F31" s="98">
        <f>BALANCA!F32/1000000</f>
        <v>12.22256</v>
      </c>
      <c r="G31" s="24"/>
      <c r="H31" s="24"/>
      <c r="I31" s="24"/>
      <c r="J31" s="24"/>
      <c r="K31" s="24"/>
      <c r="L31" s="2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99"/>
      <c r="C32" s="100">
        <v>2020.0</v>
      </c>
      <c r="D32" s="101">
        <f>BALANCA!D33/1000000</f>
        <v>10.109263</v>
      </c>
      <c r="E32" s="101">
        <f>BALANCA!E33/1000000</f>
        <v>2.378097</v>
      </c>
      <c r="F32" s="101">
        <f>BALANCA!F33/1000000</f>
        <v>7.731166</v>
      </c>
      <c r="G32" s="24"/>
      <c r="H32" s="24"/>
      <c r="I32" s="24"/>
      <c r="J32" s="24"/>
      <c r="K32" s="24"/>
      <c r="L32" s="2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102"/>
      <c r="C33" s="97">
        <v>2021.0</v>
      </c>
      <c r="D33" s="98">
        <f>BALANCA!D34/1000000</f>
        <v>21.301532</v>
      </c>
      <c r="E33" s="98">
        <f>BALANCA!E34/1000000</f>
        <v>5.670668</v>
      </c>
      <c r="F33" s="98">
        <f>BALANCA!F34/1000000</f>
        <v>15.630864</v>
      </c>
      <c r="G33" s="24"/>
      <c r="H33" s="24"/>
      <c r="I33" s="24"/>
      <c r="J33" s="24"/>
      <c r="K33" s="24"/>
      <c r="L33" s="2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99"/>
      <c r="C34" s="100">
        <v>2022.0</v>
      </c>
      <c r="D34" s="101">
        <f>BALANCA!D35/1000000</f>
        <v>22.688469</v>
      </c>
      <c r="E34" s="101">
        <f>BALANCA!E35/1000000</f>
        <v>3.694826</v>
      </c>
      <c r="F34" s="101">
        <f>BALANCA!F35/1000000</f>
        <v>18.993643</v>
      </c>
      <c r="G34" s="24"/>
      <c r="H34" s="24"/>
      <c r="I34" s="24"/>
      <c r="J34" s="24"/>
      <c r="K34" s="24"/>
      <c r="L34" s="2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103"/>
      <c r="C35" s="104">
        <v>2023.0</v>
      </c>
      <c r="D35" s="98">
        <f>BALANCA!D36/1000000</f>
        <v>0</v>
      </c>
      <c r="E35" s="98">
        <f>BALANCA!E36/1000000</f>
        <v>0</v>
      </c>
      <c r="F35" s="98">
        <f>BALANCA!F36/1000000</f>
        <v>0</v>
      </c>
      <c r="G35" s="24"/>
      <c r="H35" s="24"/>
      <c r="I35" s="24"/>
      <c r="J35" s="24"/>
      <c r="K35" s="24"/>
      <c r="L35" s="2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2"/>
      <c r="B36" s="105" t="s">
        <v>116</v>
      </c>
      <c r="C36" s="100">
        <v>2013.0</v>
      </c>
      <c r="D36" s="101">
        <f>BALANCA!D37/1000000</f>
        <v>16.11619</v>
      </c>
      <c r="E36" s="101">
        <f>BALANCA!E37/1000000</f>
        <v>2.799843</v>
      </c>
      <c r="F36" s="101">
        <f>BALANCA!F37/1000000</f>
        <v>13.316347</v>
      </c>
      <c r="G36" s="24"/>
      <c r="H36" s="24"/>
      <c r="I36" s="24"/>
      <c r="J36" s="24"/>
      <c r="K36" s="24"/>
      <c r="L36" s="2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2"/>
      <c r="B37" s="102"/>
      <c r="C37" s="97">
        <v>2014.0</v>
      </c>
      <c r="D37" s="98">
        <f>BALANCA!D38/1000000</f>
        <v>18.28513</v>
      </c>
      <c r="E37" s="98">
        <f>BALANCA!E38/1000000</f>
        <v>3.973666</v>
      </c>
      <c r="F37" s="98">
        <f>BALANCA!F38/1000000</f>
        <v>14.311464</v>
      </c>
      <c r="G37" s="24"/>
      <c r="H37" s="24"/>
      <c r="I37" s="24"/>
      <c r="J37" s="24"/>
      <c r="K37" s="24"/>
      <c r="L37" s="2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2"/>
      <c r="B38" s="99"/>
      <c r="C38" s="100">
        <v>2015.0</v>
      </c>
      <c r="D38" s="101">
        <f>BALANCA!D39/1000000</f>
        <v>12.128374</v>
      </c>
      <c r="E38" s="101">
        <f>BALANCA!E39/1000000</f>
        <v>1.438188</v>
      </c>
      <c r="F38" s="101">
        <f>BALANCA!F39/1000000</f>
        <v>10.690186</v>
      </c>
      <c r="G38" s="24"/>
      <c r="H38" s="24"/>
      <c r="I38" s="24"/>
      <c r="J38" s="24"/>
      <c r="K38" s="24"/>
      <c r="L38" s="2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2"/>
      <c r="B39" s="102"/>
      <c r="C39" s="97">
        <v>2016.0</v>
      </c>
      <c r="D39" s="98">
        <f>BALANCA!D40/1000000</f>
        <v>13.630596</v>
      </c>
      <c r="E39" s="98">
        <f>BALANCA!E40/1000000</f>
        <v>1.976024</v>
      </c>
      <c r="F39" s="98">
        <f>BALANCA!F40/1000000</f>
        <v>11.654572</v>
      </c>
      <c r="G39" s="24"/>
      <c r="H39" s="24"/>
      <c r="I39" s="24"/>
      <c r="J39" s="24"/>
      <c r="K39" s="24"/>
      <c r="L39" s="2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2"/>
      <c r="B40" s="99"/>
      <c r="C40" s="100">
        <v>2017.0</v>
      </c>
      <c r="D40" s="101">
        <f>BALANCA!D41/1000000</f>
        <v>20.983212</v>
      </c>
      <c r="E40" s="101">
        <f>BALANCA!E41/1000000</f>
        <v>1.646365</v>
      </c>
      <c r="F40" s="101">
        <f>BALANCA!F41/1000000</f>
        <v>19.336847</v>
      </c>
      <c r="G40" s="24"/>
      <c r="H40" s="24"/>
      <c r="I40" s="24"/>
      <c r="J40" s="24"/>
      <c r="K40" s="24"/>
      <c r="L40" s="2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2"/>
      <c r="B41" s="102"/>
      <c r="C41" s="97">
        <v>2018.0</v>
      </c>
      <c r="D41" s="98">
        <f>BALANCA!D42/1000000</f>
        <v>20.229586</v>
      </c>
      <c r="E41" s="98">
        <f>BALANCA!E42/1000000</f>
        <v>2.7277</v>
      </c>
      <c r="F41" s="98">
        <f>BALANCA!F42/1000000</f>
        <v>17.501886</v>
      </c>
      <c r="G41" s="24"/>
      <c r="H41" s="24"/>
      <c r="I41" s="24"/>
      <c r="J41" s="24"/>
      <c r="K41" s="24"/>
      <c r="L41" s="2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2"/>
      <c r="B42" s="99"/>
      <c r="C42" s="100">
        <v>2019.0</v>
      </c>
      <c r="D42" s="101">
        <f>BALANCA!D43/1000000</f>
        <v>14.481153</v>
      </c>
      <c r="E42" s="101">
        <f>BALANCA!E43/1000000</f>
        <v>2.254229</v>
      </c>
      <c r="F42" s="101">
        <f>BALANCA!F43/1000000</f>
        <v>12.226924</v>
      </c>
      <c r="G42" s="24"/>
      <c r="H42" s="24"/>
      <c r="I42" s="24"/>
      <c r="J42" s="24"/>
      <c r="K42" s="24"/>
      <c r="L42" s="2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2"/>
      <c r="B43" s="102"/>
      <c r="C43" s="97">
        <v>2020.0</v>
      </c>
      <c r="D43" s="98">
        <f>BALANCA!D44/1000000</f>
        <v>16.639276</v>
      </c>
      <c r="E43" s="98">
        <f>BALANCA!E44/1000000</f>
        <v>2.495035</v>
      </c>
      <c r="F43" s="98">
        <f>BALANCA!F44/1000000</f>
        <v>14.144241</v>
      </c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2"/>
      <c r="B44" s="99"/>
      <c r="C44" s="100">
        <v>2021.0</v>
      </c>
      <c r="D44" s="101">
        <f>BALANCA!D45/1000000</f>
        <v>26.389066</v>
      </c>
      <c r="E44" s="101">
        <f>BALANCA!E45/1000000</f>
        <v>6.601209</v>
      </c>
      <c r="F44" s="101">
        <f>BALANCA!F45/1000000</f>
        <v>19.787857</v>
      </c>
      <c r="G44" s="24"/>
      <c r="H44" s="24"/>
      <c r="I44" s="24"/>
      <c r="J44" s="24"/>
      <c r="K44" s="2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2"/>
      <c r="B45" s="102"/>
      <c r="C45" s="97">
        <v>2022.0</v>
      </c>
      <c r="D45" s="98">
        <f>BALANCA!D46/1000000</f>
        <v>15.229248</v>
      </c>
      <c r="E45" s="98">
        <f>BALANCA!E46/1000000</f>
        <v>2.789077</v>
      </c>
      <c r="F45" s="98">
        <f>BALANCA!F46/1000000</f>
        <v>12.440171</v>
      </c>
      <c r="G45" s="24"/>
      <c r="H45" s="24"/>
      <c r="I45" s="24"/>
      <c r="J45" s="24"/>
      <c r="K45" s="2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2"/>
      <c r="B46" s="106"/>
      <c r="C46" s="107">
        <v>2023.0</v>
      </c>
      <c r="D46" s="101">
        <f>BALANCA!D47/1000000</f>
        <v>0</v>
      </c>
      <c r="E46" s="101">
        <f>BALANCA!E47/1000000</f>
        <v>0</v>
      </c>
      <c r="F46" s="101">
        <f>BALANCA!F47/1000000</f>
        <v>0</v>
      </c>
      <c r="G46" s="24"/>
      <c r="H46" s="24"/>
      <c r="I46" s="24"/>
      <c r="J46" s="24"/>
      <c r="K46" s="2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5"/>
      <c r="B47" s="25"/>
      <c r="C47" s="3"/>
      <c r="D47" s="26"/>
      <c r="E47" s="26"/>
      <c r="F47" s="26"/>
      <c r="G47" s="24"/>
      <c r="H47" s="24"/>
      <c r="I47" s="24"/>
      <c r="J47" s="24"/>
      <c r="K47" s="2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24.75" customHeight="1">
      <c r="A48" s="25"/>
      <c r="B48" s="25"/>
      <c r="C48" s="3"/>
      <c r="D48" s="26"/>
      <c r="E48" s="26"/>
      <c r="F48" s="2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24.75" customHeight="1">
      <c r="A49" s="25"/>
      <c r="B49" s="25"/>
      <c r="C49" s="3"/>
      <c r="D49" s="26"/>
      <c r="E49" s="26"/>
      <c r="F49" s="2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24.75" customHeight="1">
      <c r="A50" s="25"/>
      <c r="B50" s="25"/>
      <c r="C50" s="3"/>
      <c r="D50" s="26"/>
      <c r="E50" s="26"/>
      <c r="F50" s="2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24.75" customHeight="1">
      <c r="A51" s="25"/>
      <c r="B51" s="25"/>
      <c r="C51" s="3"/>
      <c r="D51" s="26"/>
      <c r="E51" s="26"/>
      <c r="F51" s="2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24.75" customHeight="1">
      <c r="A52" s="25"/>
      <c r="B52" s="25"/>
      <c r="C52" s="3"/>
      <c r="D52" s="26"/>
      <c r="E52" s="26"/>
      <c r="F52" s="2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24.75" customHeight="1">
      <c r="A53" s="25"/>
      <c r="B53" s="25"/>
      <c r="C53" s="3"/>
      <c r="D53" s="26"/>
      <c r="E53" s="26"/>
      <c r="F53" s="2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24.75" customHeight="1">
      <c r="A54" s="25"/>
      <c r="B54" s="25"/>
      <c r="C54" s="3"/>
      <c r="D54" s="26"/>
      <c r="E54" s="26"/>
      <c r="F54" s="2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24.75" customHeight="1">
      <c r="A55" s="25"/>
      <c r="B55" s="25"/>
      <c r="C55" s="3"/>
      <c r="D55" s="26"/>
      <c r="E55" s="26"/>
      <c r="F55" s="2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24.75" customHeight="1">
      <c r="A56" s="25"/>
      <c r="B56" s="25"/>
      <c r="C56" s="3"/>
      <c r="D56" s="26"/>
      <c r="E56" s="26"/>
      <c r="F56" s="2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24.75" customHeight="1">
      <c r="A57" s="25"/>
      <c r="B57" s="25"/>
      <c r="C57" s="3"/>
      <c r="D57" s="26"/>
      <c r="E57" s="26"/>
      <c r="F57" s="2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24.75" customHeight="1">
      <c r="A58" s="25"/>
      <c r="B58" s="25"/>
      <c r="C58" s="3"/>
      <c r="D58" s="26"/>
      <c r="E58" s="26"/>
      <c r="F58" s="2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24.75" customHeight="1">
      <c r="A59" s="25"/>
      <c r="B59" s="25"/>
      <c r="C59" s="3"/>
      <c r="D59" s="26"/>
      <c r="E59" s="26"/>
      <c r="F59" s="2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24.75" customHeight="1">
      <c r="A60" s="25"/>
      <c r="B60" s="25"/>
      <c r="C60" s="3"/>
      <c r="D60" s="26"/>
      <c r="E60" s="26"/>
      <c r="F60" s="2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24.75" customHeight="1">
      <c r="A61" s="25"/>
      <c r="B61" s="25"/>
      <c r="C61" s="3"/>
      <c r="D61" s="26"/>
      <c r="E61" s="26"/>
      <c r="F61" s="2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24.75" customHeight="1">
      <c r="A62" s="25"/>
      <c r="B62" s="25"/>
      <c r="C62" s="3"/>
      <c r="D62" s="26"/>
      <c r="E62" s="26"/>
      <c r="F62" s="2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24.75" customHeight="1">
      <c r="A63" s="25"/>
      <c r="B63" s="25"/>
      <c r="C63" s="3"/>
      <c r="D63" s="26"/>
      <c r="E63" s="26"/>
      <c r="F63" s="2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24.75" customHeight="1">
      <c r="A64" s="25"/>
      <c r="B64" s="25"/>
      <c r="C64" s="3"/>
      <c r="D64" s="26"/>
      <c r="E64" s="26"/>
      <c r="F64" s="2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5"/>
      <c r="B65" s="25"/>
      <c r="C65" s="3"/>
      <c r="D65" s="26"/>
      <c r="E65" s="26"/>
      <c r="F65" s="2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5"/>
      <c r="B66" s="25"/>
      <c r="C66" s="3"/>
      <c r="D66" s="26"/>
      <c r="E66" s="26"/>
      <c r="F66" s="2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5"/>
      <c r="B67" s="25"/>
      <c r="C67" s="3"/>
      <c r="D67" s="26"/>
      <c r="E67" s="26"/>
      <c r="F67" s="2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5"/>
      <c r="B68" s="25"/>
      <c r="C68" s="3"/>
      <c r="D68" s="26"/>
      <c r="E68" s="26"/>
      <c r="F68" s="2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5"/>
      <c r="B69" s="25"/>
      <c r="C69" s="3"/>
      <c r="D69" s="26"/>
      <c r="E69" s="26"/>
      <c r="F69" s="2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5"/>
      <c r="B70" s="25"/>
      <c r="C70" s="3"/>
      <c r="D70" s="26"/>
      <c r="E70" s="26"/>
      <c r="F70" s="2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5"/>
      <c r="B71" s="25"/>
      <c r="C71" s="3"/>
      <c r="D71" s="26"/>
      <c r="E71" s="26"/>
      <c r="F71" s="2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5"/>
      <c r="B72" s="25"/>
      <c r="C72" s="3"/>
      <c r="D72" s="26"/>
      <c r="E72" s="26"/>
      <c r="F72" s="2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5"/>
      <c r="B73" s="25"/>
      <c r="C73" s="3"/>
      <c r="D73" s="26"/>
      <c r="E73" s="26"/>
      <c r="F73" s="2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5"/>
      <c r="B74" s="25"/>
      <c r="C74" s="3"/>
      <c r="D74" s="26"/>
      <c r="E74" s="26"/>
      <c r="F74" s="2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5"/>
      <c r="B75" s="25"/>
      <c r="C75" s="3"/>
      <c r="D75" s="26"/>
      <c r="E75" s="26"/>
      <c r="F75" s="2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5"/>
      <c r="B76" s="25"/>
      <c r="C76" s="3"/>
      <c r="D76" s="26"/>
      <c r="E76" s="26"/>
      <c r="F76" s="2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5"/>
      <c r="B77" s="25"/>
      <c r="C77" s="3"/>
      <c r="D77" s="26"/>
      <c r="E77" s="26"/>
      <c r="F77" s="2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5"/>
      <c r="B78" s="25"/>
      <c r="C78" s="3"/>
      <c r="D78" s="26"/>
      <c r="E78" s="26"/>
      <c r="F78" s="2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5"/>
      <c r="B79" s="25"/>
      <c r="C79" s="3"/>
      <c r="D79" s="26"/>
      <c r="E79" s="26"/>
      <c r="F79" s="2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5"/>
      <c r="B80" s="25"/>
      <c r="C80" s="3"/>
      <c r="D80" s="26"/>
      <c r="E80" s="26"/>
      <c r="F80" s="2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5"/>
      <c r="B81" s="25"/>
      <c r="C81" s="3"/>
      <c r="D81" s="26"/>
      <c r="E81" s="26"/>
      <c r="F81" s="2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5"/>
      <c r="B82" s="25"/>
      <c r="C82" s="3"/>
      <c r="D82" s="26"/>
      <c r="E82" s="26"/>
      <c r="F82" s="2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5"/>
      <c r="B83" s="25"/>
      <c r="C83" s="3"/>
      <c r="D83" s="26"/>
      <c r="E83" s="26"/>
      <c r="F83" s="2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5"/>
      <c r="B84" s="25"/>
      <c r="C84" s="3"/>
      <c r="D84" s="26"/>
      <c r="E84" s="26"/>
      <c r="F84" s="2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5"/>
      <c r="B85" s="25"/>
      <c r="C85" s="3"/>
      <c r="D85" s="26"/>
      <c r="E85" s="26"/>
      <c r="F85" s="2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5"/>
      <c r="B86" s="25"/>
      <c r="C86" s="3"/>
      <c r="D86" s="26"/>
      <c r="E86" s="26"/>
      <c r="F86" s="2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5"/>
      <c r="B87" s="25"/>
      <c r="C87" s="3"/>
      <c r="D87" s="26"/>
      <c r="E87" s="26"/>
      <c r="F87" s="2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25"/>
      <c r="B88" s="25"/>
      <c r="C88" s="3"/>
      <c r="D88" s="26"/>
      <c r="E88" s="26"/>
      <c r="F88" s="2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25"/>
      <c r="B89" s="25"/>
      <c r="C89" s="3"/>
      <c r="D89" s="26"/>
      <c r="E89" s="26"/>
      <c r="F89" s="2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25"/>
      <c r="B90" s="25"/>
      <c r="C90" s="3"/>
      <c r="D90" s="26"/>
      <c r="E90" s="26"/>
      <c r="F90" s="2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25"/>
      <c r="B91" s="25"/>
      <c r="C91" s="3"/>
      <c r="D91" s="26"/>
      <c r="E91" s="26"/>
      <c r="F91" s="2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25"/>
      <c r="B92" s="25"/>
      <c r="C92" s="3"/>
      <c r="D92" s="26"/>
      <c r="E92" s="26"/>
      <c r="F92" s="2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25"/>
      <c r="B93" s="25"/>
      <c r="C93" s="3"/>
      <c r="D93" s="26"/>
      <c r="E93" s="26"/>
      <c r="F93" s="2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25"/>
      <c r="B94" s="25"/>
      <c r="C94" s="3"/>
      <c r="D94" s="26"/>
      <c r="E94" s="26"/>
      <c r="F94" s="2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25"/>
      <c r="B95" s="25"/>
      <c r="C95" s="3"/>
      <c r="D95" s="26"/>
      <c r="E95" s="26"/>
      <c r="F95" s="2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25"/>
      <c r="B96" s="25"/>
      <c r="C96" s="3"/>
      <c r="D96" s="26"/>
      <c r="E96" s="26"/>
      <c r="F96" s="2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25"/>
      <c r="B97" s="25"/>
      <c r="C97" s="3"/>
      <c r="D97" s="26"/>
      <c r="E97" s="26"/>
      <c r="F97" s="2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25"/>
      <c r="B98" s="25"/>
      <c r="C98" s="3"/>
      <c r="D98" s="26"/>
      <c r="E98" s="26"/>
      <c r="F98" s="2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25"/>
      <c r="B99" s="25"/>
      <c r="C99" s="3"/>
      <c r="D99" s="26"/>
      <c r="E99" s="26"/>
      <c r="F99" s="2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25"/>
      <c r="B100" s="25"/>
      <c r="C100" s="3"/>
      <c r="D100" s="26"/>
      <c r="E100" s="26"/>
      <c r="F100" s="2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25"/>
      <c r="B101" s="25"/>
      <c r="C101" s="3"/>
      <c r="D101" s="26"/>
      <c r="E101" s="26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25"/>
      <c r="B102" s="25"/>
      <c r="C102" s="3"/>
      <c r="D102" s="26"/>
      <c r="E102" s="26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25"/>
      <c r="B103" s="25"/>
      <c r="C103" s="3"/>
      <c r="D103" s="26"/>
      <c r="E103" s="26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25"/>
      <c r="B104" s="25"/>
      <c r="C104" s="3"/>
      <c r="D104" s="26"/>
      <c r="E104" s="26"/>
      <c r="F104" s="2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25"/>
      <c r="B105" s="25"/>
      <c r="C105" s="3"/>
      <c r="D105" s="26"/>
      <c r="E105" s="26"/>
      <c r="F105" s="2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25"/>
      <c r="B106" s="25"/>
      <c r="C106" s="3"/>
      <c r="D106" s="26"/>
      <c r="E106" s="26"/>
      <c r="F106" s="2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25"/>
      <c r="B107" s="25"/>
      <c r="C107" s="3"/>
      <c r="D107" s="26"/>
      <c r="E107" s="26"/>
      <c r="F107" s="2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25"/>
      <c r="B108" s="25"/>
      <c r="C108" s="3"/>
      <c r="D108" s="26"/>
      <c r="E108" s="26"/>
      <c r="F108" s="2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25"/>
      <c r="B109" s="25"/>
      <c r="C109" s="3"/>
      <c r="D109" s="26"/>
      <c r="E109" s="26"/>
      <c r="F109" s="2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25"/>
      <c r="B110" s="25"/>
      <c r="C110" s="3"/>
      <c r="D110" s="26"/>
      <c r="E110" s="26"/>
      <c r="F110" s="2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25"/>
      <c r="B111" s="25"/>
      <c r="C111" s="3"/>
      <c r="D111" s="26"/>
      <c r="E111" s="26"/>
      <c r="F111" s="2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25"/>
      <c r="B112" s="25"/>
      <c r="C112" s="3"/>
      <c r="D112" s="26"/>
      <c r="E112" s="26"/>
      <c r="F112" s="2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25"/>
      <c r="B113" s="25"/>
      <c r="C113" s="3"/>
      <c r="D113" s="26"/>
      <c r="E113" s="26"/>
      <c r="F113" s="2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25"/>
      <c r="B114" s="25"/>
      <c r="C114" s="3"/>
      <c r="D114" s="26"/>
      <c r="E114" s="26"/>
      <c r="F114" s="2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25"/>
      <c r="B115" s="25"/>
      <c r="C115" s="3"/>
      <c r="D115" s="26"/>
      <c r="E115" s="26"/>
      <c r="F115" s="2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25"/>
      <c r="B116" s="25"/>
      <c r="C116" s="3"/>
      <c r="D116" s="26"/>
      <c r="E116" s="26"/>
      <c r="F116" s="2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25"/>
      <c r="B117" s="25"/>
      <c r="C117" s="3"/>
      <c r="D117" s="26"/>
      <c r="E117" s="26"/>
      <c r="F117" s="2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25"/>
      <c r="B118" s="25"/>
      <c r="C118" s="3"/>
      <c r="D118" s="26"/>
      <c r="E118" s="26"/>
      <c r="F118" s="2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25"/>
      <c r="B119" s="25"/>
      <c r="C119" s="3"/>
      <c r="D119" s="26"/>
      <c r="E119" s="26"/>
      <c r="F119" s="2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25"/>
      <c r="B120" s="25"/>
      <c r="C120" s="3"/>
      <c r="D120" s="26"/>
      <c r="E120" s="26"/>
      <c r="F120" s="2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25"/>
      <c r="B121" s="25"/>
      <c r="C121" s="3"/>
      <c r="D121" s="26"/>
      <c r="E121" s="26"/>
      <c r="F121" s="2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25"/>
      <c r="B122" s="25"/>
      <c r="C122" s="3"/>
      <c r="D122" s="26"/>
      <c r="E122" s="26"/>
      <c r="F122" s="2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25"/>
      <c r="B123" s="25"/>
      <c r="C123" s="3"/>
      <c r="D123" s="26"/>
      <c r="E123" s="26"/>
      <c r="F123" s="2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25"/>
      <c r="B124" s="25"/>
      <c r="C124" s="3"/>
      <c r="D124" s="26"/>
      <c r="E124" s="26"/>
      <c r="F124" s="2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25"/>
      <c r="B125" s="25"/>
      <c r="C125" s="3"/>
      <c r="D125" s="26"/>
      <c r="E125" s="26"/>
      <c r="F125" s="2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25"/>
      <c r="B126" s="25"/>
      <c r="C126" s="3"/>
      <c r="D126" s="26"/>
      <c r="E126" s="26"/>
      <c r="F126" s="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25"/>
      <c r="B127" s="25"/>
      <c r="C127" s="3"/>
      <c r="D127" s="26"/>
      <c r="E127" s="26"/>
      <c r="F127" s="2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25"/>
      <c r="B128" s="25"/>
      <c r="C128" s="3"/>
      <c r="D128" s="26"/>
      <c r="E128" s="26"/>
      <c r="F128" s="2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25"/>
      <c r="B129" s="25"/>
      <c r="C129" s="3"/>
      <c r="D129" s="26"/>
      <c r="E129" s="26"/>
      <c r="F129" s="2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25"/>
      <c r="B130" s="25"/>
      <c r="C130" s="3"/>
      <c r="D130" s="26"/>
      <c r="E130" s="26"/>
      <c r="F130" s="2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25"/>
      <c r="B131" s="25"/>
      <c r="C131" s="3"/>
      <c r="D131" s="26"/>
      <c r="E131" s="26"/>
      <c r="F131" s="2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25"/>
      <c r="B132" s="25"/>
      <c r="C132" s="3"/>
      <c r="D132" s="26"/>
      <c r="E132" s="26"/>
      <c r="F132" s="2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25"/>
      <c r="B133" s="25"/>
      <c r="C133" s="3"/>
      <c r="D133" s="26"/>
      <c r="E133" s="26"/>
      <c r="F133" s="2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25"/>
      <c r="B134" s="25"/>
      <c r="C134" s="3"/>
      <c r="D134" s="26"/>
      <c r="E134" s="26"/>
      <c r="F134" s="2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25"/>
      <c r="B135" s="25"/>
      <c r="C135" s="3"/>
      <c r="D135" s="26"/>
      <c r="E135" s="26"/>
      <c r="F135" s="2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25"/>
      <c r="B136" s="25"/>
      <c r="C136" s="3"/>
      <c r="D136" s="26"/>
      <c r="E136" s="26"/>
      <c r="F136" s="2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25"/>
      <c r="B137" s="25"/>
      <c r="C137" s="3"/>
      <c r="D137" s="26"/>
      <c r="E137" s="26"/>
      <c r="F137" s="2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25"/>
      <c r="B138" s="25"/>
      <c r="C138" s="3"/>
      <c r="D138" s="26"/>
      <c r="E138" s="26"/>
      <c r="F138" s="2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25"/>
      <c r="B139" s="25"/>
      <c r="C139" s="3"/>
      <c r="D139" s="26"/>
      <c r="E139" s="26"/>
      <c r="F139" s="2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25"/>
      <c r="B140" s="25"/>
      <c r="C140" s="3"/>
      <c r="D140" s="26"/>
      <c r="E140" s="26"/>
      <c r="F140" s="2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25"/>
      <c r="B141" s="25"/>
      <c r="C141" s="3"/>
      <c r="D141" s="26"/>
      <c r="E141" s="26"/>
      <c r="F141" s="2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25"/>
      <c r="B142" s="25"/>
      <c r="C142" s="3"/>
      <c r="D142" s="26"/>
      <c r="E142" s="26"/>
      <c r="F142" s="2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25"/>
      <c r="B143" s="25"/>
      <c r="C143" s="3"/>
      <c r="D143" s="26"/>
      <c r="E143" s="26"/>
      <c r="F143" s="2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25"/>
      <c r="B144" s="25"/>
      <c r="C144" s="3"/>
      <c r="D144" s="26"/>
      <c r="E144" s="26"/>
      <c r="F144" s="2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25"/>
      <c r="B145" s="25"/>
      <c r="C145" s="3"/>
      <c r="D145" s="26"/>
      <c r="E145" s="26"/>
      <c r="F145" s="2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25"/>
      <c r="B146" s="25"/>
      <c r="C146" s="3"/>
      <c r="D146" s="26"/>
      <c r="E146" s="26"/>
      <c r="F146" s="2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25"/>
      <c r="B147" s="25"/>
      <c r="C147" s="3"/>
      <c r="D147" s="26"/>
      <c r="E147" s="26"/>
      <c r="F147" s="2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25"/>
      <c r="B148" s="25"/>
      <c r="C148" s="3"/>
      <c r="D148" s="26"/>
      <c r="E148" s="26"/>
      <c r="F148" s="2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25"/>
      <c r="B149" s="25"/>
      <c r="C149" s="3"/>
      <c r="D149" s="26"/>
      <c r="E149" s="26"/>
      <c r="F149" s="2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25"/>
      <c r="B150" s="25"/>
      <c r="C150" s="3"/>
      <c r="D150" s="26"/>
      <c r="E150" s="26"/>
      <c r="F150" s="2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25"/>
      <c r="B151" s="25"/>
      <c r="C151" s="3"/>
      <c r="D151" s="26"/>
      <c r="E151" s="26"/>
      <c r="F151" s="2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25"/>
      <c r="B152" s="25"/>
      <c r="C152" s="3"/>
      <c r="D152" s="26"/>
      <c r="E152" s="26"/>
      <c r="F152" s="2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25"/>
      <c r="B153" s="25"/>
      <c r="C153" s="3"/>
      <c r="D153" s="26"/>
      <c r="E153" s="26"/>
      <c r="F153" s="2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25"/>
      <c r="B154" s="25"/>
      <c r="C154" s="3"/>
      <c r="D154" s="26"/>
      <c r="E154" s="26"/>
      <c r="F154" s="2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25"/>
      <c r="B155" s="25"/>
      <c r="C155" s="3"/>
      <c r="D155" s="26"/>
      <c r="E155" s="26"/>
      <c r="F155" s="2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25"/>
      <c r="B156" s="25"/>
      <c r="C156" s="3"/>
      <c r="D156" s="26"/>
      <c r="E156" s="26"/>
      <c r="F156" s="2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25"/>
      <c r="B157" s="25"/>
      <c r="C157" s="3"/>
      <c r="D157" s="26"/>
      <c r="E157" s="26"/>
      <c r="F157" s="2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25"/>
      <c r="B158" s="25"/>
      <c r="C158" s="3"/>
      <c r="D158" s="26"/>
      <c r="E158" s="26"/>
      <c r="F158" s="2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25"/>
      <c r="B159" s="25"/>
      <c r="C159" s="3"/>
      <c r="D159" s="26"/>
      <c r="E159" s="26"/>
      <c r="F159" s="2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25"/>
      <c r="B160" s="25"/>
      <c r="C160" s="3"/>
      <c r="D160" s="26"/>
      <c r="E160" s="26"/>
      <c r="F160" s="2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25"/>
      <c r="B161" s="25"/>
      <c r="C161" s="3"/>
      <c r="D161" s="26"/>
      <c r="E161" s="26"/>
      <c r="F161" s="2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25"/>
      <c r="B162" s="25"/>
      <c r="C162" s="3"/>
      <c r="D162" s="26"/>
      <c r="E162" s="26"/>
      <c r="F162" s="2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25"/>
      <c r="B163" s="25"/>
      <c r="C163" s="3"/>
      <c r="D163" s="26"/>
      <c r="E163" s="26"/>
      <c r="F163" s="2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25"/>
      <c r="B164" s="25"/>
      <c r="C164" s="3"/>
      <c r="D164" s="26"/>
      <c r="E164" s="26"/>
      <c r="F164" s="2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25"/>
      <c r="B165" s="25"/>
      <c r="C165" s="3"/>
      <c r="D165" s="26"/>
      <c r="E165" s="26"/>
      <c r="F165" s="2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25"/>
      <c r="B166" s="25"/>
      <c r="C166" s="3"/>
      <c r="D166" s="26"/>
      <c r="E166" s="26"/>
      <c r="F166" s="2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25"/>
      <c r="B167" s="25"/>
      <c r="C167" s="3"/>
      <c r="D167" s="26"/>
      <c r="E167" s="26"/>
      <c r="F167" s="2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25"/>
      <c r="B168" s="25"/>
      <c r="C168" s="3"/>
      <c r="D168" s="26"/>
      <c r="E168" s="26"/>
      <c r="F168" s="2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25"/>
      <c r="B169" s="25"/>
      <c r="C169" s="3"/>
      <c r="D169" s="26"/>
      <c r="E169" s="26"/>
      <c r="F169" s="2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25"/>
      <c r="B170" s="25"/>
      <c r="C170" s="3"/>
      <c r="D170" s="26"/>
      <c r="E170" s="26"/>
      <c r="F170" s="2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25"/>
      <c r="B171" s="25"/>
      <c r="C171" s="3"/>
      <c r="D171" s="26"/>
      <c r="E171" s="26"/>
      <c r="F171" s="2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25"/>
      <c r="B172" s="25"/>
      <c r="C172" s="3"/>
      <c r="D172" s="26"/>
      <c r="E172" s="26"/>
      <c r="F172" s="2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25"/>
      <c r="B173" s="25"/>
      <c r="C173" s="3"/>
      <c r="D173" s="26"/>
      <c r="E173" s="26"/>
      <c r="F173" s="2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25"/>
      <c r="B174" s="25"/>
      <c r="C174" s="3"/>
      <c r="D174" s="26"/>
      <c r="E174" s="26"/>
      <c r="F174" s="2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25"/>
      <c r="B175" s="25"/>
      <c r="C175" s="3"/>
      <c r="D175" s="26"/>
      <c r="E175" s="26"/>
      <c r="F175" s="2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25"/>
      <c r="B176" s="25"/>
      <c r="C176" s="3"/>
      <c r="D176" s="26"/>
      <c r="E176" s="26"/>
      <c r="F176" s="2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25"/>
      <c r="B177" s="25"/>
      <c r="C177" s="3"/>
      <c r="D177" s="26"/>
      <c r="E177" s="26"/>
      <c r="F177" s="2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25"/>
      <c r="B178" s="25"/>
      <c r="C178" s="3"/>
      <c r="D178" s="26"/>
      <c r="E178" s="26"/>
      <c r="F178" s="2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25"/>
      <c r="B179" s="25"/>
      <c r="C179" s="3"/>
      <c r="D179" s="26"/>
      <c r="E179" s="26"/>
      <c r="F179" s="2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25"/>
      <c r="B180" s="25"/>
      <c r="C180" s="3"/>
      <c r="D180" s="26"/>
      <c r="E180" s="26"/>
      <c r="F180" s="2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25"/>
      <c r="B181" s="25"/>
      <c r="C181" s="3"/>
      <c r="D181" s="26"/>
      <c r="E181" s="26"/>
      <c r="F181" s="2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25"/>
      <c r="B182" s="25"/>
      <c r="C182" s="3"/>
      <c r="D182" s="26"/>
      <c r="E182" s="26"/>
      <c r="F182" s="2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25"/>
      <c r="B183" s="25"/>
      <c r="C183" s="3"/>
      <c r="D183" s="26"/>
      <c r="E183" s="26"/>
      <c r="F183" s="2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25"/>
      <c r="B184" s="25"/>
      <c r="C184" s="3"/>
      <c r="D184" s="26"/>
      <c r="E184" s="26"/>
      <c r="F184" s="2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25"/>
      <c r="B185" s="25"/>
      <c r="C185" s="3"/>
      <c r="D185" s="26"/>
      <c r="E185" s="26"/>
      <c r="F185" s="2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25"/>
      <c r="B186" s="25"/>
      <c r="C186" s="3"/>
      <c r="D186" s="26"/>
      <c r="E186" s="26"/>
      <c r="F186" s="2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25"/>
      <c r="B187" s="25"/>
      <c r="C187" s="3"/>
      <c r="D187" s="26"/>
      <c r="E187" s="26"/>
      <c r="F187" s="2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25"/>
      <c r="B188" s="25"/>
      <c r="C188" s="3"/>
      <c r="D188" s="26"/>
      <c r="E188" s="26"/>
      <c r="F188" s="2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25"/>
      <c r="B189" s="25"/>
      <c r="C189" s="3"/>
      <c r="D189" s="26"/>
      <c r="E189" s="26"/>
      <c r="F189" s="2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25"/>
      <c r="B190" s="25"/>
      <c r="C190" s="3"/>
      <c r="D190" s="26"/>
      <c r="E190" s="26"/>
      <c r="F190" s="2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25"/>
      <c r="B191" s="25"/>
      <c r="C191" s="3"/>
      <c r="D191" s="26"/>
      <c r="E191" s="26"/>
      <c r="F191" s="2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25"/>
      <c r="B192" s="25"/>
      <c r="C192" s="3"/>
      <c r="D192" s="26"/>
      <c r="E192" s="26"/>
      <c r="F192" s="2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25"/>
      <c r="B193" s="25"/>
      <c r="C193" s="3"/>
      <c r="D193" s="26"/>
      <c r="E193" s="26"/>
      <c r="F193" s="2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25"/>
      <c r="B194" s="25"/>
      <c r="C194" s="3"/>
      <c r="D194" s="26"/>
      <c r="E194" s="26"/>
      <c r="F194" s="2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25"/>
      <c r="B195" s="25"/>
      <c r="C195" s="3"/>
      <c r="D195" s="26"/>
      <c r="E195" s="26"/>
      <c r="F195" s="2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25"/>
      <c r="B196" s="25"/>
      <c r="C196" s="3"/>
      <c r="D196" s="26"/>
      <c r="E196" s="26"/>
      <c r="F196" s="2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25"/>
      <c r="B197" s="25"/>
      <c r="C197" s="3"/>
      <c r="D197" s="26"/>
      <c r="E197" s="26"/>
      <c r="F197" s="2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25"/>
      <c r="B198" s="25"/>
      <c r="C198" s="3"/>
      <c r="D198" s="26"/>
      <c r="E198" s="26"/>
      <c r="F198" s="2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25"/>
      <c r="B199" s="25"/>
      <c r="C199" s="3"/>
      <c r="D199" s="26"/>
      <c r="E199" s="26"/>
      <c r="F199" s="2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25"/>
      <c r="B200" s="25"/>
      <c r="C200" s="3"/>
      <c r="D200" s="26"/>
      <c r="E200" s="26"/>
      <c r="F200" s="2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25"/>
      <c r="B201" s="25"/>
      <c r="C201" s="3"/>
      <c r="D201" s="26"/>
      <c r="E201" s="26"/>
      <c r="F201" s="2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25"/>
      <c r="B202" s="25"/>
      <c r="C202" s="3"/>
      <c r="D202" s="26"/>
      <c r="E202" s="26"/>
      <c r="F202" s="2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25"/>
      <c r="B203" s="25"/>
      <c r="C203" s="3"/>
      <c r="D203" s="26"/>
      <c r="E203" s="26"/>
      <c r="F203" s="2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25"/>
      <c r="B204" s="25"/>
      <c r="C204" s="3"/>
      <c r="D204" s="26"/>
      <c r="E204" s="26"/>
      <c r="F204" s="2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25"/>
      <c r="B205" s="25"/>
      <c r="C205" s="3"/>
      <c r="D205" s="26"/>
      <c r="E205" s="26"/>
      <c r="F205" s="2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25"/>
      <c r="B206" s="25"/>
      <c r="C206" s="3"/>
      <c r="D206" s="26"/>
      <c r="E206" s="26"/>
      <c r="F206" s="2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25"/>
      <c r="B207" s="25"/>
      <c r="C207" s="3"/>
      <c r="D207" s="26"/>
      <c r="E207" s="26"/>
      <c r="F207" s="2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25"/>
      <c r="B208" s="25"/>
      <c r="C208" s="3"/>
      <c r="D208" s="26"/>
      <c r="E208" s="26"/>
      <c r="F208" s="2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25"/>
      <c r="B209" s="25"/>
      <c r="C209" s="3"/>
      <c r="D209" s="26"/>
      <c r="E209" s="26"/>
      <c r="F209" s="2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25"/>
      <c r="B210" s="25"/>
      <c r="C210" s="3"/>
      <c r="D210" s="26"/>
      <c r="E210" s="26"/>
      <c r="F210" s="2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25"/>
      <c r="B211" s="25"/>
      <c r="C211" s="3"/>
      <c r="D211" s="26"/>
      <c r="E211" s="26"/>
      <c r="F211" s="2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25"/>
      <c r="B212" s="25"/>
      <c r="C212" s="3"/>
      <c r="D212" s="26"/>
      <c r="E212" s="26"/>
      <c r="F212" s="2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25"/>
      <c r="B213" s="25"/>
      <c r="C213" s="3"/>
      <c r="D213" s="26"/>
      <c r="E213" s="26"/>
      <c r="F213" s="2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25"/>
      <c r="B214" s="25"/>
      <c r="C214" s="3"/>
      <c r="D214" s="26"/>
      <c r="E214" s="26"/>
      <c r="F214" s="2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25"/>
      <c r="B215" s="25"/>
      <c r="C215" s="3"/>
      <c r="D215" s="26"/>
      <c r="E215" s="26"/>
      <c r="F215" s="2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25"/>
      <c r="B216" s="25"/>
      <c r="C216" s="3"/>
      <c r="D216" s="26"/>
      <c r="E216" s="26"/>
      <c r="F216" s="2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25"/>
      <c r="B217" s="25"/>
      <c r="C217" s="3"/>
      <c r="D217" s="26"/>
      <c r="E217" s="26"/>
      <c r="F217" s="2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25"/>
      <c r="B218" s="25"/>
      <c r="C218" s="3"/>
      <c r="D218" s="26"/>
      <c r="E218" s="26"/>
      <c r="F218" s="2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25"/>
      <c r="B219" s="25"/>
      <c r="C219" s="3"/>
      <c r="D219" s="26"/>
      <c r="E219" s="26"/>
      <c r="F219" s="2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25"/>
      <c r="B220" s="25"/>
      <c r="C220" s="3"/>
      <c r="D220" s="26"/>
      <c r="E220" s="26"/>
      <c r="F220" s="2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25"/>
      <c r="B221" s="25"/>
      <c r="C221" s="3"/>
      <c r="D221" s="26"/>
      <c r="E221" s="26"/>
      <c r="F221" s="2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25"/>
      <c r="B222" s="25"/>
      <c r="C222" s="3"/>
      <c r="D222" s="26"/>
      <c r="E222" s="26"/>
      <c r="F222" s="2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25"/>
      <c r="B223" s="25"/>
      <c r="C223" s="3"/>
      <c r="D223" s="26"/>
      <c r="E223" s="26"/>
      <c r="F223" s="2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25"/>
      <c r="B224" s="25"/>
      <c r="C224" s="3"/>
      <c r="D224" s="26"/>
      <c r="E224" s="26"/>
      <c r="F224" s="2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25"/>
      <c r="B225" s="25"/>
      <c r="C225" s="3"/>
      <c r="D225" s="26"/>
      <c r="E225" s="26"/>
      <c r="F225" s="2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25"/>
      <c r="B226" s="25"/>
      <c r="C226" s="3"/>
      <c r="D226" s="26"/>
      <c r="E226" s="26"/>
      <c r="F226" s="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25"/>
      <c r="B227" s="25"/>
      <c r="C227" s="3"/>
      <c r="D227" s="26"/>
      <c r="E227" s="26"/>
      <c r="F227" s="2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25"/>
      <c r="B228" s="25"/>
      <c r="C228" s="3"/>
      <c r="D228" s="26"/>
      <c r="E228" s="26"/>
      <c r="F228" s="2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25"/>
      <c r="B229" s="25"/>
      <c r="C229" s="3"/>
      <c r="D229" s="26"/>
      <c r="E229" s="26"/>
      <c r="F229" s="2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25"/>
      <c r="B230" s="25"/>
      <c r="C230" s="3"/>
      <c r="D230" s="26"/>
      <c r="E230" s="26"/>
      <c r="F230" s="2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25"/>
      <c r="B231" s="25"/>
      <c r="C231" s="3"/>
      <c r="D231" s="26"/>
      <c r="E231" s="26"/>
      <c r="F231" s="2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25"/>
      <c r="B232" s="25"/>
      <c r="C232" s="3"/>
      <c r="D232" s="26"/>
      <c r="E232" s="26"/>
      <c r="F232" s="2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25"/>
      <c r="B233" s="25"/>
      <c r="C233" s="3"/>
      <c r="D233" s="26"/>
      <c r="E233" s="26"/>
      <c r="F233" s="2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25"/>
      <c r="B234" s="25"/>
      <c r="C234" s="3"/>
      <c r="D234" s="26"/>
      <c r="E234" s="26"/>
      <c r="F234" s="2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25"/>
      <c r="B235" s="25"/>
      <c r="C235" s="3"/>
      <c r="D235" s="26"/>
      <c r="E235" s="26"/>
      <c r="F235" s="2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25"/>
      <c r="B236" s="25"/>
      <c r="C236" s="3"/>
      <c r="D236" s="26"/>
      <c r="E236" s="26"/>
      <c r="F236" s="2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25"/>
      <c r="B237" s="25"/>
      <c r="C237" s="3"/>
      <c r="D237" s="26"/>
      <c r="E237" s="26"/>
      <c r="F237" s="2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25"/>
      <c r="B238" s="25"/>
      <c r="C238" s="3"/>
      <c r="D238" s="26"/>
      <c r="E238" s="26"/>
      <c r="F238" s="2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25"/>
      <c r="B239" s="25"/>
      <c r="C239" s="3"/>
      <c r="D239" s="26"/>
      <c r="E239" s="26"/>
      <c r="F239" s="2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25"/>
      <c r="B240" s="25"/>
      <c r="C240" s="3"/>
      <c r="D240" s="26"/>
      <c r="E240" s="26"/>
      <c r="F240" s="2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25"/>
      <c r="B241" s="25"/>
      <c r="C241" s="3"/>
      <c r="D241" s="26"/>
      <c r="E241" s="26"/>
      <c r="F241" s="2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25"/>
      <c r="B242" s="25"/>
      <c r="C242" s="3"/>
      <c r="D242" s="26"/>
      <c r="E242" s="26"/>
      <c r="F242" s="2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25"/>
      <c r="B243" s="25"/>
      <c r="C243" s="3"/>
      <c r="D243" s="26"/>
      <c r="E243" s="26"/>
      <c r="F243" s="2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25"/>
      <c r="B244" s="25"/>
      <c r="C244" s="3"/>
      <c r="D244" s="26"/>
      <c r="E244" s="26"/>
      <c r="F244" s="2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25"/>
      <c r="B245" s="25"/>
      <c r="C245" s="3"/>
      <c r="D245" s="26"/>
      <c r="E245" s="26"/>
      <c r="F245" s="2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25"/>
      <c r="B246" s="25"/>
      <c r="C246" s="3"/>
      <c r="D246" s="26"/>
      <c r="E246" s="26"/>
      <c r="F246" s="2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">
    <mergeCell ref="B3:B13"/>
    <mergeCell ref="B14:B24"/>
    <mergeCell ref="B25:B35"/>
    <mergeCell ref="B36:B46"/>
  </mergeCells>
  <conditionalFormatting sqref="G12">
    <cfRule type="notContainsBlanks" dxfId="6" priority="1">
      <formula>LEN(TRIM(G12))&gt;0</formula>
    </cfRule>
  </conditionalFormatting>
  <drawing r:id="rId1"/>
</worksheet>
</file>