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LANÇA NOVA" sheetId="1" r:id="rId4"/>
    <sheet state="visible" name="GRÁFICO - BALANÇA NOVA" sheetId="2" r:id="rId5"/>
    <sheet state="visible" name="EXPORTAÇÃO - Países" sheetId="3" r:id="rId6"/>
    <sheet state="visible" name="EXPORTAÇÃO - Produtos" sheetId="4" r:id="rId7"/>
    <sheet state="visible" name="IMPORTAÇÃO - Países" sheetId="5" r:id="rId8"/>
    <sheet state="visible" name="IMPORTAÇÃO - Produtos" sheetId="6" r:id="rId9"/>
  </sheets>
  <definedNames>
    <definedName hidden="1" localSheetId="2" name="_xlnm._FilterDatabase">'EXPORTAÇÃO - Países'!$E$2:$F$41</definedName>
    <definedName hidden="1" localSheetId="4" name="_xlnm._FilterDatabase">'IMPORTAÇÃO - Países'!$E$2:$F$40</definedName>
  </definedNames>
  <calcPr/>
</workbook>
</file>

<file path=xl/sharedStrings.xml><?xml version="1.0" encoding="utf-8"?>
<sst xmlns="http://schemas.openxmlformats.org/spreadsheetml/2006/main" count="255" uniqueCount="72">
  <si>
    <t>Ano</t>
  </si>
  <si>
    <t>Trimestre</t>
  </si>
  <si>
    <t>Período</t>
  </si>
  <si>
    <t>Exportação</t>
  </si>
  <si>
    <t>Importação</t>
  </si>
  <si>
    <t>Saldo</t>
  </si>
  <si>
    <t>COMPARAÇÃO COM O TRIMESTRE DO ANO ANTERIOR</t>
  </si>
  <si>
    <t>COMPARAÇÃO COM O TRIMESTRE ANTERIOR</t>
  </si>
  <si>
    <t>1º Trimestre</t>
  </si>
  <si>
    <t>2º Trimestre</t>
  </si>
  <si>
    <t>INCIAL</t>
  </si>
  <si>
    <t>3º Trimestre</t>
  </si>
  <si>
    <t>FINAL</t>
  </si>
  <si>
    <t>4º Trimestre</t>
  </si>
  <si>
    <t>VARIAÇÃO</t>
  </si>
  <si>
    <t>2023</t>
  </si>
  <si>
    <t>País</t>
  </si>
  <si>
    <t>Valor (US$)</t>
  </si>
  <si>
    <t>Estados Unidos</t>
  </si>
  <si>
    <t>Outros</t>
  </si>
  <si>
    <t>Índia</t>
  </si>
  <si>
    <t>Países Baixos (Holanda)</t>
  </si>
  <si>
    <t>China</t>
  </si>
  <si>
    <t>Japão</t>
  </si>
  <si>
    <t>Eslovênia</t>
  </si>
  <si>
    <t>Espanha</t>
  </si>
  <si>
    <t>França</t>
  </si>
  <si>
    <t>Argentina</t>
  </si>
  <si>
    <t>Alemanha</t>
  </si>
  <si>
    <t>Polônia</t>
  </si>
  <si>
    <t>México</t>
  </si>
  <si>
    <t>Estônia</t>
  </si>
  <si>
    <t>Equador</t>
  </si>
  <si>
    <t>Coreia do Sul</t>
  </si>
  <si>
    <t>Bélgica</t>
  </si>
  <si>
    <t>Canadá</t>
  </si>
  <si>
    <t>África do Sul</t>
  </si>
  <si>
    <t>Emirados Árabes Unidos</t>
  </si>
  <si>
    <t>Romênia</t>
  </si>
  <si>
    <t>Colômbia</t>
  </si>
  <si>
    <t>Uruguai</t>
  </si>
  <si>
    <t>Dinamarca</t>
  </si>
  <si>
    <t>Peru</t>
  </si>
  <si>
    <t>Itália</t>
  </si>
  <si>
    <t>República Centro-Africana</t>
  </si>
  <si>
    <t>Singapura</t>
  </si>
  <si>
    <t>Descrição (SH2)</t>
  </si>
  <si>
    <t>%</t>
  </si>
  <si>
    <t>Produtos químicos inorgânicos; compostos inorgânicos ou orgânicos de metais preciosos, de elementos radioativos, de metais das terras raras ou de isótopos</t>
  </si>
  <si>
    <t>Ferro fundido, ferro e aço</t>
  </si>
  <si>
    <t>Alumínio e suas obras</t>
  </si>
  <si>
    <t>Madeira, carvão vegetal e obras de madeira</t>
  </si>
  <si>
    <t>Outros metais comuns; ceramais (cermets); obras dessas matérias</t>
  </si>
  <si>
    <t>Estanhos e suas obras</t>
  </si>
  <si>
    <t>Estanho e suas obras</t>
  </si>
  <si>
    <t>Minerios, escórias e cinzas</t>
  </si>
  <si>
    <t>Preparações de produtos hortícolas, de frutas ou de outras partes de plantas</t>
  </si>
  <si>
    <t>Plásticos e suas obras</t>
  </si>
  <si>
    <t>Tecidos especiais; tecidos tufados; rendas; tapeçarias; passamanarias; bordados.</t>
  </si>
  <si>
    <t>Indonésia</t>
  </si>
  <si>
    <t>Suíça</t>
  </si>
  <si>
    <t>Turquia</t>
  </si>
  <si>
    <t>Reatores nucleares, caldeiras, máquinas, aparelhos e instrumentos mecânicos, e suas partes</t>
  </si>
  <si>
    <t>Móveis; mobiliário médico-cirúrgico, colchões, almofadas e semelhantes; aparelhos de iluminação não especificados nem compreendidos em outros capítulos; anúncios, cartazes ou tabuletas e placas indicadoras luminosos, e artigos semelhantes; Construções Pré</t>
  </si>
  <si>
    <t>Produtos cerâmicos</t>
  </si>
  <si>
    <t>Combustíveis minerais, óleos minerais e produtos da sua destilação; matérias betuminosas; ceras minerais</t>
  </si>
  <si>
    <t>Instrumentos e aparelhos de óptica, de fotografia, de cinematografia, de medida, de controle ou de precisão; instrumentos e aparelhos médico-cirúrgicos; suas partes e acessórios</t>
  </si>
  <si>
    <t>Obras de pedra, gesso, cimento, amianto, mica ou de matérias semelhantes</t>
  </si>
  <si>
    <t>Obras de ferro fundido, ferro ou aço</t>
  </si>
  <si>
    <t>Obras diversas de metais comuns</t>
  </si>
  <si>
    <t>Obras diversas</t>
  </si>
  <si>
    <t>Cobre e suas obras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</si>
</sst>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yyyy.mm"/>
    <numFmt numFmtId="165" formatCode="[$$]#,##0"/>
    <numFmt numFmtId="166" formatCode="0.0%"/>
    <numFmt numFmtId="167" formatCode="_-&quot;$&quot;\ * #,##0.00_-;\-&quot;$&quot;\ * #,##0.00_-;_-&quot;$&quot;\ * &quot;-&quot;??_-;_-@"/>
    <numFmt numFmtId="168" formatCode="&quot;$&quot;#,##0"/>
  </numFmts>
  <fonts count="11">
    <font>
      <sz val="10.0"/>
      <color rgb="FF000000"/>
      <name val="Arial"/>
      <scheme val="minor"/>
    </font>
    <font>
      <b/>
      <sz val="10.0"/>
      <color rgb="FFFFFFFF"/>
      <name val="Arial"/>
    </font>
    <font>
      <sz val="10.0"/>
      <color theme="1"/>
      <name val="Arial"/>
    </font>
    <font/>
    <font>
      <b/>
      <sz val="10.0"/>
      <color theme="0"/>
      <name val="Arial"/>
    </font>
    <font>
      <color theme="1"/>
      <name val="Arial"/>
    </font>
    <font>
      <b/>
      <color rgb="FFFFFFFF"/>
      <name val="Arial"/>
    </font>
    <font>
      <b/>
      <sz val="10.0"/>
      <color theme="1"/>
      <name val="Arial"/>
    </font>
    <font>
      <sz val="12.0"/>
      <color rgb="FF212529"/>
      <name val="Roboto"/>
    </font>
    <font>
      <sz val="10.0"/>
      <color theme="1"/>
      <name val="Arial"/>
      <scheme val="minor"/>
    </font>
    <font>
      <b/>
      <sz val="10.0"/>
      <color rgb="FFFFFFFF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004651"/>
        <bgColor rgb="FF004651"/>
      </patternFill>
    </fill>
    <fill>
      <patternFill patternType="solid">
        <fgColor rgb="FFFFFFFF"/>
        <bgColor rgb="FFFFFFFF"/>
      </patternFill>
    </fill>
    <fill>
      <patternFill patternType="solid">
        <fgColor rgb="FFD5E4CF"/>
        <bgColor rgb="FFD5E4C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2" fillId="2" fontId="1" numFmtId="0" xfId="0" applyAlignment="1" applyBorder="1" applyFill="1" applyFont="1">
      <alignment horizontal="center" shrinkToFit="0" vertical="center" wrapText="1"/>
    </xf>
    <xf borderId="3" fillId="0" fontId="3" numFmtId="0" xfId="0" applyBorder="1" applyFont="1"/>
    <xf borderId="0" fillId="0" fontId="4" numFmtId="49" xfId="0" applyAlignment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49" xfId="0" applyAlignment="1" applyBorder="1" applyFont="1" applyNumberForma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center" vertical="center"/>
    </xf>
    <xf borderId="1" fillId="0" fontId="5" numFmtId="165" xfId="0" applyAlignment="1" applyBorder="1" applyFont="1" applyNumberFormat="1">
      <alignment horizontal="center" vertical="center"/>
    </xf>
    <xf borderId="4" fillId="0" fontId="3" numFmtId="0" xfId="0" applyBorder="1" applyFont="1"/>
    <xf borderId="5" fillId="0" fontId="3" numFmtId="0" xfId="0" applyBorder="1" applyFont="1"/>
    <xf borderId="1" fillId="3" fontId="1" numFmtId="0" xfId="0" applyAlignment="1" applyBorder="1" applyFill="1" applyFont="1">
      <alignment horizontal="center" vertical="center"/>
    </xf>
    <xf borderId="1" fillId="4" fontId="2" numFmtId="165" xfId="0" applyAlignment="1" applyBorder="1" applyFill="1" applyFont="1" applyNumberFormat="1">
      <alignment horizontal="center" vertical="center"/>
    </xf>
    <xf borderId="1" fillId="5" fontId="2" numFmtId="165" xfId="0" applyAlignment="1" applyBorder="1" applyFill="1" applyFont="1" applyNumberFormat="1">
      <alignment horizontal="center" vertical="center"/>
    </xf>
    <xf borderId="1" fillId="3" fontId="6" numFmtId="0" xfId="0" applyAlignment="1" applyBorder="1" applyFont="1">
      <alignment horizontal="center" vertical="center"/>
    </xf>
    <xf borderId="1" fillId="3" fontId="6" numFmtId="166" xfId="0" applyAlignment="1" applyBorder="1" applyFont="1" applyNumberFormat="1">
      <alignment horizontal="center" vertical="center"/>
    </xf>
    <xf borderId="0" fillId="0" fontId="7" numFmtId="49" xfId="0" applyAlignment="1" applyFont="1" applyNumberFormat="1">
      <alignment horizontal="center" vertical="center"/>
    </xf>
    <xf borderId="0" fillId="0" fontId="2" numFmtId="0" xfId="0" applyFont="1"/>
    <xf borderId="0" fillId="0" fontId="2" numFmtId="49" xfId="0" applyAlignment="1" applyFont="1" applyNumberFormat="1">
      <alignment horizontal="center" vertical="center"/>
    </xf>
    <xf borderId="0" fillId="0" fontId="2" numFmtId="165" xfId="0" applyAlignment="1" applyFont="1" applyNumberFormat="1">
      <alignment horizontal="center" vertical="center"/>
    </xf>
    <xf borderId="1" fillId="0" fontId="2" numFmtId="4" xfId="0" applyAlignment="1" applyBorder="1" applyFont="1" applyNumberFormat="1">
      <alignment horizontal="center" vertical="center"/>
    </xf>
    <xf borderId="6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 vertical="center"/>
    </xf>
    <xf borderId="1" fillId="2" fontId="4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7" fillId="5" fontId="2" numFmtId="0" xfId="0" applyAlignment="1" applyBorder="1" applyFont="1">
      <alignment horizontal="center" vertical="center"/>
    </xf>
    <xf borderId="1" fillId="6" fontId="1" numFmtId="0" xfId="0" applyAlignment="1" applyBorder="1" applyFill="1" applyFont="1">
      <alignment horizontal="center" shrinkToFit="0" vertical="center" wrapText="1"/>
    </xf>
    <xf borderId="8" fillId="0" fontId="2" numFmtId="0" xfId="0" applyAlignment="1" applyBorder="1" applyFont="1">
      <alignment horizontal="center" vertical="center"/>
    </xf>
    <xf borderId="9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readingOrder="0" vertical="center"/>
    </xf>
    <xf borderId="1" fillId="0" fontId="2" numFmtId="4" xfId="0" applyAlignment="1" applyBorder="1" applyFont="1" applyNumberFormat="1">
      <alignment horizontal="center" readingOrder="0" vertical="center"/>
    </xf>
    <xf borderId="10" fillId="5" fontId="2" numFmtId="0" xfId="0" applyAlignment="1" applyBorder="1" applyFont="1">
      <alignment horizontal="center" vertical="center"/>
    </xf>
    <xf borderId="1" fillId="7" fontId="2" numFmtId="0" xfId="0" applyAlignment="1" applyBorder="1" applyFill="1" applyFont="1">
      <alignment horizontal="left" readingOrder="0" vertical="center"/>
    </xf>
    <xf borderId="1" fillId="7" fontId="2" numFmtId="4" xfId="0" applyAlignment="1" applyBorder="1" applyFont="1" applyNumberFormat="1">
      <alignment horizontal="left" readingOrder="0" vertical="center"/>
    </xf>
    <xf borderId="1" fillId="8" fontId="2" numFmtId="0" xfId="0" applyAlignment="1" applyBorder="1" applyFill="1" applyFont="1">
      <alignment horizontal="left" readingOrder="0" vertical="center"/>
    </xf>
    <xf borderId="1" fillId="8" fontId="2" numFmtId="4" xfId="0" applyAlignment="1" applyBorder="1" applyFont="1" applyNumberFormat="1">
      <alignment horizontal="left" readingOrder="0" vertical="center"/>
    </xf>
    <xf borderId="10" fillId="0" fontId="2" numFmtId="0" xfId="0" applyAlignment="1" applyBorder="1" applyFont="1">
      <alignment horizontal="center" vertical="center"/>
    </xf>
    <xf borderId="1" fillId="8" fontId="2" numFmtId="167" xfId="0" applyAlignment="1" applyBorder="1" applyFont="1" applyNumberFormat="1">
      <alignment horizontal="left" readingOrder="0" vertical="center"/>
    </xf>
    <xf borderId="1" fillId="7" fontId="2" numFmtId="167" xfId="0" applyAlignment="1" applyBorder="1" applyFont="1" applyNumberFormat="1">
      <alignment horizontal="left" readingOrder="0" vertical="center"/>
    </xf>
    <xf borderId="1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readingOrder="0" shrinkToFit="0" vertical="center" wrapText="1"/>
    </xf>
    <xf borderId="0" fillId="7" fontId="2" numFmtId="0" xfId="0" applyAlignment="1" applyFont="1">
      <alignment horizontal="center" vertical="center"/>
    </xf>
    <xf borderId="1" fillId="0" fontId="2" numFmtId="165" xfId="0" applyAlignment="1" applyBorder="1" applyFont="1" applyNumberFormat="1">
      <alignment horizontal="left" readingOrder="0" vertical="center"/>
    </xf>
    <xf borderId="1" fillId="8" fontId="2" numFmtId="167" xfId="0" applyAlignment="1" applyBorder="1" applyFont="1" applyNumberFormat="1">
      <alignment horizontal="center" readingOrder="0" vertical="center"/>
    </xf>
    <xf borderId="12" fillId="0" fontId="2" numFmtId="165" xfId="0" applyAlignment="1" applyBorder="1" applyFont="1" applyNumberFormat="1">
      <alignment horizontal="left" readingOrder="0" vertical="center"/>
    </xf>
    <xf borderId="12" fillId="0" fontId="2" numFmtId="4" xfId="0" applyAlignment="1" applyBorder="1" applyFont="1" applyNumberFormat="1">
      <alignment horizontal="center" readingOrder="0" vertical="center"/>
    </xf>
    <xf borderId="1" fillId="7" fontId="2" numFmtId="167" xfId="0" applyAlignment="1" applyBorder="1" applyFont="1" applyNumberFormat="1">
      <alignment horizontal="center" readingOrder="0" vertical="center"/>
    </xf>
    <xf borderId="1" fillId="0" fontId="2" numFmtId="165" xfId="0" applyAlignment="1" applyBorder="1" applyFont="1" applyNumberFormat="1">
      <alignment horizontal="left" vertical="center"/>
    </xf>
    <xf borderId="1" fillId="0" fontId="2" numFmtId="165" xfId="0" applyAlignment="1" applyBorder="1" applyFont="1" applyNumberFormat="1">
      <alignment horizontal="right" vertical="center"/>
    </xf>
    <xf borderId="12" fillId="8" fontId="2" numFmtId="167" xfId="0" applyAlignment="1" applyBorder="1" applyFont="1" applyNumberFormat="1">
      <alignment horizontal="left" readingOrder="0" vertical="center"/>
    </xf>
    <xf borderId="12" fillId="8" fontId="2" numFmtId="167" xfId="0" applyAlignment="1" applyBorder="1" applyFont="1" applyNumberFormat="1">
      <alignment horizontal="center" readingOrder="0" vertical="center"/>
    </xf>
    <xf borderId="1" fillId="0" fontId="2" numFmtId="0" xfId="0" applyAlignment="1" applyBorder="1" applyFont="1">
      <alignment horizontal="left" vertical="center"/>
    </xf>
    <xf borderId="1" fillId="7" fontId="2" numFmtId="165" xfId="0" applyAlignment="1" applyBorder="1" applyFont="1" applyNumberFormat="1">
      <alignment horizontal="left" vertical="center"/>
    </xf>
    <xf borderId="1" fillId="7" fontId="2" numFmtId="165" xfId="0" applyAlignment="1" applyBorder="1" applyFont="1" applyNumberFormat="1">
      <alignment horizontal="right" vertical="center"/>
    </xf>
    <xf borderId="1" fillId="8" fontId="2" numFmtId="165" xfId="0" applyAlignment="1" applyBorder="1" applyFont="1" applyNumberFormat="1">
      <alignment horizontal="left" vertical="center"/>
    </xf>
    <xf borderId="1" fillId="8" fontId="2" numFmtId="165" xfId="0" applyAlignment="1" applyBorder="1" applyFont="1" applyNumberFormat="1">
      <alignment horizontal="right" vertical="center"/>
    </xf>
    <xf borderId="1" fillId="7" fontId="2" numFmtId="165" xfId="0" applyAlignment="1" applyBorder="1" applyFont="1" applyNumberFormat="1">
      <alignment horizontal="center" vertical="center"/>
    </xf>
    <xf borderId="1" fillId="8" fontId="2" numFmtId="165" xfId="0" applyAlignment="1" applyBorder="1" applyFont="1" applyNumberFormat="1">
      <alignment horizontal="center" vertical="center"/>
    </xf>
    <xf borderId="0" fillId="0" fontId="2" numFmtId="0" xfId="0" applyAlignment="1" applyFont="1">
      <alignment horizontal="left" vertical="center"/>
    </xf>
    <xf borderId="0" fillId="0" fontId="2" numFmtId="165" xfId="0" applyAlignment="1" applyFont="1" applyNumberFormat="1">
      <alignment horizontal="left" vertical="center"/>
    </xf>
    <xf borderId="1" fillId="2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shrinkToFit="0" vertical="center" wrapText="1"/>
    </xf>
    <xf borderId="1" fillId="0" fontId="2" numFmtId="167" xfId="0" applyAlignment="1" applyBorder="1" applyFont="1" applyNumberFormat="1">
      <alignment horizontal="center" readingOrder="0" vertical="center"/>
    </xf>
    <xf borderId="1" fillId="0" fontId="2" numFmtId="166" xfId="0" applyAlignment="1" applyBorder="1" applyFont="1" applyNumberFormat="1">
      <alignment horizontal="center" vertical="center"/>
    </xf>
    <xf borderId="1" fillId="7" fontId="2" numFmtId="0" xfId="0" applyAlignment="1" applyBorder="1" applyFont="1">
      <alignment horizontal="left" readingOrder="0" vertical="center"/>
    </xf>
    <xf borderId="1" fillId="7" fontId="2" numFmtId="167" xfId="0" applyAlignment="1" applyBorder="1" applyFont="1" applyNumberFormat="1">
      <alignment horizontal="center" readingOrder="0" vertical="center"/>
    </xf>
    <xf borderId="1" fillId="0" fontId="1" numFmtId="167" xfId="0" applyAlignment="1" applyBorder="1" applyFont="1" applyNumberFormat="1">
      <alignment horizontal="center" vertical="center"/>
    </xf>
    <xf borderId="1" fillId="0" fontId="1" numFmtId="166" xfId="0" applyAlignment="1" applyBorder="1" applyFont="1" applyNumberFormat="1">
      <alignment horizontal="center" vertical="center"/>
    </xf>
    <xf borderId="13" fillId="0" fontId="2" numFmtId="0" xfId="0" applyAlignment="1" applyBorder="1" applyFont="1">
      <alignment horizontal="center" vertical="center"/>
    </xf>
    <xf borderId="14" fillId="0" fontId="2" numFmtId="0" xfId="0" applyAlignment="1" applyBorder="1" applyFont="1">
      <alignment horizontal="center" vertical="center"/>
    </xf>
    <xf borderId="0" fillId="7" fontId="8" numFmtId="168" xfId="0" applyAlignment="1" applyFont="1" applyNumberFormat="1">
      <alignment readingOrder="0"/>
    </xf>
    <xf borderId="0" fillId="0" fontId="8" numFmtId="168" xfId="0" applyAlignment="1" applyFont="1" applyNumberFormat="1">
      <alignment readingOrder="0"/>
    </xf>
    <xf borderId="0" fillId="0" fontId="2" numFmtId="0" xfId="0" applyAlignment="1" applyFont="1">
      <alignment horizontal="left" readingOrder="0" vertical="center"/>
    </xf>
    <xf borderId="0" fillId="0" fontId="2" numFmtId="167" xfId="0" applyAlignment="1" applyFont="1" applyNumberFormat="1">
      <alignment horizontal="center" readingOrder="0" vertical="center"/>
    </xf>
    <xf borderId="1" fillId="2" fontId="1" numFmtId="0" xfId="0" applyAlignment="1" applyBorder="1" applyFont="1">
      <alignment horizontal="center" shrinkToFit="0" vertical="center" wrapText="1"/>
    </xf>
    <xf borderId="1" fillId="4" fontId="2" numFmtId="0" xfId="0" applyAlignment="1" applyBorder="1" applyFont="1">
      <alignment horizontal="left" readingOrder="0" vertical="center"/>
    </xf>
    <xf borderId="1" fillId="4" fontId="2" numFmtId="4" xfId="0" applyAlignment="1" applyBorder="1" applyFont="1" applyNumberFormat="1">
      <alignment horizontal="left" readingOrder="0" vertical="center"/>
    </xf>
    <xf borderId="1" fillId="4" fontId="2" numFmtId="0" xfId="0" applyAlignment="1" applyBorder="1" applyFont="1">
      <alignment horizontal="left" vertical="center"/>
    </xf>
    <xf borderId="1" fillId="4" fontId="2" numFmtId="167" xfId="0" applyAlignment="1" applyBorder="1" applyFont="1" applyNumberFormat="1">
      <alignment horizontal="left" vertical="center"/>
    </xf>
    <xf borderId="1" fillId="7" fontId="2" numFmtId="0" xfId="0" applyAlignment="1" applyBorder="1" applyFont="1">
      <alignment horizontal="left" vertical="center"/>
    </xf>
    <xf borderId="1" fillId="7" fontId="2" numFmtId="167" xfId="0" applyAlignment="1" applyBorder="1" applyFont="1" applyNumberFormat="1">
      <alignment horizontal="left" vertical="center"/>
    </xf>
    <xf borderId="1" fillId="0" fontId="2" numFmtId="167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left" shrinkToFit="0" vertical="center" wrapText="1"/>
    </xf>
    <xf borderId="1" fillId="4" fontId="2" numFmtId="165" xfId="0" applyAlignment="1" applyBorder="1" applyFont="1" applyNumberFormat="1">
      <alignment horizontal="left" vertical="center"/>
    </xf>
    <xf borderId="12" fillId="0" fontId="2" numFmtId="165" xfId="0" applyAlignment="1" applyBorder="1" applyFont="1" applyNumberFormat="1">
      <alignment horizontal="left" vertical="center"/>
    </xf>
    <xf borderId="12" fillId="0" fontId="2" numFmtId="167" xfId="0" applyAlignment="1" applyBorder="1" applyFont="1" applyNumberFormat="1">
      <alignment horizontal="center" vertical="center"/>
    </xf>
    <xf borderId="0" fillId="0" fontId="5" numFmtId="0" xfId="0" applyAlignment="1" applyFont="1">
      <alignment horizontal="left"/>
    </xf>
    <xf borderId="0" fillId="0" fontId="9" numFmtId="0" xfId="0" applyAlignment="1" applyFont="1">
      <alignment horizontal="center" vertical="center"/>
    </xf>
    <xf borderId="6" fillId="0" fontId="10" numFmtId="0" xfId="0" applyAlignment="1" applyBorder="1" applyFont="1">
      <alignment horizontal="center" vertical="center"/>
    </xf>
    <xf borderId="0" fillId="0" fontId="9" numFmtId="0" xfId="0" applyFont="1"/>
    <xf borderId="1" fillId="2" fontId="10" numFmtId="0" xfId="0" applyAlignment="1" applyBorder="1" applyFont="1">
      <alignment horizontal="center" vertical="center"/>
    </xf>
    <xf borderId="1" fillId="2" fontId="10" numFmtId="0" xfId="0" applyAlignment="1" applyBorder="1" applyFont="1">
      <alignment horizontal="center" shrinkToFit="0" vertical="center" wrapText="1"/>
    </xf>
    <xf borderId="1" fillId="7" fontId="10" numFmtId="0" xfId="0" applyAlignment="1" applyBorder="1" applyFont="1">
      <alignment horizontal="center" vertical="center"/>
    </xf>
    <xf borderId="1" fillId="7" fontId="10" numFmtId="0" xfId="0" applyAlignment="1" applyBorder="1" applyFont="1">
      <alignment horizontal="center" shrinkToFit="0" vertical="center" wrapText="1"/>
    </xf>
    <xf borderId="8" fillId="0" fontId="9" numFmtId="0" xfId="0" applyAlignment="1" applyBorder="1" applyFont="1">
      <alignment horizontal="center" vertical="center"/>
    </xf>
    <xf borderId="9" fillId="0" fontId="9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left" readingOrder="0" shrinkToFit="0" vertical="center" wrapText="0"/>
    </xf>
    <xf borderId="1" fillId="0" fontId="0" numFmtId="167" xfId="0" applyAlignment="1" applyBorder="1" applyFont="1" applyNumberFormat="1">
      <alignment horizontal="right" readingOrder="0" shrinkToFit="0" vertical="center" wrapText="0"/>
    </xf>
    <xf borderId="1" fillId="0" fontId="9" numFmtId="0" xfId="0" applyAlignment="1" applyBorder="1" applyFont="1">
      <alignment horizontal="left" readingOrder="0" vertical="center"/>
    </xf>
    <xf borderId="1" fillId="0" fontId="9" numFmtId="168" xfId="0" applyAlignment="1" applyBorder="1" applyFont="1" applyNumberFormat="1">
      <alignment horizontal="left" readingOrder="0" vertical="center"/>
    </xf>
    <xf borderId="1" fillId="0" fontId="9" numFmtId="166" xfId="0" applyAlignment="1" applyBorder="1" applyFont="1" applyNumberFormat="1">
      <alignment horizontal="center" vertical="center"/>
    </xf>
    <xf borderId="1" fillId="7" fontId="9" numFmtId="0" xfId="0" applyAlignment="1" applyBorder="1" applyFont="1">
      <alignment horizontal="left" readingOrder="0" vertical="center"/>
    </xf>
    <xf borderId="1" fillId="7" fontId="9" numFmtId="167" xfId="0" applyAlignment="1" applyBorder="1" applyFont="1" applyNumberFormat="1">
      <alignment horizontal="center" readingOrder="0" vertical="center"/>
    </xf>
    <xf borderId="1" fillId="0" fontId="9" numFmtId="0" xfId="0" applyAlignment="1" applyBorder="1" applyFont="1">
      <alignment horizontal="center" vertical="center"/>
    </xf>
    <xf borderId="1" fillId="0" fontId="10" numFmtId="167" xfId="0" applyAlignment="1" applyBorder="1" applyFont="1" applyNumberFormat="1">
      <alignment horizontal="center" vertical="center"/>
    </xf>
    <xf borderId="1" fillId="0" fontId="10" numFmtId="166" xfId="0" applyAlignment="1" applyBorder="1" applyFont="1" applyNumberFormat="1">
      <alignment horizontal="center" vertical="center"/>
    </xf>
    <xf borderId="1" fillId="0" fontId="0" numFmtId="0" xfId="0" applyAlignment="1" applyBorder="1" applyFont="1">
      <alignment horizontal="right" readingOrder="0" shrinkToFit="0" vertical="center" wrapText="0"/>
    </xf>
    <xf borderId="0" fillId="7" fontId="9" numFmtId="0" xfId="0" applyAlignment="1" applyFont="1">
      <alignment horizontal="center" vertical="center"/>
    </xf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004651"/>
          <bgColor rgb="FF004651"/>
        </patternFill>
      </fill>
      <border/>
    </dxf>
    <dxf>
      <font/>
      <fill>
        <patternFill patternType="solid">
          <fgColor rgb="FFD5E4CF"/>
          <bgColor rgb="FFD5E4CF"/>
        </patternFill>
      </fill>
      <border/>
    </dxf>
  </dxfs>
  <tableStyles count="8">
    <tableStyle count="3" pivot="0" name="BALANÇA NOVA-style">
      <tableStyleElement dxfId="1" type="headerRow"/>
      <tableStyleElement dxfId="2" type="firstRowStripe"/>
      <tableStyleElement dxfId="3" type="secondRowStripe"/>
    </tableStyle>
    <tableStyle count="3" pivot="0" name="GRÁFICO - BALANÇA NOVA-style">
      <tableStyleElement dxfId="1" type="headerRow"/>
      <tableStyleElement dxfId="2" type="firstRowStripe"/>
      <tableStyleElement dxfId="3" type="secondRowStripe"/>
    </tableStyle>
    <tableStyle count="3" pivot="0" name="EXPORTAÇÃO - Países-style">
      <tableStyleElement dxfId="5" type="headerRow"/>
      <tableStyleElement dxfId="2" type="firstRowStripe"/>
      <tableStyleElement dxfId="6" type="secondRowStripe"/>
    </tableStyle>
    <tableStyle count="4" pivot="0" name="EXPORTAÇÃO - Produtos-style">
      <tableStyleElement dxfId="5" type="headerRow"/>
      <tableStyleElement dxfId="2" type="firstRowStripe"/>
      <tableStyleElement dxfId="6" type="secondRowStripe"/>
      <tableStyleElement dxfId="1" type="totalRow"/>
    </tableStyle>
    <tableStyle count="4" pivot="0" name="EXPORTAÇÃO - Produtos-style 2">
      <tableStyleElement dxfId="5" type="headerRow"/>
      <tableStyleElement dxfId="2" type="firstRowStripe"/>
      <tableStyleElement dxfId="6" type="secondRowStripe"/>
      <tableStyleElement dxfId="1" type="totalRow"/>
    </tableStyle>
    <tableStyle count="3" pivot="0" name="IMPORTAÇÃO - Países-style">
      <tableStyleElement dxfId="5" type="headerRow"/>
      <tableStyleElement dxfId="2" type="firstRowStripe"/>
      <tableStyleElement dxfId="6" type="secondRowStripe"/>
    </tableStyle>
    <tableStyle count="4" pivot="0" name="IMPORTAÇÃO - Produtos-style">
      <tableStyleElement dxfId="5" type="headerRow"/>
      <tableStyleElement dxfId="2" type="firstRowStripe"/>
      <tableStyleElement dxfId="6" type="secondRowStripe"/>
      <tableStyleElement dxfId="1" type="totalRow"/>
    </tableStyle>
    <tableStyle count="4" pivot="0" name="IMPORTAÇÃO - Produtos-style 2">
      <tableStyleElement dxfId="5" type="headerRow"/>
      <tableStyleElement dxfId="2" type="firstRowStripe"/>
      <tableStyleElement dxfId="6" type="secondRowStripe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Exportação, Importação e Saldo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'BALANÇA NOVA'!$E$2</c:f>
            </c:strRef>
          </c:tx>
          <c:spPr>
            <a:ln cmpd="sng">
              <a:solidFill>
                <a:srgbClr val="004651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'BALANÇA NOVA'!$F$2</c:f>
            </c:strRef>
          </c:tx>
          <c:spPr>
            <a:ln cmpd="sng">
              <a:solidFill>
                <a:srgbClr val="57BB8A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'BALANÇA NOVA'!$G$2</c:f>
            </c:strRef>
          </c:tx>
          <c:spPr>
            <a:ln cmpd="sng">
              <a:solidFill>
                <a:srgbClr val="D5E4CF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NOVA'!$G$3:$G$43</c:f>
              <c:numCache/>
            </c:numRef>
          </c:val>
          <c:smooth val="0"/>
        </c:ser>
        <c:axId val="1586746788"/>
        <c:axId val="1943225325"/>
      </c:lineChart>
      <c:catAx>
        <c:axId val="15867467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Período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43225325"/>
      </c:catAx>
      <c:valAx>
        <c:axId val="19432253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8674678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'GRÁFICO - BALANÇA NOVA'!$E$2</c:f>
            </c:strRef>
          </c:tx>
          <c:spPr>
            <a:ln cmpd="sng"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'GRÁFICO - BALANÇA NOVA'!$F$2</c:f>
            </c:strRef>
          </c:tx>
          <c:spPr>
            <a:ln cmpd="sng" w="381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'GRÁFICO - BALANÇA NOVA'!$G$2</c:f>
            </c:strRef>
          </c:tx>
          <c:spPr>
            <a:ln cmpd="sng" w="38100">
              <a:solidFill>
                <a:schemeClr val="accent4"/>
              </a:solidFill>
              <a:prstDash val="sysDot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NOVA'!$G$3:$G$43</c:f>
              <c:numCache/>
            </c:numRef>
          </c:val>
          <c:smooth val="0"/>
        </c:ser>
        <c:axId val="1586187868"/>
        <c:axId val="2015291318"/>
      </c:lineChart>
      <c:catAx>
        <c:axId val="15861878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1" i="0" sz="1600">
                <a:solidFill>
                  <a:schemeClr val="lt1"/>
                </a:solidFill>
                <a:latin typeface="Arial"/>
              </a:defRPr>
            </a:pPr>
          </a:p>
        </c:txPr>
        <c:crossAx val="2015291318"/>
      </c:catAx>
      <c:valAx>
        <c:axId val="20152913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800">
                    <a:solidFill>
                      <a:srgbClr val="FFFFFF"/>
                    </a:solidFill>
                    <a:latin typeface="Arial"/>
                  </a:defRPr>
                </a:pPr>
                <a:r>
                  <a:rPr b="1" i="0" sz="1800">
                    <a:solidFill>
                      <a:srgbClr val="FFFFFF"/>
                    </a:solidFill>
                    <a:latin typeface="Arial"/>
                  </a:rPr>
                  <a:t>Valores (em milhões U$)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600">
                <a:solidFill>
                  <a:srgbClr val="FFFFFF"/>
                </a:solidFill>
                <a:latin typeface="Arial"/>
              </a:defRPr>
            </a:pPr>
          </a:p>
        </c:txPr>
        <c:crossAx val="1586187868"/>
      </c:valAx>
    </c:plotArea>
    <c:legend>
      <c:legendPos val="b"/>
      <c:overlay val="0"/>
      <c:txPr>
        <a:bodyPr/>
        <a:lstStyle/>
        <a:p>
          <a:pPr lvl="0">
            <a:defRPr b="1" i="0" sz="1800">
              <a:solidFill>
                <a:srgbClr val="FFFFFF"/>
              </a:solidFill>
              <a:latin typeface="Arial"/>
            </a:defRPr>
          </a:pPr>
        </a:p>
      </c:txPr>
    </c:legend>
    <c:plotVisOnly val="1"/>
  </c:chart>
  <c:spPr>
    <a:solidFill>
      <a:schemeClr val="accen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2405274314851897"/>
          <c:y val="0.09137426900584796"/>
          <c:w val="0.7594725685148103"/>
          <c:h val="0.8467076187174943"/>
        </c:manualLayout>
      </c:layout>
      <c:bar3DChart>
        <c:barDir val="bar"/>
        <c:grouping val="clustered"/>
        <c:ser>
          <c:idx val="0"/>
          <c:order val="0"/>
          <c:tx>
            <c:strRef>
              <c:f>'EXPORTAÇÃO - Países'!$F$2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Pt>
            <c:idx val="7"/>
          </c:dPt>
          <c:dPt>
            <c:idx val="8"/>
          </c:dPt>
          <c:dPt>
            <c:idx val="9"/>
          </c:dPt>
          <c:dPt>
            <c:idx val="10"/>
          </c:dPt>
          <c:dPt>
            <c:idx val="11"/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1" sz="1600">
                        <a:solidFill>
                          <a:srgbClr val="000000"/>
                        </a:solidFill>
                        <a:latin typeface="Arial"/>
                      </a:defRPr>
                    </a:pPr>
                    <a:r>
                      <a:rPr b="1" sz="1600">
                        <a:solidFill>
                          <a:srgbClr val="000000"/>
                        </a:solidFill>
                        <a:latin typeface="Arial"/>
                      </a:rPr>
                      <a:t> US$ 2.879.399,00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 b="1" i="0" sz="1600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pPr lvl="0">
                      <a:defRPr b="1" sz="1600">
                        <a:solidFill>
                          <a:srgbClr val="000000"/>
                        </a:solidFill>
                        <a:latin typeface="Arial"/>
                      </a:defRPr>
                    </a:pPr>
                    <a:r>
                      <a:rPr b="1" sz="1600">
                        <a:solidFill>
                          <a:srgbClr val="000000"/>
                        </a:solidFill>
                        <a:latin typeface="Arial"/>
                      </a:rPr>
                      <a:t>US$ 2.545.623,00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 b="1" i="0" sz="1600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pPr lvl="0">
                      <a:defRPr b="1" sz="1600">
                        <a:solidFill>
                          <a:srgbClr val="000000"/>
                        </a:solidFill>
                        <a:latin typeface="Arial"/>
                      </a:defRPr>
                    </a:pPr>
                    <a:r>
                      <a:rPr b="1" sz="1600">
                        <a:solidFill>
                          <a:srgbClr val="000000"/>
                        </a:solidFill>
                        <a:latin typeface="Arial"/>
                      </a:rPr>
                      <a:t>US$ 2.184.878,00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 b="1" i="0" sz="1600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pPr lvl="0">
                      <a:defRPr b="1" sz="1600">
                        <a:solidFill>
                          <a:srgbClr val="000000"/>
                        </a:solidFill>
                        <a:latin typeface="Arial"/>
                      </a:defRPr>
                    </a:pPr>
                    <a:r>
                      <a:rPr b="1" sz="1600">
                        <a:solidFill>
                          <a:srgbClr val="000000"/>
                        </a:solidFill>
                        <a:latin typeface="Arial"/>
                      </a:rPr>
                      <a:t>US$ 2.152.304,00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 b="1" i="0" sz="1600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pPr lvl="0">
                      <a:defRPr b="1" sz="1600">
                        <a:solidFill>
                          <a:srgbClr val="000000"/>
                        </a:solidFill>
                        <a:latin typeface="Arial"/>
                      </a:defRPr>
                    </a:pPr>
                    <a:r>
                      <a:rPr b="1" sz="1600">
                        <a:solidFill>
                          <a:srgbClr val="000000"/>
                        </a:solidFill>
                        <a:latin typeface="Arial"/>
                      </a:rPr>
                      <a:t>US$ 1.513.275,00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 b="1" i="0" sz="1600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tx>
                <c:rich>
                  <a:bodyPr/>
                  <a:lstStyle/>
                  <a:p>
                    <a:pPr lvl="0">
                      <a:defRPr b="1" sz="1600">
                        <a:solidFill>
                          <a:srgbClr val="000000"/>
                        </a:solidFill>
                        <a:latin typeface="Arial"/>
                      </a:defRPr>
                    </a:pPr>
                    <a:r>
                      <a:rPr b="1" sz="1600">
                        <a:solidFill>
                          <a:srgbClr val="000000"/>
                        </a:solidFill>
                        <a:latin typeface="Arial"/>
                      </a:rPr>
                      <a:t>US$ 1.378.770,00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 b="1" i="0" sz="1600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tx>
                <c:rich>
                  <a:bodyPr/>
                  <a:lstStyle/>
                  <a:p>
                    <a:pPr lvl="0">
                      <a:defRPr b="1" sz="1600">
                        <a:solidFill>
                          <a:srgbClr val="000000"/>
                        </a:solidFill>
                        <a:latin typeface="Arial"/>
                      </a:defRPr>
                    </a:pPr>
                    <a:r>
                      <a:rPr b="1" sz="1600">
                        <a:solidFill>
                          <a:srgbClr val="000000"/>
                        </a:solidFill>
                        <a:latin typeface="Arial"/>
                      </a:rPr>
                      <a:t>US$ 1.182.320,00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 b="1" i="0" sz="1600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tx>
                <c:rich>
                  <a:bodyPr/>
                  <a:lstStyle/>
                  <a:p>
                    <a:pPr lvl="0">
                      <a:defRPr b="1" sz="1600">
                        <a:solidFill>
                          <a:srgbClr val="000000"/>
                        </a:solidFill>
                        <a:latin typeface="Arial"/>
                      </a:defRPr>
                    </a:pPr>
                    <a:r>
                      <a:rPr b="1" sz="1600">
                        <a:solidFill>
                          <a:srgbClr val="000000"/>
                        </a:solidFill>
                        <a:latin typeface="Arial"/>
                      </a:rPr>
                      <a:t>US$ 1.174.617,00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 b="1" i="0" sz="1600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tx>
                <c:rich>
                  <a:bodyPr/>
                  <a:lstStyle/>
                  <a:p>
                    <a:pPr lvl="0">
                      <a:defRPr b="1" sz="1600">
                        <a:solidFill>
                          <a:srgbClr val="000000"/>
                        </a:solidFill>
                        <a:latin typeface="Arial"/>
                      </a:defRPr>
                    </a:pPr>
                    <a:r>
                      <a:rPr b="1" sz="1600">
                        <a:solidFill>
                          <a:srgbClr val="000000"/>
                        </a:solidFill>
                        <a:latin typeface="Arial"/>
                      </a:rPr>
                      <a:t>US$ 955.793,00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 b="1" i="0" sz="1600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tx>
                <c:rich>
                  <a:bodyPr/>
                  <a:lstStyle/>
                  <a:p>
                    <a:pPr lvl="0">
                      <a:defRPr b="1" sz="1600">
                        <a:solidFill>
                          <a:srgbClr val="000000"/>
                        </a:solidFill>
                        <a:latin typeface="Arial"/>
                      </a:defRPr>
                    </a:pPr>
                    <a:r>
                      <a:rPr b="1" sz="1600">
                        <a:solidFill>
                          <a:srgbClr val="000000"/>
                        </a:solidFill>
                        <a:latin typeface="Arial"/>
                      </a:rPr>
                      <a:t>US$ 943.730,00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 b="1" i="0" sz="1600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tx>
                <c:rich>
                  <a:bodyPr/>
                  <a:lstStyle/>
                  <a:p>
                    <a:pPr lvl="0">
                      <a:defRPr b="1" sz="1600">
                        <a:solidFill>
                          <a:srgbClr val="000000"/>
                        </a:solidFill>
                        <a:latin typeface="Arial"/>
                      </a:defRPr>
                    </a:pPr>
                    <a:r>
                      <a:rPr b="1" sz="1600">
                        <a:solidFill>
                          <a:srgbClr val="000000"/>
                        </a:solidFill>
                        <a:latin typeface="Arial"/>
                      </a:rPr>
                      <a:t>US$ 856.982,00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 b="1" i="0" sz="1600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tx>
                <c:rich>
                  <a:bodyPr/>
                  <a:lstStyle/>
                  <a:p>
                    <a:pPr lvl="0">
                      <a:defRPr b="1" sz="1600">
                        <a:solidFill>
                          <a:srgbClr val="000000"/>
                        </a:solidFill>
                        <a:latin typeface="Arial"/>
                      </a:defRPr>
                    </a:pPr>
                    <a:r>
                      <a:rPr b="1" sz="1600">
                        <a:solidFill>
                          <a:srgbClr val="000000"/>
                        </a:solidFill>
                        <a:latin typeface="Arial"/>
                      </a:rPr>
                      <a:t>US$ 698.000,00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 b="1" i="0" sz="1600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i="0" sz="160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'EXPORTAÇÃO - Países'!$E$3:$E$41</c:f>
            </c:strRef>
          </c:cat>
          <c:val>
            <c:numRef>
              <c:f>'EXPORTAÇÃO - Países'!$F$3:$F$41</c:f>
              <c:numCache/>
            </c:numRef>
          </c:val>
        </c:ser>
        <c:axId val="1977294898"/>
        <c:axId val="445935746"/>
      </c:bar3DChart>
      <c:catAx>
        <c:axId val="197729489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800">
                <a:solidFill>
                  <a:schemeClr val="dk1"/>
                </a:solidFill>
                <a:latin typeface="Arial"/>
              </a:defRPr>
            </a:pPr>
          </a:p>
        </c:txPr>
        <c:crossAx val="445935746"/>
      </c:catAx>
      <c:valAx>
        <c:axId val="445935746"/>
        <c:scaling>
          <c:orientation val="minMax"/>
          <c:max val="1.5E7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600">
                <a:solidFill>
                  <a:srgbClr val="F4F4F0"/>
                </a:solidFill>
                <a:latin typeface="Arial"/>
              </a:defRPr>
            </a:pPr>
          </a:p>
        </c:txPr>
        <c:crossAx val="1977294898"/>
        <c:crosses val="max"/>
      </c:valAx>
    </c:plotArea>
    <c:plotVisOnly val="1"/>
  </c:chart>
  <c:spPr>
    <a:solidFill>
      <a:srgbClr val="FFFFFF">
        <a:alpha val="0"/>
      </a:srgbClr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>
        <c:manualLayout>
          <c:xMode val="edge"/>
          <c:yMode val="edge"/>
          <c:x val="0.031162196679438037"/>
          <c:y val="0.05000000000000001"/>
          <c:w val="0.9355044699872287"/>
          <c:h val="0.8092896174863389"/>
        </c:manualLayout>
      </c:layout>
      <c:doughnutChart>
        <c:varyColors val="1"/>
        <c:ser>
          <c:idx val="0"/>
          <c:order val="0"/>
          <c:tx>
            <c:strRef>
              <c:f>'EXPORTAÇÃO - Produtos'!$F$2</c:f>
            </c:strRef>
          </c:tx>
          <c:dPt>
            <c:idx val="0"/>
            <c:spPr>
              <a:solidFill>
                <a:srgbClr val="3B871C"/>
              </a:solidFill>
            </c:spPr>
          </c:dPt>
          <c:dPt>
            <c:idx val="1"/>
            <c:spPr>
              <a:solidFill>
                <a:srgbClr val="62793D"/>
              </a:solidFill>
            </c:spPr>
          </c:dPt>
          <c:dPt>
            <c:idx val="2"/>
            <c:spPr>
              <a:solidFill>
                <a:srgbClr val="9AB883"/>
              </a:solidFill>
            </c:spPr>
          </c:dPt>
          <c:dPt>
            <c:idx val="3"/>
            <c:spPr>
              <a:solidFill>
                <a:srgbClr val="AFBF6A"/>
              </a:solidFill>
            </c:spPr>
          </c:dPt>
          <c:dPt>
            <c:idx val="4"/>
            <c:spPr>
              <a:solidFill>
                <a:srgbClr val="81AF60"/>
              </a:solidFill>
            </c:spPr>
          </c:dPt>
          <c:dPt>
            <c:idx val="5"/>
            <c:spPr>
              <a:solidFill>
                <a:srgbClr val="37581C"/>
              </a:solidFill>
            </c:spPr>
          </c:dPt>
          <c:dPt>
            <c:idx val="6"/>
            <c:spPr>
              <a:solidFill>
                <a:srgbClr val="57BB8A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1" i="0"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sz="24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'EXPORTAÇÃO - Produtos'!$E$3:$E$9</c:f>
            </c:strRef>
          </c:cat>
          <c:val>
            <c:numRef>
              <c:f>'EXPORTAÇÃO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plotVisOnly val="1"/>
  </c:chart>
  <c:spPr>
    <a:solidFill>
      <a:srgbClr val="FFFFFF">
        <a:alpha val="0"/>
      </a:srgbClr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'IMPORTAÇÃO - Países'!$F$2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chemeClr val="accent5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</c:dPt>
          <c:dPt>
            <c:idx val="2"/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sz="160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'IMPORTAÇÃO - Países'!$E$3:$E$20</c:f>
            </c:strRef>
          </c:cat>
          <c:val>
            <c:numRef>
              <c:f>'IMPORTAÇÃO - Países'!$F$3:$F$20</c:f>
              <c:numCache/>
            </c:numRef>
          </c:val>
        </c:ser>
        <c:axId val="1583520459"/>
        <c:axId val="1557626429"/>
      </c:bar3DChart>
      <c:catAx>
        <c:axId val="158352045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557626429"/>
      </c:catAx>
      <c:valAx>
        <c:axId val="1557626429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4F4F0"/>
                </a:solidFill>
                <a:latin typeface="+mn-lt"/>
              </a:defRPr>
            </a:pPr>
          </a:p>
        </c:txPr>
        <c:crossAx val="158352045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doughnutChart>
        <c:varyColors val="1"/>
        <c:ser>
          <c:idx val="0"/>
          <c:order val="0"/>
          <c:tx>
            <c:strRef>
              <c:f>'IMPORTAÇÃO - Produtos'!$F$2</c:f>
            </c:strRef>
          </c:tx>
          <c:dPt>
            <c:idx val="0"/>
            <c:explosion val="0"/>
            <c:spPr>
              <a:solidFill>
                <a:srgbClr val="A4302B"/>
              </a:solidFill>
            </c:spPr>
          </c:dPt>
          <c:dPt>
            <c:idx val="1"/>
            <c:spPr>
              <a:solidFill>
                <a:srgbClr val="AC5454"/>
              </a:solidFill>
            </c:spPr>
          </c:dPt>
          <c:dPt>
            <c:idx val="2"/>
            <c:spPr>
              <a:solidFill>
                <a:srgbClr val="E06666"/>
              </a:solidFill>
            </c:spPr>
          </c:dPt>
          <c:dPt>
            <c:idx val="3"/>
            <c:spPr>
              <a:solidFill>
                <a:srgbClr val="666666"/>
              </a:solidFill>
            </c:spPr>
          </c:dPt>
          <c:dPt>
            <c:idx val="4"/>
            <c:spPr>
              <a:solidFill>
                <a:srgbClr val="949494"/>
              </a:solidFill>
            </c:spPr>
          </c:dPt>
          <c:dPt>
            <c:idx val="5"/>
            <c:spPr>
              <a:solidFill>
                <a:srgbClr val="E2CFCF"/>
              </a:solidFill>
            </c:spPr>
          </c:dPt>
          <c:dPt>
            <c:idx val="6"/>
            <c:spPr>
              <a:solidFill>
                <a:srgbClr val="F4E0CC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sz="20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"/>
              <c:txPr>
                <a:bodyPr/>
                <a:lstStyle/>
                <a:p>
                  <a:pPr lvl="0">
                    <a:defRPr sz="24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'IMPORTAÇÃO - Produtos'!$E$3:$E$9</c:f>
            </c:strRef>
          </c:cat>
          <c:val>
            <c:numRef>
              <c:f>'IMPORTAÇÃO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66675</xdr:colOff>
      <xdr:row>10</xdr:row>
      <xdr:rowOff>142875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104775</xdr:colOff>
      <xdr:row>0</xdr:row>
      <xdr:rowOff>228600</xdr:rowOff>
    </xdr:from>
    <xdr:ext cx="7715250" cy="49911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714375</xdr:colOff>
      <xdr:row>0</xdr:row>
      <xdr:rowOff>323850</xdr:rowOff>
    </xdr:from>
    <xdr:ext cx="8429625" cy="65151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180975</xdr:colOff>
      <xdr:row>1</xdr:row>
      <xdr:rowOff>66675</xdr:rowOff>
    </xdr:from>
    <xdr:ext cx="5895975" cy="653415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133350</xdr:colOff>
      <xdr:row>0</xdr:row>
      <xdr:rowOff>361950</xdr:rowOff>
    </xdr:from>
    <xdr:ext cx="5267325" cy="590550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238125</xdr:colOff>
      <xdr:row>0</xdr:row>
      <xdr:rowOff>190500</xdr:rowOff>
    </xdr:from>
    <xdr:ext cx="5591175" cy="553402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B2:G46" displayName="Table_1" name="Table_1" id="1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BALANÇA NOVA-style" showColumnStripes="0" showFirstColumn="1" showLastColumn="1" showRowStripes="1"/>
</table>
</file>

<file path=xl/tables/table2.xml><?xml version="1.0" encoding="utf-8"?>
<table xmlns="http://schemas.openxmlformats.org/spreadsheetml/2006/main" ref="B2:G46" displayName="Table_2" name="Table_2" id="2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GRÁFICO - BALANÇA NOVA-style" showColumnStripes="0" showFirstColumn="1" showLastColumn="1" showRowStripes="1"/>
</table>
</file>

<file path=xl/tables/table3.xml><?xml version="1.0" encoding="utf-8"?>
<table xmlns="http://schemas.openxmlformats.org/spreadsheetml/2006/main" ref="B2:C40" displayName="Table_3" name="Table_3" id="3">
  <tableColumns count="2">
    <tableColumn name="País" id="1"/>
    <tableColumn name="Valor (US$)" id="2"/>
  </tableColumns>
  <tableStyleInfo name="EXPORTAÇÃO - Países-style" showColumnStripes="0" showFirstColumn="1" showLastColumn="1" showRowStripes="1"/>
</table>
</file>

<file path=xl/tables/table4.xml><?xml version="1.0" encoding="utf-8"?>
<table xmlns="http://schemas.openxmlformats.org/spreadsheetml/2006/main" totalsRowCount="1" ref="B2:C53" displayName="Table_4" name="Table_4" id="4">
  <tableColumns count="2">
    <tableColumn name="Descrição (SH2)" id="1"/>
    <tableColumn totalsRowFunction="custom" name="Valor (US$)" id="2"/>
  </tableColumns>
  <tableStyleInfo name="EXPORTAÇÃO - Produtos-style" showColumnStripes="0" showFirstColumn="1" showLastColumn="1" showRowStripes="1"/>
</table>
</file>

<file path=xl/tables/table5.xml><?xml version="1.0" encoding="utf-8"?>
<table xmlns="http://schemas.openxmlformats.org/spreadsheetml/2006/main" totalsRowCount="1" ref="E2:G10" displayName="Table_5" name="Table_5" id="5">
  <tableColumns count="3">
    <tableColumn name="Descrição (SH2)" id="1"/>
    <tableColumn totalsRowFunction="custom" name="Valor (US$)" id="2"/>
    <tableColumn totalsRowFunction="custom" name="%" id="3"/>
  </tableColumns>
  <tableStyleInfo name="EXPORTAÇÃO - Produtos-style 2" showColumnStripes="0" showFirstColumn="1" showLastColumn="1" showRowStripes="1"/>
</table>
</file>

<file path=xl/tables/table6.xml><?xml version="1.0" encoding="utf-8"?>
<table xmlns="http://schemas.openxmlformats.org/spreadsheetml/2006/main" ref="B2:C40" displayName="Table_6" name="Table_6" id="6">
  <tableColumns count="2">
    <tableColumn name="País" id="1"/>
    <tableColumn name="Valor (US$)" id="2"/>
  </tableColumns>
  <tableStyleInfo name="IMPORTAÇÃO - Países-style" showColumnStripes="0" showFirstColumn="1" showLastColumn="1" showRowStripes="1"/>
</table>
</file>

<file path=xl/tables/table7.xml><?xml version="1.0" encoding="utf-8"?>
<table xmlns="http://schemas.openxmlformats.org/spreadsheetml/2006/main" totalsRowCount="1" ref="B2:C30" displayName="Table_7" name="Table_7" id="7">
  <tableColumns count="2">
    <tableColumn name="Descrição (SH2)" id="1"/>
    <tableColumn totalsRowFunction="custom" name="Valor (US$)" id="2"/>
  </tableColumns>
  <tableStyleInfo name="IMPORTAÇÃO - Produtos-style" showColumnStripes="0" showFirstColumn="1" showLastColumn="1" showRowStripes="1"/>
</table>
</file>

<file path=xl/tables/table8.xml><?xml version="1.0" encoding="utf-8"?>
<table xmlns="http://schemas.openxmlformats.org/spreadsheetml/2006/main" totalsRowCount="1" ref="E2:G10" displayName="Table_8" name="Table_8" id="8">
  <tableColumns count="3">
    <tableColumn name="Descrição (SH2)" id="1"/>
    <tableColumn totalsRowFunction="custom" name="Valor (US$)" id="2"/>
    <tableColumn totalsRowFunction="custom" name="%" id="3"/>
  </tableColumns>
  <tableStyleInfo name="IMPORTAÇÃO - Produto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4651"/>
      </a:accent1>
      <a:accent2>
        <a:srgbClr val="57BB8A"/>
      </a:accent2>
      <a:accent3>
        <a:srgbClr val="D5E4CF"/>
      </a:accent3>
      <a:accent4>
        <a:srgbClr val="F1C232"/>
      </a:accent4>
      <a:accent5>
        <a:srgbClr val="E06666"/>
      </a:accent5>
      <a:accent6>
        <a:srgbClr val="674EA7"/>
      </a:accent6>
      <a:hlink>
        <a:srgbClr val="CDCDCC"/>
      </a:hlink>
      <a:folHlink>
        <a:srgbClr val="CDCD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10" width="15.75"/>
    <col customWidth="1" min="11" max="11" width="11.38"/>
    <col customWidth="1" min="12" max="21" width="15.75"/>
    <col customWidth="1" min="22" max="24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30.0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3"/>
      <c r="I2" s="5" t="s">
        <v>6</v>
      </c>
      <c r="J2" s="6"/>
      <c r="K2" s="3"/>
      <c r="L2" s="5" t="s">
        <v>7</v>
      </c>
      <c r="M2" s="6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24.75" customHeight="1">
      <c r="A3" s="7"/>
      <c r="B3" s="8">
        <v>2013.0</v>
      </c>
      <c r="C3" s="9" t="s">
        <v>8</v>
      </c>
      <c r="D3" s="10">
        <v>41275.0</v>
      </c>
      <c r="E3" s="11">
        <v>2.4065308E7</v>
      </c>
      <c r="F3" s="11">
        <v>3182729.0</v>
      </c>
      <c r="G3" s="12">
        <f t="shared" ref="G3:G46" si="1">E3-F3</f>
        <v>20882579</v>
      </c>
      <c r="H3" s="3"/>
      <c r="I3" s="13"/>
      <c r="J3" s="14"/>
      <c r="K3" s="3"/>
      <c r="L3" s="13"/>
      <c r="M3" s="14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ht="24.75" customHeight="1">
      <c r="A4" s="7"/>
      <c r="B4" s="8">
        <v>2013.0</v>
      </c>
      <c r="C4" s="9" t="s">
        <v>9</v>
      </c>
      <c r="D4" s="10">
        <v>41306.0</v>
      </c>
      <c r="E4" s="11">
        <v>2.6293369E7</v>
      </c>
      <c r="F4" s="11">
        <v>4422849.0</v>
      </c>
      <c r="G4" s="12">
        <f t="shared" si="1"/>
        <v>21870520</v>
      </c>
      <c r="H4" s="3"/>
      <c r="I4" s="15" t="s">
        <v>10</v>
      </c>
      <c r="J4" s="16">
        <f t="shared" ref="J4:J5" si="2">G12</f>
        <v>8090853</v>
      </c>
      <c r="K4" s="3"/>
      <c r="L4" s="15" t="s">
        <v>10</v>
      </c>
      <c r="M4" s="16" t="str">
        <f>E45</f>
        <v/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24.75" customHeight="1">
      <c r="A5" s="7"/>
      <c r="B5" s="8">
        <v>2013.0</v>
      </c>
      <c r="C5" s="9" t="s">
        <v>11</v>
      </c>
      <c r="D5" s="10">
        <v>41334.0</v>
      </c>
      <c r="E5" s="11">
        <v>2.31746E7</v>
      </c>
      <c r="F5" s="11">
        <v>4006953.0</v>
      </c>
      <c r="G5" s="12">
        <f t="shared" si="1"/>
        <v>19167647</v>
      </c>
      <c r="H5" s="3"/>
      <c r="I5" s="15" t="s">
        <v>12</v>
      </c>
      <c r="J5" s="17">
        <f t="shared" si="2"/>
        <v>10866504</v>
      </c>
      <c r="K5" s="3"/>
      <c r="L5" s="15" t="s">
        <v>12</v>
      </c>
      <c r="M5" s="17">
        <f>E13</f>
        <v>12320485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24.75" customHeight="1">
      <c r="A6" s="7"/>
      <c r="B6" s="8">
        <v>2013.0</v>
      </c>
      <c r="C6" s="9" t="s">
        <v>13</v>
      </c>
      <c r="D6" s="10">
        <v>41365.0</v>
      </c>
      <c r="E6" s="11">
        <v>1.611619E7</v>
      </c>
      <c r="F6" s="11">
        <v>2799843.0</v>
      </c>
      <c r="G6" s="12">
        <f t="shared" si="1"/>
        <v>13316347</v>
      </c>
      <c r="H6" s="3"/>
      <c r="K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ht="24.75" customHeight="1">
      <c r="A7" s="7"/>
      <c r="B7" s="8">
        <v>2014.0</v>
      </c>
      <c r="C7" s="9" t="s">
        <v>8</v>
      </c>
      <c r="D7" s="10">
        <v>41640.0</v>
      </c>
      <c r="E7" s="11">
        <v>1.3566214E7</v>
      </c>
      <c r="F7" s="11">
        <v>3135895.0</v>
      </c>
      <c r="G7" s="12">
        <f t="shared" si="1"/>
        <v>10430319</v>
      </c>
      <c r="H7" s="3"/>
      <c r="I7" s="18" t="s">
        <v>14</v>
      </c>
      <c r="J7" s="19">
        <f>(J5-J4)/J4</f>
        <v>0.3430603671</v>
      </c>
      <c r="K7" s="3"/>
      <c r="L7" s="18" t="s">
        <v>14</v>
      </c>
      <c r="M7" s="19" t="str">
        <f>(M5-M4)/M4</f>
        <v>#DIV/0!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24.75" customHeight="1">
      <c r="A8" s="7"/>
      <c r="B8" s="8">
        <v>2014.0</v>
      </c>
      <c r="C8" s="9" t="s">
        <v>9</v>
      </c>
      <c r="D8" s="10">
        <v>41671.0</v>
      </c>
      <c r="E8" s="11">
        <v>2.2319705E7</v>
      </c>
      <c r="F8" s="11">
        <v>1240465.0</v>
      </c>
      <c r="G8" s="12">
        <f t="shared" si="1"/>
        <v>21079240</v>
      </c>
      <c r="H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ht="24.75" customHeight="1">
      <c r="A9" s="7"/>
      <c r="B9" s="8">
        <v>2014.0</v>
      </c>
      <c r="C9" s="9" t="s">
        <v>11</v>
      </c>
      <c r="D9" s="10">
        <v>41699.0</v>
      </c>
      <c r="E9" s="11">
        <v>2.2242289E7</v>
      </c>
      <c r="F9" s="11">
        <v>2711018.0</v>
      </c>
      <c r="G9" s="12">
        <f t="shared" si="1"/>
        <v>19531271</v>
      </c>
      <c r="H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ht="24.75" customHeight="1">
      <c r="A10" s="7"/>
      <c r="B10" s="8">
        <v>2014.0</v>
      </c>
      <c r="C10" s="9" t="s">
        <v>13</v>
      </c>
      <c r="D10" s="10">
        <v>41730.0</v>
      </c>
      <c r="E10" s="11">
        <v>1.828513E7</v>
      </c>
      <c r="F10" s="11">
        <v>3973666.0</v>
      </c>
      <c r="G10" s="12">
        <f t="shared" si="1"/>
        <v>14311464</v>
      </c>
      <c r="H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24.75" customHeight="1">
      <c r="A11" s="7"/>
      <c r="B11" s="8">
        <v>2015.0</v>
      </c>
      <c r="C11" s="9" t="s">
        <v>8</v>
      </c>
      <c r="D11" s="10">
        <v>42005.0</v>
      </c>
      <c r="E11" s="11">
        <v>1.3286922E7</v>
      </c>
      <c r="F11" s="11">
        <v>1951385.0</v>
      </c>
      <c r="G11" s="12">
        <f t="shared" si="1"/>
        <v>11335537</v>
      </c>
      <c r="H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24.75" customHeight="1">
      <c r="A12" s="7"/>
      <c r="B12" s="8">
        <v>2015.0</v>
      </c>
      <c r="C12" s="9" t="s">
        <v>9</v>
      </c>
      <c r="D12" s="10">
        <v>42036.0</v>
      </c>
      <c r="E12" s="11">
        <v>1.1872399E7</v>
      </c>
      <c r="F12" s="11">
        <v>3781546.0</v>
      </c>
      <c r="G12" s="12">
        <f t="shared" si="1"/>
        <v>8090853</v>
      </c>
      <c r="H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24.75" customHeight="1">
      <c r="A13" s="7"/>
      <c r="B13" s="8">
        <v>2015.0</v>
      </c>
      <c r="C13" s="9" t="s">
        <v>11</v>
      </c>
      <c r="D13" s="10">
        <v>42064.0</v>
      </c>
      <c r="E13" s="11">
        <v>1.2320485E7</v>
      </c>
      <c r="F13" s="11">
        <v>1453981.0</v>
      </c>
      <c r="G13" s="12">
        <f t="shared" si="1"/>
        <v>10866504</v>
      </c>
      <c r="H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24.75" customHeight="1">
      <c r="A14" s="20"/>
      <c r="B14" s="8">
        <v>2015.0</v>
      </c>
      <c r="C14" s="9" t="s">
        <v>13</v>
      </c>
      <c r="D14" s="10">
        <v>42095.0</v>
      </c>
      <c r="E14" s="11">
        <v>1.2128374E7</v>
      </c>
      <c r="F14" s="11">
        <v>1438188.0</v>
      </c>
      <c r="G14" s="12">
        <f t="shared" si="1"/>
        <v>10690186</v>
      </c>
      <c r="H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24.75" customHeight="1">
      <c r="A15" s="20"/>
      <c r="B15" s="8">
        <v>2016.0</v>
      </c>
      <c r="C15" s="9" t="s">
        <v>8</v>
      </c>
      <c r="D15" s="10">
        <v>42370.0</v>
      </c>
      <c r="E15" s="11">
        <v>1.1572666E7</v>
      </c>
      <c r="F15" s="11">
        <v>2909467.0</v>
      </c>
      <c r="G15" s="12">
        <f t="shared" si="1"/>
        <v>8663199</v>
      </c>
      <c r="H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24.75" customHeight="1">
      <c r="A16" s="20"/>
      <c r="B16" s="8">
        <v>2016.0</v>
      </c>
      <c r="C16" s="9" t="s">
        <v>9</v>
      </c>
      <c r="D16" s="10">
        <v>42401.0</v>
      </c>
      <c r="E16" s="11">
        <v>1.2481052E7</v>
      </c>
      <c r="F16" s="11">
        <v>3029150.0</v>
      </c>
      <c r="G16" s="12">
        <f t="shared" si="1"/>
        <v>9451902</v>
      </c>
      <c r="H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24.75" customHeight="1">
      <c r="A17" s="20"/>
      <c r="B17" s="8">
        <v>2016.0</v>
      </c>
      <c r="C17" s="9" t="s">
        <v>11</v>
      </c>
      <c r="D17" s="10">
        <v>42430.0</v>
      </c>
      <c r="E17" s="11">
        <v>1.4349215E7</v>
      </c>
      <c r="F17" s="11">
        <v>2087206.0</v>
      </c>
      <c r="G17" s="12">
        <f t="shared" si="1"/>
        <v>12262009</v>
      </c>
      <c r="H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24.75" customHeight="1">
      <c r="A18" s="20"/>
      <c r="B18" s="8">
        <v>2016.0</v>
      </c>
      <c r="C18" s="9" t="s">
        <v>13</v>
      </c>
      <c r="D18" s="10">
        <v>42461.0</v>
      </c>
      <c r="E18" s="11">
        <v>1.3630596E7</v>
      </c>
      <c r="F18" s="11">
        <v>1976024.0</v>
      </c>
      <c r="G18" s="12">
        <f t="shared" si="1"/>
        <v>11654572</v>
      </c>
      <c r="H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24.75" customHeight="1">
      <c r="A19" s="20"/>
      <c r="B19" s="8">
        <v>2017.0</v>
      </c>
      <c r="C19" s="9" t="s">
        <v>8</v>
      </c>
      <c r="D19" s="10">
        <v>42736.0</v>
      </c>
      <c r="E19" s="11">
        <v>1.6786737E7</v>
      </c>
      <c r="F19" s="11">
        <v>3082003.0</v>
      </c>
      <c r="G19" s="12">
        <f t="shared" si="1"/>
        <v>13704734</v>
      </c>
      <c r="H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24.75" customHeight="1">
      <c r="A20" s="20"/>
      <c r="B20" s="8">
        <v>2017.0</v>
      </c>
      <c r="C20" s="9" t="s">
        <v>9</v>
      </c>
      <c r="D20" s="10">
        <v>42767.0</v>
      </c>
      <c r="E20" s="11">
        <v>1.8301467E7</v>
      </c>
      <c r="F20" s="11">
        <v>1613063.0</v>
      </c>
      <c r="G20" s="12">
        <f t="shared" si="1"/>
        <v>16688404</v>
      </c>
      <c r="H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24.75" customHeight="1">
      <c r="A21" s="20"/>
      <c r="B21" s="8">
        <v>2017.0</v>
      </c>
      <c r="C21" s="9" t="s">
        <v>11</v>
      </c>
      <c r="D21" s="10">
        <v>42795.0</v>
      </c>
      <c r="E21" s="11">
        <v>1.9781239E7</v>
      </c>
      <c r="F21" s="11">
        <v>3516006.0</v>
      </c>
      <c r="G21" s="12">
        <f t="shared" si="1"/>
        <v>16265233</v>
      </c>
      <c r="H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24.75" customHeight="1">
      <c r="A22" s="20"/>
      <c r="B22" s="8">
        <v>2017.0</v>
      </c>
      <c r="C22" s="9" t="s">
        <v>13</v>
      </c>
      <c r="D22" s="10">
        <v>42826.0</v>
      </c>
      <c r="E22" s="11">
        <v>2.0983212E7</v>
      </c>
      <c r="F22" s="11">
        <v>1646365.0</v>
      </c>
      <c r="G22" s="12">
        <f t="shared" si="1"/>
        <v>19336847</v>
      </c>
      <c r="H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24.75" customHeight="1">
      <c r="A23" s="20"/>
      <c r="B23" s="8">
        <v>2018.0</v>
      </c>
      <c r="C23" s="9" t="s">
        <v>8</v>
      </c>
      <c r="D23" s="10">
        <v>43101.0</v>
      </c>
      <c r="E23" s="11">
        <v>1.8647646E7</v>
      </c>
      <c r="F23" s="11">
        <v>3134106.0</v>
      </c>
      <c r="G23" s="12">
        <f t="shared" si="1"/>
        <v>15513540</v>
      </c>
      <c r="H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24.75" customHeight="1">
      <c r="A24" s="20"/>
      <c r="B24" s="8">
        <v>2018.0</v>
      </c>
      <c r="C24" s="9" t="s">
        <v>9</v>
      </c>
      <c r="D24" s="10">
        <v>43132.0</v>
      </c>
      <c r="E24" s="11">
        <v>1.6162299E7</v>
      </c>
      <c r="F24" s="11">
        <v>2710070.0</v>
      </c>
      <c r="G24" s="12">
        <f t="shared" si="1"/>
        <v>13452229</v>
      </c>
      <c r="H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24.75" customHeight="1">
      <c r="A25" s="7"/>
      <c r="B25" s="8">
        <v>2018.0</v>
      </c>
      <c r="C25" s="9" t="s">
        <v>11</v>
      </c>
      <c r="D25" s="10">
        <v>43160.0</v>
      </c>
      <c r="E25" s="11">
        <v>2.271273E7</v>
      </c>
      <c r="F25" s="11">
        <v>2593493.0</v>
      </c>
      <c r="G25" s="12">
        <f t="shared" si="1"/>
        <v>20119237</v>
      </c>
      <c r="H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24.75" customHeight="1">
      <c r="A26" s="7"/>
      <c r="B26" s="8">
        <v>2018.0</v>
      </c>
      <c r="C26" s="9" t="s">
        <v>13</v>
      </c>
      <c r="D26" s="10">
        <v>43191.0</v>
      </c>
      <c r="E26" s="11">
        <v>2.0229586E7</v>
      </c>
      <c r="F26" s="11">
        <v>2727700.0</v>
      </c>
      <c r="G26" s="12">
        <f t="shared" si="1"/>
        <v>17501886</v>
      </c>
      <c r="H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24.75" customHeight="1">
      <c r="A27" s="7"/>
      <c r="B27" s="8">
        <v>2019.0</v>
      </c>
      <c r="C27" s="9" t="s">
        <v>8</v>
      </c>
      <c r="D27" s="10">
        <v>43466.0</v>
      </c>
      <c r="E27" s="11">
        <v>1.4034606E7</v>
      </c>
      <c r="F27" s="11">
        <v>4044352.0</v>
      </c>
      <c r="G27" s="12">
        <f t="shared" si="1"/>
        <v>9990254</v>
      </c>
      <c r="H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24.75" customHeight="1">
      <c r="A28" s="7"/>
      <c r="B28" s="8">
        <v>2019.0</v>
      </c>
      <c r="C28" s="9" t="s">
        <v>9</v>
      </c>
      <c r="D28" s="10">
        <v>43497.0</v>
      </c>
      <c r="E28" s="11">
        <v>2.0542306E7</v>
      </c>
      <c r="F28" s="11">
        <v>3816806.0</v>
      </c>
      <c r="G28" s="12">
        <f t="shared" si="1"/>
        <v>16725500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24.75" customHeight="1">
      <c r="A29" s="7"/>
      <c r="B29" s="8">
        <v>2019.0</v>
      </c>
      <c r="C29" s="9" t="s">
        <v>11</v>
      </c>
      <c r="D29" s="10">
        <v>43525.0</v>
      </c>
      <c r="E29" s="11">
        <v>1.5650368E7</v>
      </c>
      <c r="F29" s="11">
        <v>3427808.0</v>
      </c>
      <c r="G29" s="12">
        <f t="shared" si="1"/>
        <v>12222560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24.75" customHeight="1">
      <c r="A30" s="7"/>
      <c r="B30" s="8">
        <v>2019.0</v>
      </c>
      <c r="C30" s="9" t="s">
        <v>13</v>
      </c>
      <c r="D30" s="10">
        <v>43556.0</v>
      </c>
      <c r="E30" s="11">
        <v>1.4481153E7</v>
      </c>
      <c r="F30" s="11">
        <v>2254229.0</v>
      </c>
      <c r="G30" s="12">
        <f t="shared" si="1"/>
        <v>12226924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24.75" customHeight="1">
      <c r="A31" s="7"/>
      <c r="B31" s="8">
        <v>2020.0</v>
      </c>
      <c r="C31" s="9" t="s">
        <v>8</v>
      </c>
      <c r="D31" s="10">
        <v>43831.0</v>
      </c>
      <c r="E31" s="11">
        <v>1.861457E7</v>
      </c>
      <c r="F31" s="11">
        <v>2440798.0</v>
      </c>
      <c r="G31" s="12">
        <f t="shared" si="1"/>
        <v>16173772</v>
      </c>
      <c r="H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24.75" customHeight="1">
      <c r="A32" s="7"/>
      <c r="B32" s="8">
        <v>2020.0</v>
      </c>
      <c r="C32" s="9" t="s">
        <v>9</v>
      </c>
      <c r="D32" s="10">
        <v>43862.0</v>
      </c>
      <c r="E32" s="11">
        <v>1.6656412E7</v>
      </c>
      <c r="F32" s="11">
        <v>2322588.0</v>
      </c>
      <c r="G32" s="12">
        <f t="shared" si="1"/>
        <v>14333824</v>
      </c>
      <c r="H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24.75" customHeight="1">
      <c r="A33" s="7"/>
      <c r="B33" s="8">
        <v>2020.0</v>
      </c>
      <c r="C33" s="9" t="s">
        <v>11</v>
      </c>
      <c r="D33" s="10">
        <v>43891.0</v>
      </c>
      <c r="E33" s="11">
        <v>1.0109263E7</v>
      </c>
      <c r="F33" s="11">
        <v>2378097.0</v>
      </c>
      <c r="G33" s="12">
        <f t="shared" si="1"/>
        <v>7731166</v>
      </c>
      <c r="H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24.75" customHeight="1">
      <c r="A34" s="7"/>
      <c r="B34" s="8">
        <v>2020.0</v>
      </c>
      <c r="C34" s="9" t="s">
        <v>13</v>
      </c>
      <c r="D34" s="10">
        <v>43922.0</v>
      </c>
      <c r="E34" s="11">
        <v>1.6639276E7</v>
      </c>
      <c r="F34" s="11">
        <v>2495035.0</v>
      </c>
      <c r="G34" s="12">
        <f t="shared" si="1"/>
        <v>14144241</v>
      </c>
      <c r="H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24.75" customHeight="1">
      <c r="A35" s="7"/>
      <c r="B35" s="8">
        <v>2021.0</v>
      </c>
      <c r="C35" s="9" t="s">
        <v>8</v>
      </c>
      <c r="D35" s="10">
        <v>44197.0</v>
      </c>
      <c r="E35" s="11">
        <v>1.4630647E7</v>
      </c>
      <c r="F35" s="11">
        <v>6462679.0</v>
      </c>
      <c r="G35" s="12">
        <f t="shared" si="1"/>
        <v>8167968</v>
      </c>
      <c r="H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24.75" customHeight="1">
      <c r="A36" s="20"/>
      <c r="B36" s="8">
        <v>2021.0</v>
      </c>
      <c r="C36" s="9" t="s">
        <v>9</v>
      </c>
      <c r="D36" s="10">
        <v>44228.0</v>
      </c>
      <c r="E36" s="11">
        <v>1.5816767E7</v>
      </c>
      <c r="F36" s="11">
        <v>7258851.0</v>
      </c>
      <c r="G36" s="12">
        <f t="shared" si="1"/>
        <v>8557916</v>
      </c>
      <c r="H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24.75" customHeight="1">
      <c r="A37" s="20"/>
      <c r="B37" s="8">
        <v>2021.0</v>
      </c>
      <c r="C37" s="9" t="s">
        <v>11</v>
      </c>
      <c r="D37" s="10">
        <v>44256.0</v>
      </c>
      <c r="E37" s="11">
        <v>2.1301532E7</v>
      </c>
      <c r="F37" s="11">
        <v>5670668.0</v>
      </c>
      <c r="G37" s="12">
        <f t="shared" si="1"/>
        <v>15630864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24.75" customHeight="1">
      <c r="A38" s="20"/>
      <c r="B38" s="8">
        <v>2021.0</v>
      </c>
      <c r="C38" s="9" t="s">
        <v>13</v>
      </c>
      <c r="D38" s="10">
        <v>44287.0</v>
      </c>
      <c r="E38" s="11">
        <v>2.6389066E7</v>
      </c>
      <c r="F38" s="11">
        <v>6601209.0</v>
      </c>
      <c r="G38" s="12">
        <f t="shared" si="1"/>
        <v>19787857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24.75" customHeight="1">
      <c r="A39" s="20"/>
      <c r="B39" s="8">
        <v>2022.0</v>
      </c>
      <c r="C39" s="9" t="s">
        <v>8</v>
      </c>
      <c r="D39" s="10">
        <v>44562.0</v>
      </c>
      <c r="E39" s="11">
        <v>3.6491743E7</v>
      </c>
      <c r="F39" s="11">
        <v>5575872.0</v>
      </c>
      <c r="G39" s="12">
        <f t="shared" si="1"/>
        <v>30915871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24.75" customHeight="1">
      <c r="A40" s="20"/>
      <c r="B40" s="8">
        <v>2022.0</v>
      </c>
      <c r="C40" s="9" t="s">
        <v>9</v>
      </c>
      <c r="D40" s="10">
        <v>44593.0</v>
      </c>
      <c r="E40" s="11">
        <v>3.1596425E7</v>
      </c>
      <c r="F40" s="11">
        <v>5161096.0</v>
      </c>
      <c r="G40" s="12">
        <f t="shared" si="1"/>
        <v>26435329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24.75" customHeight="1">
      <c r="A41" s="20"/>
      <c r="B41" s="8">
        <v>2022.0</v>
      </c>
      <c r="C41" s="9" t="s">
        <v>11</v>
      </c>
      <c r="D41" s="10">
        <v>44621.0</v>
      </c>
      <c r="E41" s="11">
        <v>2.2688469E7</v>
      </c>
      <c r="F41" s="11">
        <v>3694826.0</v>
      </c>
      <c r="G41" s="12">
        <f t="shared" si="1"/>
        <v>18993643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24.75" customHeight="1">
      <c r="A42" s="20"/>
      <c r="B42" s="8">
        <v>2022.0</v>
      </c>
      <c r="C42" s="9" t="s">
        <v>13</v>
      </c>
      <c r="D42" s="10">
        <v>44652.0</v>
      </c>
      <c r="E42" s="11">
        <v>1.5229248E7</v>
      </c>
      <c r="F42" s="11">
        <v>2789077.0</v>
      </c>
      <c r="G42" s="12">
        <f t="shared" si="1"/>
        <v>12440171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24.75" customHeight="1">
      <c r="A43" s="20"/>
      <c r="B43" s="8">
        <v>2023.0</v>
      </c>
      <c r="C43" s="9" t="s">
        <v>8</v>
      </c>
      <c r="D43" s="10">
        <v>44927.0</v>
      </c>
      <c r="E43" s="11">
        <v>2.4205391E7</v>
      </c>
      <c r="F43" s="11">
        <v>2993461.0</v>
      </c>
      <c r="G43" s="12">
        <f t="shared" si="1"/>
        <v>21211930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24.75" customHeight="1">
      <c r="A44" s="20"/>
      <c r="B44" s="8">
        <v>2023.0</v>
      </c>
      <c r="C44" s="9" t="s">
        <v>9</v>
      </c>
      <c r="D44" s="10">
        <v>44958.0</v>
      </c>
      <c r="E44" s="11"/>
      <c r="F44" s="11"/>
      <c r="G44" s="12">
        <f t="shared" si="1"/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24.75" customHeight="1">
      <c r="A45" s="20"/>
      <c r="B45" s="8">
        <v>2023.0</v>
      </c>
      <c r="C45" s="9" t="s">
        <v>11</v>
      </c>
      <c r="D45" s="10">
        <v>44986.0</v>
      </c>
      <c r="E45" s="11"/>
      <c r="F45" s="11"/>
      <c r="G45" s="12">
        <f t="shared" si="1"/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24.75" customHeight="1">
      <c r="A46" s="20"/>
      <c r="B46" s="9" t="s">
        <v>15</v>
      </c>
      <c r="C46" s="9" t="s">
        <v>13</v>
      </c>
      <c r="D46" s="10">
        <v>45017.0</v>
      </c>
      <c r="E46" s="11"/>
      <c r="F46" s="11"/>
      <c r="G46" s="12">
        <f t="shared" si="1"/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24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</row>
    <row r="48" ht="24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</row>
    <row r="49" ht="24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 ht="24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 ht="24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</row>
    <row r="52" ht="24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</row>
    <row r="53" ht="24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 ht="24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 ht="24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 ht="24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</row>
    <row r="57" ht="24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 ht="24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 ht="24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</row>
    <row r="60" ht="24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</row>
    <row r="61" ht="24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</row>
    <row r="62" ht="24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</row>
    <row r="63" ht="24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 ht="24.75" customHeight="1">
      <c r="A64" s="21"/>
      <c r="B64" s="21"/>
      <c r="C64" s="21"/>
      <c r="D64" s="21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24.75" customHeight="1">
      <c r="A65" s="21"/>
      <c r="B65" s="21"/>
      <c r="C65" s="21"/>
      <c r="D65" s="21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24.75" customHeight="1">
      <c r="A66" s="21"/>
      <c r="B66" s="21"/>
      <c r="C66" s="21"/>
      <c r="D66" s="21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24.75" customHeight="1">
      <c r="A67" s="21"/>
      <c r="B67" s="21"/>
      <c r="C67" s="21"/>
      <c r="D67" s="21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24.75" customHeight="1">
      <c r="A68" s="21"/>
      <c r="B68" s="21"/>
      <c r="C68" s="21"/>
      <c r="D68" s="21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24.75" customHeight="1">
      <c r="A69" s="21"/>
      <c r="B69" s="21"/>
      <c r="C69" s="21"/>
      <c r="D69" s="21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24.75" customHeight="1">
      <c r="A70" s="21"/>
      <c r="B70" s="21"/>
      <c r="C70" s="21"/>
      <c r="D70" s="21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24.75" customHeight="1">
      <c r="A71" s="21"/>
      <c r="B71" s="21"/>
      <c r="C71" s="21"/>
      <c r="D71" s="21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24.75" customHeight="1">
      <c r="A72" s="21"/>
      <c r="B72" s="21"/>
      <c r="C72" s="21"/>
      <c r="D72" s="21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24.75" customHeight="1">
      <c r="A73" s="21"/>
      <c r="B73" s="21"/>
      <c r="C73" s="21"/>
      <c r="D73" s="21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24.75" customHeight="1">
      <c r="A74" s="21"/>
      <c r="B74" s="21"/>
      <c r="C74" s="21"/>
      <c r="D74" s="21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24.75" customHeight="1">
      <c r="A75" s="21"/>
      <c r="B75" s="21"/>
      <c r="C75" s="21"/>
      <c r="D75" s="21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24.75" customHeight="1">
      <c r="A76" s="21"/>
      <c r="B76" s="21"/>
      <c r="C76" s="21"/>
      <c r="D76" s="21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24.75" customHeight="1">
      <c r="A77" s="21"/>
      <c r="B77" s="21"/>
      <c r="C77" s="21"/>
      <c r="D77" s="21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24.75" customHeight="1">
      <c r="A78" s="21"/>
      <c r="B78" s="21"/>
      <c r="C78" s="21"/>
      <c r="D78" s="21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24.75" customHeight="1">
      <c r="A79" s="21"/>
      <c r="B79" s="21"/>
      <c r="C79" s="21"/>
      <c r="D79" s="21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24.75" customHeight="1">
      <c r="A80" s="21"/>
      <c r="B80" s="21"/>
      <c r="C80" s="21"/>
      <c r="D80" s="21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24.75" customHeight="1">
      <c r="A81" s="21"/>
      <c r="B81" s="21"/>
      <c r="C81" s="21"/>
      <c r="D81" s="21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24.75" customHeight="1">
      <c r="A82" s="21"/>
      <c r="B82" s="21"/>
      <c r="C82" s="21"/>
      <c r="D82" s="21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24.75" customHeight="1">
      <c r="A83" s="21"/>
      <c r="B83" s="21"/>
      <c r="C83" s="21"/>
      <c r="D83" s="21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24.75" customHeight="1">
      <c r="A84" s="21"/>
      <c r="B84" s="21"/>
      <c r="C84" s="21"/>
      <c r="D84" s="21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24.75" customHeight="1">
      <c r="A85" s="21"/>
      <c r="B85" s="21"/>
      <c r="C85" s="21"/>
      <c r="D85" s="21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24.75" customHeight="1">
      <c r="A86" s="21"/>
      <c r="B86" s="21"/>
      <c r="C86" s="21"/>
      <c r="D86" s="21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24.75" customHeight="1">
      <c r="A87" s="21"/>
      <c r="B87" s="21"/>
      <c r="C87" s="21"/>
      <c r="D87" s="21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24.75" customHeight="1">
      <c r="A88" s="3"/>
      <c r="B88" s="22"/>
      <c r="C88" s="23"/>
      <c r="D88" s="23"/>
      <c r="E88" s="23"/>
      <c r="F88" s="23"/>
      <c r="G88" s="2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24.75" customHeight="1">
      <c r="A89" s="3"/>
      <c r="B89" s="22"/>
      <c r="C89" s="23"/>
      <c r="D89" s="23"/>
      <c r="E89" s="23"/>
      <c r="F89" s="23"/>
      <c r="G89" s="2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24.75" customHeight="1">
      <c r="A90" s="3"/>
      <c r="B90" s="22"/>
      <c r="C90" s="23"/>
      <c r="D90" s="23"/>
      <c r="E90" s="23"/>
      <c r="F90" s="23"/>
      <c r="G90" s="2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24.75" customHeight="1">
      <c r="A91" s="3"/>
      <c r="B91" s="22"/>
      <c r="C91" s="23"/>
      <c r="D91" s="23"/>
      <c r="E91" s="23"/>
      <c r="F91" s="23"/>
      <c r="G91" s="2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24.75" customHeight="1">
      <c r="A92" s="3"/>
      <c r="B92" s="22"/>
      <c r="C92" s="23"/>
      <c r="D92" s="23"/>
      <c r="E92" s="23"/>
      <c r="F92" s="23"/>
      <c r="G92" s="2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24.75" customHeight="1">
      <c r="A93" s="3"/>
      <c r="B93" s="22"/>
      <c r="C93" s="23"/>
      <c r="D93" s="23"/>
      <c r="E93" s="23"/>
      <c r="F93" s="23"/>
      <c r="G93" s="2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24.75" customHeight="1">
      <c r="A94" s="3"/>
      <c r="B94" s="22"/>
      <c r="C94" s="23"/>
      <c r="D94" s="23"/>
      <c r="E94" s="23"/>
      <c r="F94" s="23"/>
      <c r="G94" s="2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24.75" customHeight="1">
      <c r="A95" s="3"/>
      <c r="B95" s="22"/>
      <c r="C95" s="23"/>
      <c r="D95" s="23"/>
      <c r="E95" s="23"/>
      <c r="F95" s="23"/>
      <c r="G95" s="2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24.75" customHeight="1">
      <c r="A96" s="3"/>
      <c r="B96" s="22"/>
      <c r="C96" s="23"/>
      <c r="D96" s="23"/>
      <c r="E96" s="23"/>
      <c r="F96" s="23"/>
      <c r="G96" s="2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24.75" customHeight="1">
      <c r="A97" s="3"/>
      <c r="B97" s="22"/>
      <c r="C97" s="23"/>
      <c r="D97" s="23"/>
      <c r="E97" s="23"/>
      <c r="F97" s="23"/>
      <c r="G97" s="2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24.75" customHeight="1">
      <c r="A98" s="3"/>
      <c r="B98" s="22"/>
      <c r="C98" s="23"/>
      <c r="D98" s="23"/>
      <c r="E98" s="23"/>
      <c r="F98" s="23"/>
      <c r="G98" s="2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24.75" customHeight="1">
      <c r="A99" s="3"/>
      <c r="B99" s="22"/>
      <c r="C99" s="23"/>
      <c r="D99" s="23"/>
      <c r="E99" s="23"/>
      <c r="F99" s="23"/>
      <c r="G99" s="2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24.75" customHeight="1">
      <c r="A100" s="3"/>
      <c r="B100" s="22"/>
      <c r="C100" s="23"/>
      <c r="D100" s="23"/>
      <c r="E100" s="23"/>
      <c r="F100" s="23"/>
      <c r="G100" s="2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24.75" customHeight="1">
      <c r="A101" s="3"/>
      <c r="B101" s="22"/>
      <c r="C101" s="23"/>
      <c r="D101" s="23"/>
      <c r="E101" s="23"/>
      <c r="F101" s="23"/>
      <c r="G101" s="2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24.75" customHeight="1">
      <c r="A102" s="3"/>
      <c r="B102" s="22"/>
      <c r="C102" s="23"/>
      <c r="D102" s="23"/>
      <c r="E102" s="23"/>
      <c r="F102" s="23"/>
      <c r="G102" s="2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24.75" customHeight="1">
      <c r="A103" s="3"/>
      <c r="B103" s="22"/>
      <c r="C103" s="23"/>
      <c r="D103" s="23"/>
      <c r="E103" s="23"/>
      <c r="F103" s="23"/>
      <c r="G103" s="2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24.75" customHeight="1">
      <c r="A104" s="3"/>
      <c r="B104" s="22"/>
      <c r="C104" s="23"/>
      <c r="D104" s="23"/>
      <c r="E104" s="23"/>
      <c r="F104" s="23"/>
      <c r="G104" s="2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24.75" customHeight="1">
      <c r="A105" s="3"/>
      <c r="B105" s="22"/>
      <c r="C105" s="23"/>
      <c r="D105" s="23"/>
      <c r="E105" s="23"/>
      <c r="F105" s="23"/>
      <c r="G105" s="2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24.75" customHeight="1">
      <c r="A106" s="3"/>
      <c r="B106" s="22"/>
      <c r="C106" s="23"/>
      <c r="D106" s="23"/>
      <c r="E106" s="23"/>
      <c r="F106" s="23"/>
      <c r="G106" s="2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24.75" customHeight="1">
      <c r="A107" s="3"/>
      <c r="B107" s="22"/>
      <c r="C107" s="23"/>
      <c r="D107" s="23"/>
      <c r="E107" s="23"/>
      <c r="F107" s="23"/>
      <c r="G107" s="2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24.75" customHeight="1">
      <c r="A108" s="3"/>
      <c r="B108" s="22"/>
      <c r="C108" s="23"/>
      <c r="D108" s="23"/>
      <c r="E108" s="23"/>
      <c r="F108" s="23"/>
      <c r="G108" s="2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24.75" customHeight="1">
      <c r="A109" s="3"/>
      <c r="B109" s="22"/>
      <c r="C109" s="23"/>
      <c r="D109" s="23"/>
      <c r="E109" s="23"/>
      <c r="F109" s="23"/>
      <c r="G109" s="2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24.75" customHeight="1">
      <c r="A110" s="3"/>
      <c r="B110" s="22"/>
      <c r="C110" s="23"/>
      <c r="D110" s="23"/>
      <c r="E110" s="23"/>
      <c r="F110" s="23"/>
      <c r="G110" s="2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24.75" customHeight="1">
      <c r="A111" s="3"/>
      <c r="B111" s="22"/>
      <c r="C111" s="23"/>
      <c r="D111" s="23"/>
      <c r="E111" s="23"/>
      <c r="F111" s="23"/>
      <c r="G111" s="2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24.75" customHeight="1">
      <c r="A112" s="3"/>
      <c r="B112" s="22"/>
      <c r="C112" s="23"/>
      <c r="D112" s="23"/>
      <c r="E112" s="23"/>
      <c r="F112" s="23"/>
      <c r="G112" s="2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24.75" customHeight="1">
      <c r="A113" s="3"/>
      <c r="B113" s="22"/>
      <c r="C113" s="23"/>
      <c r="D113" s="23"/>
      <c r="E113" s="23"/>
      <c r="F113" s="23"/>
      <c r="G113" s="2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24.75" customHeight="1">
      <c r="A114" s="3"/>
      <c r="B114" s="22"/>
      <c r="C114" s="23"/>
      <c r="D114" s="23"/>
      <c r="E114" s="23"/>
      <c r="F114" s="23"/>
      <c r="G114" s="2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24.75" customHeight="1">
      <c r="A115" s="3"/>
      <c r="B115" s="22"/>
      <c r="C115" s="23"/>
      <c r="D115" s="23"/>
      <c r="E115" s="23"/>
      <c r="F115" s="23"/>
      <c r="G115" s="2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24.75" customHeight="1">
      <c r="A116" s="3"/>
      <c r="B116" s="22"/>
      <c r="C116" s="23"/>
      <c r="D116" s="23"/>
      <c r="E116" s="23"/>
      <c r="F116" s="23"/>
      <c r="G116" s="2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24.75" customHeight="1">
      <c r="A117" s="3"/>
      <c r="B117" s="22"/>
      <c r="C117" s="23"/>
      <c r="D117" s="23"/>
      <c r="E117" s="23"/>
      <c r="F117" s="23"/>
      <c r="G117" s="2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24.75" customHeight="1">
      <c r="A118" s="3"/>
      <c r="B118" s="22"/>
      <c r="C118" s="23"/>
      <c r="D118" s="23"/>
      <c r="E118" s="23"/>
      <c r="F118" s="23"/>
      <c r="G118" s="2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24.75" customHeight="1">
      <c r="A119" s="3"/>
      <c r="B119" s="22"/>
      <c r="C119" s="23"/>
      <c r="D119" s="23"/>
      <c r="E119" s="23"/>
      <c r="F119" s="23"/>
      <c r="G119" s="2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24.75" customHeight="1">
      <c r="A120" s="3"/>
      <c r="B120" s="22"/>
      <c r="C120" s="23"/>
      <c r="D120" s="23"/>
      <c r="E120" s="23"/>
      <c r="F120" s="23"/>
      <c r="G120" s="2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24.75" customHeight="1">
      <c r="A121" s="3"/>
      <c r="B121" s="22"/>
      <c r="C121" s="23"/>
      <c r="D121" s="23"/>
      <c r="E121" s="23"/>
      <c r="F121" s="23"/>
      <c r="G121" s="2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24.75" customHeight="1">
      <c r="A122" s="3"/>
      <c r="B122" s="22"/>
      <c r="C122" s="23"/>
      <c r="D122" s="23"/>
      <c r="E122" s="23"/>
      <c r="F122" s="23"/>
      <c r="G122" s="2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24.75" customHeight="1">
      <c r="A123" s="3"/>
      <c r="B123" s="22"/>
      <c r="C123" s="23"/>
      <c r="D123" s="23"/>
      <c r="E123" s="23"/>
      <c r="F123" s="23"/>
      <c r="G123" s="2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24.75" customHeight="1">
      <c r="A124" s="3"/>
      <c r="B124" s="22"/>
      <c r="C124" s="23"/>
      <c r="D124" s="23"/>
      <c r="E124" s="23"/>
      <c r="F124" s="23"/>
      <c r="G124" s="2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24.75" customHeight="1">
      <c r="A125" s="3"/>
      <c r="B125" s="22"/>
      <c r="C125" s="23"/>
      <c r="D125" s="23"/>
      <c r="E125" s="23"/>
      <c r="F125" s="23"/>
      <c r="G125" s="2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24.75" customHeight="1">
      <c r="A126" s="3"/>
      <c r="B126" s="22"/>
      <c r="C126" s="23"/>
      <c r="D126" s="23"/>
      <c r="E126" s="23"/>
      <c r="F126" s="23"/>
      <c r="G126" s="2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24.75" customHeight="1">
      <c r="A127" s="3"/>
      <c r="B127" s="22"/>
      <c r="C127" s="23"/>
      <c r="D127" s="23"/>
      <c r="E127" s="23"/>
      <c r="F127" s="23"/>
      <c r="G127" s="2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24.75" customHeight="1">
      <c r="A128" s="3"/>
      <c r="B128" s="22"/>
      <c r="C128" s="23"/>
      <c r="D128" s="23"/>
      <c r="E128" s="23"/>
      <c r="F128" s="23"/>
      <c r="G128" s="2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24.75" customHeight="1">
      <c r="A129" s="3"/>
      <c r="B129" s="22"/>
      <c r="C129" s="23"/>
      <c r="D129" s="23"/>
      <c r="E129" s="23"/>
      <c r="F129" s="23"/>
      <c r="G129" s="2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24.75" customHeight="1">
      <c r="A130" s="3"/>
      <c r="B130" s="22"/>
      <c r="C130" s="23"/>
      <c r="D130" s="23"/>
      <c r="E130" s="23"/>
      <c r="F130" s="23"/>
      <c r="G130" s="2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24.75" customHeight="1">
      <c r="A131" s="3"/>
      <c r="B131" s="22"/>
      <c r="C131" s="23"/>
      <c r="D131" s="23"/>
      <c r="E131" s="23"/>
      <c r="F131" s="23"/>
      <c r="G131" s="2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24.75" customHeight="1">
      <c r="A132" s="3"/>
      <c r="B132" s="22"/>
      <c r="C132" s="23"/>
      <c r="D132" s="23"/>
      <c r="E132" s="23"/>
      <c r="F132" s="23"/>
      <c r="G132" s="2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24.75" customHeight="1">
      <c r="A133" s="3"/>
      <c r="B133" s="22"/>
      <c r="C133" s="23"/>
      <c r="D133" s="23"/>
      <c r="E133" s="23"/>
      <c r="F133" s="23"/>
      <c r="G133" s="2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24.75" customHeight="1">
      <c r="A134" s="3"/>
      <c r="B134" s="22"/>
      <c r="C134" s="23"/>
      <c r="D134" s="23"/>
      <c r="E134" s="23"/>
      <c r="F134" s="23"/>
      <c r="G134" s="2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24.75" customHeight="1">
      <c r="A135" s="3"/>
      <c r="B135" s="22"/>
      <c r="C135" s="23"/>
      <c r="D135" s="23"/>
      <c r="E135" s="23"/>
      <c r="F135" s="23"/>
      <c r="G135" s="2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24.75" customHeight="1">
      <c r="A136" s="3"/>
      <c r="B136" s="22"/>
      <c r="C136" s="23"/>
      <c r="D136" s="23"/>
      <c r="E136" s="23"/>
      <c r="F136" s="23"/>
      <c r="G136" s="2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24.75" customHeight="1">
      <c r="A137" s="3"/>
      <c r="B137" s="22"/>
      <c r="C137" s="23"/>
      <c r="D137" s="23"/>
      <c r="E137" s="23"/>
      <c r="F137" s="23"/>
      <c r="G137" s="2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24.75" customHeight="1">
      <c r="A138" s="3"/>
      <c r="B138" s="22"/>
      <c r="C138" s="23"/>
      <c r="D138" s="23"/>
      <c r="E138" s="23"/>
      <c r="F138" s="23"/>
      <c r="G138" s="2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24.75" customHeight="1">
      <c r="A139" s="3"/>
      <c r="B139" s="22"/>
      <c r="C139" s="23"/>
      <c r="D139" s="23"/>
      <c r="E139" s="23"/>
      <c r="F139" s="23"/>
      <c r="G139" s="2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24.75" customHeight="1">
      <c r="A140" s="3"/>
      <c r="B140" s="22"/>
      <c r="C140" s="23"/>
      <c r="D140" s="23"/>
      <c r="E140" s="23"/>
      <c r="F140" s="23"/>
      <c r="G140" s="2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24.75" customHeight="1">
      <c r="A141" s="3"/>
      <c r="B141" s="22"/>
      <c r="C141" s="23"/>
      <c r="D141" s="23"/>
      <c r="E141" s="23"/>
      <c r="F141" s="23"/>
      <c r="G141" s="2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24.75" customHeight="1">
      <c r="A142" s="3"/>
      <c r="B142" s="22"/>
      <c r="C142" s="23"/>
      <c r="D142" s="23"/>
      <c r="E142" s="23"/>
      <c r="F142" s="23"/>
      <c r="G142" s="2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24.75" customHeight="1">
      <c r="A143" s="3"/>
      <c r="B143" s="22"/>
      <c r="C143" s="23"/>
      <c r="D143" s="23"/>
      <c r="E143" s="23"/>
      <c r="F143" s="23"/>
      <c r="G143" s="2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24.75" customHeight="1">
      <c r="A144" s="3"/>
      <c r="B144" s="22"/>
      <c r="C144" s="23"/>
      <c r="D144" s="23"/>
      <c r="E144" s="23"/>
      <c r="F144" s="23"/>
      <c r="G144" s="2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24.75" customHeight="1">
      <c r="A145" s="3"/>
      <c r="B145" s="22"/>
      <c r="C145" s="23"/>
      <c r="D145" s="23"/>
      <c r="E145" s="23"/>
      <c r="F145" s="23"/>
      <c r="G145" s="2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24.75" customHeight="1">
      <c r="A146" s="3"/>
      <c r="B146" s="22"/>
      <c r="C146" s="23"/>
      <c r="D146" s="23"/>
      <c r="E146" s="23"/>
      <c r="F146" s="23"/>
      <c r="G146" s="2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24.75" customHeight="1">
      <c r="A147" s="3"/>
      <c r="B147" s="22"/>
      <c r="C147" s="23"/>
      <c r="D147" s="23"/>
      <c r="E147" s="23"/>
      <c r="F147" s="23"/>
      <c r="G147" s="2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24.75" customHeight="1">
      <c r="A148" s="3"/>
      <c r="B148" s="22"/>
      <c r="C148" s="23"/>
      <c r="D148" s="23"/>
      <c r="E148" s="23"/>
      <c r="F148" s="23"/>
      <c r="G148" s="2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24.75" customHeight="1">
      <c r="A149" s="3"/>
      <c r="B149" s="22"/>
      <c r="C149" s="23"/>
      <c r="D149" s="23"/>
      <c r="E149" s="23"/>
      <c r="F149" s="23"/>
      <c r="G149" s="2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24.75" customHeight="1">
      <c r="A150" s="3"/>
      <c r="B150" s="22"/>
      <c r="C150" s="23"/>
      <c r="D150" s="23"/>
      <c r="E150" s="23"/>
      <c r="F150" s="23"/>
      <c r="G150" s="2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24.75" customHeight="1">
      <c r="A151" s="3"/>
      <c r="B151" s="22"/>
      <c r="C151" s="23"/>
      <c r="D151" s="23"/>
      <c r="E151" s="23"/>
      <c r="F151" s="23"/>
      <c r="G151" s="2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24.75" customHeight="1">
      <c r="A152" s="3"/>
      <c r="B152" s="22"/>
      <c r="C152" s="23"/>
      <c r="D152" s="23"/>
      <c r="E152" s="23"/>
      <c r="F152" s="23"/>
      <c r="G152" s="2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24.75" customHeight="1">
      <c r="A153" s="3"/>
      <c r="B153" s="22"/>
      <c r="C153" s="23"/>
      <c r="D153" s="23"/>
      <c r="E153" s="23"/>
      <c r="F153" s="23"/>
      <c r="G153" s="2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24.75" customHeight="1">
      <c r="A154" s="3"/>
      <c r="B154" s="22"/>
      <c r="C154" s="23"/>
      <c r="D154" s="23"/>
      <c r="E154" s="23"/>
      <c r="F154" s="23"/>
      <c r="G154" s="2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24.75" customHeight="1">
      <c r="A155" s="3"/>
      <c r="B155" s="22"/>
      <c r="C155" s="23"/>
      <c r="D155" s="23"/>
      <c r="E155" s="23"/>
      <c r="F155" s="23"/>
      <c r="G155" s="2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24.75" customHeight="1">
      <c r="A156" s="3"/>
      <c r="B156" s="22"/>
      <c r="C156" s="23"/>
      <c r="D156" s="23"/>
      <c r="E156" s="23"/>
      <c r="F156" s="23"/>
      <c r="G156" s="2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24.75" customHeight="1">
      <c r="A157" s="3"/>
      <c r="B157" s="22"/>
      <c r="C157" s="23"/>
      <c r="D157" s="23"/>
      <c r="E157" s="23"/>
      <c r="F157" s="23"/>
      <c r="G157" s="2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24.75" customHeight="1">
      <c r="A158" s="3"/>
      <c r="B158" s="22"/>
      <c r="C158" s="23"/>
      <c r="D158" s="23"/>
      <c r="E158" s="23"/>
      <c r="F158" s="23"/>
      <c r="G158" s="2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24.75" customHeight="1">
      <c r="A159" s="3"/>
      <c r="B159" s="22"/>
      <c r="C159" s="23"/>
      <c r="D159" s="23"/>
      <c r="E159" s="23"/>
      <c r="F159" s="23"/>
      <c r="G159" s="2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24.75" customHeight="1">
      <c r="A160" s="3"/>
      <c r="B160" s="22"/>
      <c r="C160" s="23"/>
      <c r="D160" s="23"/>
      <c r="E160" s="23"/>
      <c r="F160" s="23"/>
      <c r="G160" s="2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24.75" customHeight="1">
      <c r="A161" s="3"/>
      <c r="B161" s="22"/>
      <c r="C161" s="23"/>
      <c r="D161" s="23"/>
      <c r="E161" s="23"/>
      <c r="F161" s="23"/>
      <c r="G161" s="2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24.75" customHeight="1">
      <c r="A162" s="3"/>
      <c r="B162" s="22"/>
      <c r="C162" s="23"/>
      <c r="D162" s="23"/>
      <c r="E162" s="23"/>
      <c r="F162" s="23"/>
      <c r="G162" s="2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24.75" customHeight="1">
      <c r="A163" s="3"/>
      <c r="B163" s="22"/>
      <c r="C163" s="23"/>
      <c r="D163" s="23"/>
      <c r="E163" s="23"/>
      <c r="F163" s="23"/>
      <c r="G163" s="2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24.75" customHeight="1">
      <c r="A164" s="3"/>
      <c r="B164" s="22"/>
      <c r="C164" s="23"/>
      <c r="D164" s="23"/>
      <c r="E164" s="23"/>
      <c r="F164" s="23"/>
      <c r="G164" s="2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24.75" customHeight="1">
      <c r="A165" s="3"/>
      <c r="B165" s="22"/>
      <c r="C165" s="23"/>
      <c r="D165" s="23"/>
      <c r="E165" s="23"/>
      <c r="F165" s="23"/>
      <c r="G165" s="2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24.75" customHeight="1">
      <c r="A166" s="3"/>
      <c r="B166" s="22"/>
      <c r="C166" s="23"/>
      <c r="D166" s="23"/>
      <c r="E166" s="23"/>
      <c r="F166" s="23"/>
      <c r="G166" s="2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24.75" customHeight="1">
      <c r="A167" s="3"/>
      <c r="B167" s="22"/>
      <c r="C167" s="23"/>
      <c r="D167" s="23"/>
      <c r="E167" s="23"/>
      <c r="F167" s="23"/>
      <c r="G167" s="2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24.75" customHeight="1">
      <c r="A168" s="3"/>
      <c r="B168" s="22"/>
      <c r="C168" s="23"/>
      <c r="D168" s="23"/>
      <c r="E168" s="23"/>
      <c r="F168" s="23"/>
      <c r="G168" s="2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24.75" customHeight="1">
      <c r="A169" s="3"/>
      <c r="B169" s="22"/>
      <c r="C169" s="23"/>
      <c r="D169" s="23"/>
      <c r="E169" s="23"/>
      <c r="F169" s="23"/>
      <c r="G169" s="2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24.75" customHeight="1">
      <c r="A170" s="3"/>
      <c r="B170" s="22"/>
      <c r="C170" s="23"/>
      <c r="D170" s="23"/>
      <c r="E170" s="23"/>
      <c r="F170" s="23"/>
      <c r="G170" s="2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24.75" customHeight="1">
      <c r="A171" s="3"/>
      <c r="B171" s="22"/>
      <c r="C171" s="23"/>
      <c r="D171" s="23"/>
      <c r="E171" s="23"/>
      <c r="F171" s="23"/>
      <c r="G171" s="2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24.75" customHeight="1">
      <c r="A172" s="3"/>
      <c r="B172" s="22"/>
      <c r="C172" s="23"/>
      <c r="D172" s="23"/>
      <c r="E172" s="23"/>
      <c r="F172" s="23"/>
      <c r="G172" s="2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24.75" customHeight="1">
      <c r="A173" s="3"/>
      <c r="B173" s="22"/>
      <c r="C173" s="23"/>
      <c r="D173" s="23"/>
      <c r="E173" s="23"/>
      <c r="F173" s="23"/>
      <c r="G173" s="2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24.75" customHeight="1">
      <c r="A174" s="3"/>
      <c r="B174" s="22"/>
      <c r="C174" s="23"/>
      <c r="D174" s="23"/>
      <c r="E174" s="23"/>
      <c r="F174" s="23"/>
      <c r="G174" s="2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24.75" customHeight="1">
      <c r="A175" s="3"/>
      <c r="B175" s="22"/>
      <c r="C175" s="23"/>
      <c r="D175" s="23"/>
      <c r="E175" s="23"/>
      <c r="F175" s="23"/>
      <c r="G175" s="2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24.75" customHeight="1">
      <c r="A176" s="3"/>
      <c r="B176" s="22"/>
      <c r="C176" s="23"/>
      <c r="D176" s="23"/>
      <c r="E176" s="23"/>
      <c r="F176" s="23"/>
      <c r="G176" s="2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24.75" customHeight="1">
      <c r="A177" s="3"/>
      <c r="B177" s="22"/>
      <c r="C177" s="23"/>
      <c r="D177" s="23"/>
      <c r="E177" s="23"/>
      <c r="F177" s="23"/>
      <c r="G177" s="2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24.75" customHeight="1">
      <c r="A178" s="3"/>
      <c r="B178" s="22"/>
      <c r="C178" s="23"/>
      <c r="D178" s="23"/>
      <c r="E178" s="23"/>
      <c r="F178" s="23"/>
      <c r="G178" s="2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24.75" customHeight="1">
      <c r="A179" s="3"/>
      <c r="B179" s="22"/>
      <c r="C179" s="23"/>
      <c r="D179" s="23"/>
      <c r="E179" s="23"/>
      <c r="F179" s="23"/>
      <c r="G179" s="2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24.75" customHeight="1">
      <c r="A180" s="3"/>
      <c r="B180" s="22"/>
      <c r="C180" s="23"/>
      <c r="D180" s="23"/>
      <c r="E180" s="23"/>
      <c r="F180" s="23"/>
      <c r="G180" s="2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24.75" customHeight="1">
      <c r="A181" s="3"/>
      <c r="B181" s="22"/>
      <c r="C181" s="23"/>
      <c r="D181" s="23"/>
      <c r="E181" s="23"/>
      <c r="F181" s="23"/>
      <c r="G181" s="2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24.75" customHeight="1">
      <c r="A182" s="3"/>
      <c r="B182" s="22"/>
      <c r="C182" s="23"/>
      <c r="D182" s="23"/>
      <c r="E182" s="23"/>
      <c r="F182" s="23"/>
      <c r="G182" s="2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24.75" customHeight="1">
      <c r="A183" s="3"/>
      <c r="B183" s="22"/>
      <c r="C183" s="23"/>
      <c r="D183" s="23"/>
      <c r="E183" s="23"/>
      <c r="F183" s="23"/>
      <c r="G183" s="2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24.75" customHeight="1">
      <c r="A184" s="3"/>
      <c r="B184" s="22"/>
      <c r="C184" s="23"/>
      <c r="D184" s="23"/>
      <c r="E184" s="23"/>
      <c r="F184" s="23"/>
      <c r="G184" s="2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24.75" customHeight="1">
      <c r="A185" s="3"/>
      <c r="B185" s="22"/>
      <c r="C185" s="23"/>
      <c r="D185" s="23"/>
      <c r="E185" s="23"/>
      <c r="F185" s="23"/>
      <c r="G185" s="2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24.75" customHeight="1">
      <c r="A186" s="3"/>
      <c r="B186" s="22"/>
      <c r="C186" s="23"/>
      <c r="D186" s="23"/>
      <c r="E186" s="23"/>
      <c r="F186" s="23"/>
      <c r="G186" s="2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24.75" customHeight="1">
      <c r="A187" s="3"/>
      <c r="B187" s="22"/>
      <c r="C187" s="23"/>
      <c r="D187" s="23"/>
      <c r="E187" s="23"/>
      <c r="F187" s="23"/>
      <c r="G187" s="2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24.75" customHeight="1">
      <c r="A188" s="3"/>
      <c r="B188" s="22"/>
      <c r="C188" s="23"/>
      <c r="D188" s="23"/>
      <c r="E188" s="23"/>
      <c r="F188" s="23"/>
      <c r="G188" s="2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24.75" customHeight="1">
      <c r="A189" s="3"/>
      <c r="B189" s="22"/>
      <c r="C189" s="23"/>
      <c r="D189" s="23"/>
      <c r="E189" s="23"/>
      <c r="F189" s="23"/>
      <c r="G189" s="2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24.75" customHeight="1">
      <c r="A190" s="3"/>
      <c r="B190" s="22"/>
      <c r="C190" s="23"/>
      <c r="D190" s="23"/>
      <c r="E190" s="23"/>
      <c r="F190" s="23"/>
      <c r="G190" s="2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24.75" customHeight="1">
      <c r="A191" s="3"/>
      <c r="B191" s="22"/>
      <c r="C191" s="23"/>
      <c r="D191" s="23"/>
      <c r="E191" s="23"/>
      <c r="F191" s="23"/>
      <c r="G191" s="2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24.75" customHeight="1">
      <c r="A192" s="3"/>
      <c r="B192" s="22"/>
      <c r="C192" s="23"/>
      <c r="D192" s="23"/>
      <c r="E192" s="23"/>
      <c r="F192" s="23"/>
      <c r="G192" s="2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24.75" customHeight="1">
      <c r="A193" s="3"/>
      <c r="B193" s="22"/>
      <c r="C193" s="23"/>
      <c r="D193" s="23"/>
      <c r="E193" s="23"/>
      <c r="F193" s="23"/>
      <c r="G193" s="2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24.75" customHeight="1">
      <c r="A194" s="3"/>
      <c r="B194" s="22"/>
      <c r="C194" s="23"/>
      <c r="D194" s="23"/>
      <c r="E194" s="23"/>
      <c r="F194" s="23"/>
      <c r="G194" s="2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24.75" customHeight="1">
      <c r="A195" s="3"/>
      <c r="B195" s="22"/>
      <c r="C195" s="23"/>
      <c r="D195" s="23"/>
      <c r="E195" s="23"/>
      <c r="F195" s="23"/>
      <c r="G195" s="2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24.75" customHeight="1">
      <c r="A196" s="3"/>
      <c r="B196" s="22"/>
      <c r="C196" s="23"/>
      <c r="D196" s="23"/>
      <c r="E196" s="23"/>
      <c r="F196" s="23"/>
      <c r="G196" s="2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24.75" customHeight="1">
      <c r="A197" s="3"/>
      <c r="B197" s="22"/>
      <c r="C197" s="23"/>
      <c r="D197" s="23"/>
      <c r="E197" s="23"/>
      <c r="F197" s="23"/>
      <c r="G197" s="2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24.75" customHeight="1">
      <c r="A198" s="3"/>
      <c r="B198" s="22"/>
      <c r="C198" s="23"/>
      <c r="D198" s="23"/>
      <c r="E198" s="23"/>
      <c r="F198" s="23"/>
      <c r="G198" s="2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24.75" customHeight="1">
      <c r="A199" s="3"/>
      <c r="B199" s="22"/>
      <c r="C199" s="23"/>
      <c r="D199" s="23"/>
      <c r="E199" s="23"/>
      <c r="F199" s="23"/>
      <c r="G199" s="2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24.75" customHeight="1">
      <c r="A200" s="3"/>
      <c r="B200" s="22"/>
      <c r="C200" s="23"/>
      <c r="D200" s="23"/>
      <c r="E200" s="23"/>
      <c r="F200" s="23"/>
      <c r="G200" s="2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24.75" customHeight="1">
      <c r="A201" s="3"/>
      <c r="B201" s="22"/>
      <c r="C201" s="23"/>
      <c r="D201" s="23"/>
      <c r="E201" s="23"/>
      <c r="F201" s="23"/>
      <c r="G201" s="2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24.75" customHeight="1">
      <c r="A202" s="3"/>
      <c r="B202" s="22"/>
      <c r="C202" s="23"/>
      <c r="D202" s="23"/>
      <c r="E202" s="23"/>
      <c r="F202" s="23"/>
      <c r="G202" s="2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24.75" customHeight="1">
      <c r="A203" s="3"/>
      <c r="B203" s="22"/>
      <c r="C203" s="23"/>
      <c r="D203" s="23"/>
      <c r="E203" s="23"/>
      <c r="F203" s="23"/>
      <c r="G203" s="2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24.75" customHeight="1">
      <c r="A204" s="3"/>
      <c r="B204" s="22"/>
      <c r="C204" s="23"/>
      <c r="D204" s="23"/>
      <c r="E204" s="23"/>
      <c r="F204" s="23"/>
      <c r="G204" s="2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24.75" customHeight="1">
      <c r="A205" s="3"/>
      <c r="B205" s="22"/>
      <c r="C205" s="23"/>
      <c r="D205" s="23"/>
      <c r="E205" s="23"/>
      <c r="F205" s="23"/>
      <c r="G205" s="2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24.75" customHeight="1">
      <c r="A206" s="3"/>
      <c r="B206" s="22"/>
      <c r="C206" s="23"/>
      <c r="D206" s="23"/>
      <c r="E206" s="23"/>
      <c r="F206" s="23"/>
      <c r="G206" s="2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24.75" customHeight="1">
      <c r="A207" s="3"/>
      <c r="B207" s="22"/>
      <c r="C207" s="23"/>
      <c r="D207" s="23"/>
      <c r="E207" s="23"/>
      <c r="F207" s="23"/>
      <c r="G207" s="2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24.75" customHeight="1">
      <c r="A208" s="3"/>
      <c r="B208" s="22"/>
      <c r="C208" s="23"/>
      <c r="D208" s="23"/>
      <c r="E208" s="23"/>
      <c r="F208" s="23"/>
      <c r="G208" s="2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24.75" customHeight="1">
      <c r="A209" s="3"/>
      <c r="B209" s="22"/>
      <c r="C209" s="23"/>
      <c r="D209" s="23"/>
      <c r="E209" s="23"/>
      <c r="F209" s="23"/>
      <c r="G209" s="2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24.75" customHeight="1">
      <c r="A210" s="3"/>
      <c r="B210" s="22"/>
      <c r="C210" s="23"/>
      <c r="D210" s="23"/>
      <c r="E210" s="23"/>
      <c r="F210" s="23"/>
      <c r="G210" s="2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24.75" customHeight="1">
      <c r="A211" s="3"/>
      <c r="B211" s="22"/>
      <c r="C211" s="23"/>
      <c r="D211" s="23"/>
      <c r="E211" s="23"/>
      <c r="F211" s="23"/>
      <c r="G211" s="2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24.75" customHeight="1">
      <c r="A212" s="3"/>
      <c r="B212" s="22"/>
      <c r="C212" s="23"/>
      <c r="D212" s="23"/>
      <c r="E212" s="23"/>
      <c r="F212" s="23"/>
      <c r="G212" s="2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24.75" customHeight="1">
      <c r="A213" s="3"/>
      <c r="B213" s="22"/>
      <c r="C213" s="23"/>
      <c r="D213" s="23"/>
      <c r="E213" s="23"/>
      <c r="F213" s="23"/>
      <c r="G213" s="2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24.75" customHeight="1">
      <c r="A214" s="3"/>
      <c r="B214" s="22"/>
      <c r="C214" s="23"/>
      <c r="D214" s="23"/>
      <c r="E214" s="23"/>
      <c r="F214" s="23"/>
      <c r="G214" s="2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24.75" customHeight="1">
      <c r="A215" s="3"/>
      <c r="B215" s="22"/>
      <c r="C215" s="23"/>
      <c r="D215" s="23"/>
      <c r="E215" s="23"/>
      <c r="F215" s="23"/>
      <c r="G215" s="2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24.75" customHeight="1">
      <c r="A216" s="3"/>
      <c r="B216" s="22"/>
      <c r="C216" s="23"/>
      <c r="D216" s="23"/>
      <c r="E216" s="23"/>
      <c r="F216" s="23"/>
      <c r="G216" s="2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24.75" customHeight="1">
      <c r="A217" s="3"/>
      <c r="B217" s="22"/>
      <c r="C217" s="23"/>
      <c r="D217" s="23"/>
      <c r="E217" s="23"/>
      <c r="F217" s="23"/>
      <c r="G217" s="2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24.75" customHeight="1">
      <c r="A218" s="3"/>
      <c r="B218" s="22"/>
      <c r="C218" s="23"/>
      <c r="D218" s="23"/>
      <c r="E218" s="23"/>
      <c r="F218" s="23"/>
      <c r="G218" s="2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24.75" customHeight="1">
      <c r="A219" s="3"/>
      <c r="B219" s="22"/>
      <c r="C219" s="23"/>
      <c r="D219" s="23"/>
      <c r="E219" s="23"/>
      <c r="F219" s="23"/>
      <c r="G219" s="2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24.75" customHeight="1">
      <c r="A220" s="3"/>
      <c r="B220" s="22"/>
      <c r="C220" s="23"/>
      <c r="D220" s="23"/>
      <c r="E220" s="23"/>
      <c r="F220" s="23"/>
      <c r="G220" s="2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24.75" customHeight="1">
      <c r="A221" s="3"/>
      <c r="B221" s="22"/>
      <c r="C221" s="23"/>
      <c r="D221" s="23"/>
      <c r="E221" s="23"/>
      <c r="F221" s="23"/>
      <c r="G221" s="2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24.75" customHeight="1">
      <c r="A222" s="3"/>
      <c r="B222" s="22"/>
      <c r="C222" s="23"/>
      <c r="D222" s="23"/>
      <c r="E222" s="23"/>
      <c r="F222" s="23"/>
      <c r="G222" s="2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24.75" customHeight="1">
      <c r="A223" s="3"/>
      <c r="B223" s="22"/>
      <c r="C223" s="23"/>
      <c r="D223" s="23"/>
      <c r="E223" s="23"/>
      <c r="F223" s="23"/>
      <c r="G223" s="2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24.75" customHeight="1">
      <c r="A224" s="3"/>
      <c r="B224" s="22"/>
      <c r="C224" s="23"/>
      <c r="D224" s="23"/>
      <c r="E224" s="23"/>
      <c r="F224" s="23"/>
      <c r="G224" s="2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24.75" customHeight="1">
      <c r="A225" s="3"/>
      <c r="B225" s="22"/>
      <c r="C225" s="23"/>
      <c r="D225" s="23"/>
      <c r="E225" s="23"/>
      <c r="F225" s="23"/>
      <c r="G225" s="2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24.75" customHeight="1">
      <c r="A226" s="3"/>
      <c r="B226" s="22"/>
      <c r="C226" s="23"/>
      <c r="D226" s="23"/>
      <c r="E226" s="23"/>
      <c r="F226" s="23"/>
      <c r="G226" s="2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24.75" customHeight="1">
      <c r="A227" s="3"/>
      <c r="B227" s="22"/>
      <c r="C227" s="23"/>
      <c r="D227" s="23"/>
      <c r="E227" s="23"/>
      <c r="F227" s="23"/>
      <c r="G227" s="2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24.75" customHeight="1">
      <c r="A228" s="3"/>
      <c r="B228" s="22"/>
      <c r="C228" s="23"/>
      <c r="D228" s="23"/>
      <c r="E228" s="23"/>
      <c r="F228" s="23"/>
      <c r="G228" s="2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24.75" customHeight="1">
      <c r="A229" s="3"/>
      <c r="B229" s="22"/>
      <c r="C229" s="23"/>
      <c r="D229" s="23"/>
      <c r="E229" s="23"/>
      <c r="F229" s="23"/>
      <c r="G229" s="2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24.75" customHeight="1">
      <c r="A230" s="3"/>
      <c r="B230" s="22"/>
      <c r="C230" s="23"/>
      <c r="D230" s="23"/>
      <c r="E230" s="23"/>
      <c r="F230" s="23"/>
      <c r="G230" s="2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24.75" customHeight="1">
      <c r="A231" s="3"/>
      <c r="B231" s="22"/>
      <c r="C231" s="23"/>
      <c r="D231" s="23"/>
      <c r="E231" s="23"/>
      <c r="F231" s="23"/>
      <c r="G231" s="2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24.75" customHeight="1">
      <c r="A232" s="3"/>
      <c r="B232" s="22"/>
      <c r="C232" s="23"/>
      <c r="D232" s="23"/>
      <c r="E232" s="23"/>
      <c r="F232" s="23"/>
      <c r="G232" s="2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24.75" customHeight="1">
      <c r="A233" s="3"/>
      <c r="B233" s="22"/>
      <c r="C233" s="23"/>
      <c r="D233" s="23"/>
      <c r="E233" s="23"/>
      <c r="F233" s="23"/>
      <c r="G233" s="2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24.75" customHeight="1">
      <c r="A234" s="3"/>
      <c r="B234" s="22"/>
      <c r="C234" s="23"/>
      <c r="D234" s="23"/>
      <c r="E234" s="23"/>
      <c r="F234" s="23"/>
      <c r="G234" s="2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24.75" customHeight="1">
      <c r="A235" s="3"/>
      <c r="B235" s="22"/>
      <c r="C235" s="23"/>
      <c r="D235" s="23"/>
      <c r="E235" s="23"/>
      <c r="F235" s="23"/>
      <c r="G235" s="2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24.75" customHeight="1">
      <c r="A236" s="3"/>
      <c r="B236" s="22"/>
      <c r="C236" s="23"/>
      <c r="D236" s="23"/>
      <c r="E236" s="23"/>
      <c r="F236" s="23"/>
      <c r="G236" s="2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24.75" customHeight="1">
      <c r="A237" s="3"/>
      <c r="B237" s="22"/>
      <c r="C237" s="23"/>
      <c r="D237" s="23"/>
      <c r="E237" s="23"/>
      <c r="F237" s="23"/>
      <c r="G237" s="2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24.75" customHeight="1">
      <c r="A238" s="3"/>
      <c r="B238" s="22"/>
      <c r="C238" s="23"/>
      <c r="D238" s="23"/>
      <c r="E238" s="23"/>
      <c r="F238" s="23"/>
      <c r="G238" s="2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24.75" customHeight="1">
      <c r="A239" s="3"/>
      <c r="B239" s="22"/>
      <c r="C239" s="23"/>
      <c r="D239" s="23"/>
      <c r="E239" s="23"/>
      <c r="F239" s="23"/>
      <c r="G239" s="2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24.75" customHeight="1">
      <c r="A240" s="3"/>
      <c r="B240" s="22"/>
      <c r="C240" s="23"/>
      <c r="D240" s="23"/>
      <c r="E240" s="23"/>
      <c r="F240" s="23"/>
      <c r="G240" s="2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24.75" customHeight="1">
      <c r="A241" s="3"/>
      <c r="B241" s="22"/>
      <c r="C241" s="23"/>
      <c r="D241" s="23"/>
      <c r="E241" s="23"/>
      <c r="F241" s="23"/>
      <c r="G241" s="2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24.75" customHeight="1">
      <c r="A242" s="3"/>
      <c r="B242" s="22"/>
      <c r="C242" s="23"/>
      <c r="D242" s="23"/>
      <c r="E242" s="23"/>
      <c r="F242" s="23"/>
      <c r="G242" s="2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24.75" customHeight="1">
      <c r="A243" s="3"/>
      <c r="B243" s="22"/>
      <c r="C243" s="23"/>
      <c r="D243" s="23"/>
      <c r="E243" s="23"/>
      <c r="F243" s="23"/>
      <c r="G243" s="2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24.75" customHeight="1">
      <c r="A244" s="3"/>
      <c r="B244" s="22"/>
      <c r="C244" s="23"/>
      <c r="D244" s="23"/>
      <c r="E244" s="23"/>
      <c r="F244" s="23"/>
      <c r="G244" s="2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24.75" customHeight="1">
      <c r="A245" s="3"/>
      <c r="B245" s="22"/>
      <c r="C245" s="23"/>
      <c r="D245" s="23"/>
      <c r="E245" s="23"/>
      <c r="F245" s="23"/>
      <c r="G245" s="2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24.75" customHeight="1">
      <c r="A246" s="3"/>
      <c r="B246" s="22"/>
      <c r="C246" s="23"/>
      <c r="D246" s="23"/>
      <c r="E246" s="23"/>
      <c r="F246" s="23"/>
      <c r="G246" s="2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I2:J3"/>
    <mergeCell ref="L2:M3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24" width="15.75"/>
    <col customWidth="1" min="25" max="27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30.0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24.75" customHeight="1">
      <c r="A3" s="7"/>
      <c r="B3" s="8">
        <v>2013.0</v>
      </c>
      <c r="C3" s="9" t="s">
        <v>8</v>
      </c>
      <c r="D3" s="10">
        <v>41275.0</v>
      </c>
      <c r="E3" s="24">
        <f>'BALANÇA NOVA'!E3/1000000</f>
        <v>24.065308</v>
      </c>
      <c r="F3" s="24">
        <f>'BALANÇA NOVA'!F3/1000000</f>
        <v>3.182729</v>
      </c>
      <c r="G3" s="24">
        <f>'BALANÇA NOVA'!G3/1000000</f>
        <v>20.882579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24.75" customHeight="1">
      <c r="A4" s="7"/>
      <c r="B4" s="8">
        <v>2013.0</v>
      </c>
      <c r="C4" s="9" t="s">
        <v>9</v>
      </c>
      <c r="D4" s="10">
        <v>41306.0</v>
      </c>
      <c r="E4" s="24">
        <f>'BALANÇA NOVA'!E4/1000000</f>
        <v>26.293369</v>
      </c>
      <c r="F4" s="24">
        <f>'BALANÇA NOVA'!F4/1000000</f>
        <v>4.422849</v>
      </c>
      <c r="G4" s="24">
        <f>'BALANÇA NOVA'!G4/1000000</f>
        <v>21.87052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24.75" customHeight="1">
      <c r="A5" s="7"/>
      <c r="B5" s="8">
        <v>2013.0</v>
      </c>
      <c r="C5" s="9" t="s">
        <v>11</v>
      </c>
      <c r="D5" s="10">
        <v>41334.0</v>
      </c>
      <c r="E5" s="24">
        <f>'BALANÇA NOVA'!E5/1000000</f>
        <v>23.1746</v>
      </c>
      <c r="F5" s="24">
        <f>'BALANÇA NOVA'!F5/1000000</f>
        <v>4.006953</v>
      </c>
      <c r="G5" s="24">
        <f>'BALANÇA NOVA'!G5/1000000</f>
        <v>19.167647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24.75" customHeight="1">
      <c r="A6" s="7"/>
      <c r="B6" s="8">
        <v>2013.0</v>
      </c>
      <c r="C6" s="9" t="s">
        <v>13</v>
      </c>
      <c r="D6" s="10">
        <v>41365.0</v>
      </c>
      <c r="E6" s="24">
        <f>'BALANÇA NOVA'!E6/1000000</f>
        <v>16.11619</v>
      </c>
      <c r="F6" s="24">
        <f>'BALANÇA NOVA'!F6/1000000</f>
        <v>2.799843</v>
      </c>
      <c r="G6" s="24">
        <f>'BALANÇA NOVA'!G6/1000000</f>
        <v>13.316347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24.75" customHeight="1">
      <c r="A7" s="7"/>
      <c r="B7" s="8">
        <v>2014.0</v>
      </c>
      <c r="C7" s="9" t="s">
        <v>8</v>
      </c>
      <c r="D7" s="10">
        <v>41640.0</v>
      </c>
      <c r="E7" s="24">
        <f>'BALANÇA NOVA'!E7/1000000</f>
        <v>13.566214</v>
      </c>
      <c r="F7" s="24">
        <f>'BALANÇA NOVA'!F7/1000000</f>
        <v>3.135895</v>
      </c>
      <c r="G7" s="24">
        <f>'BALANÇA NOVA'!G7/1000000</f>
        <v>10.430319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24.75" customHeight="1">
      <c r="A8" s="7"/>
      <c r="B8" s="8">
        <v>2014.0</v>
      </c>
      <c r="C8" s="9" t="s">
        <v>9</v>
      </c>
      <c r="D8" s="10">
        <v>41671.0</v>
      </c>
      <c r="E8" s="24">
        <f>'BALANÇA NOVA'!E8/1000000</f>
        <v>22.319705</v>
      </c>
      <c r="F8" s="24">
        <f>'BALANÇA NOVA'!F8/1000000</f>
        <v>1.240465</v>
      </c>
      <c r="G8" s="24">
        <f>'BALANÇA NOVA'!G8/1000000</f>
        <v>21.07924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24.75" customHeight="1">
      <c r="A9" s="7"/>
      <c r="B9" s="8">
        <v>2014.0</v>
      </c>
      <c r="C9" s="9" t="s">
        <v>11</v>
      </c>
      <c r="D9" s="10">
        <v>41699.0</v>
      </c>
      <c r="E9" s="24">
        <f>'BALANÇA NOVA'!E9/1000000</f>
        <v>22.242289</v>
      </c>
      <c r="F9" s="24">
        <f>'BALANÇA NOVA'!F9/1000000</f>
        <v>2.711018</v>
      </c>
      <c r="G9" s="24">
        <f>'BALANÇA NOVA'!G9/1000000</f>
        <v>19.531271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24.75" customHeight="1">
      <c r="A10" s="7"/>
      <c r="B10" s="8">
        <v>2014.0</v>
      </c>
      <c r="C10" s="9" t="s">
        <v>13</v>
      </c>
      <c r="D10" s="10">
        <v>41730.0</v>
      </c>
      <c r="E10" s="24">
        <f>'BALANÇA NOVA'!E10/1000000</f>
        <v>18.28513</v>
      </c>
      <c r="F10" s="24">
        <f>'BALANÇA NOVA'!F10/1000000</f>
        <v>3.973666</v>
      </c>
      <c r="G10" s="24">
        <f>'BALANÇA NOVA'!G10/1000000</f>
        <v>14.311464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24.75" customHeight="1">
      <c r="A11" s="7"/>
      <c r="B11" s="8">
        <v>2015.0</v>
      </c>
      <c r="C11" s="9" t="s">
        <v>8</v>
      </c>
      <c r="D11" s="10">
        <v>42005.0</v>
      </c>
      <c r="E11" s="24">
        <f>'BALANÇA NOVA'!E11/1000000</f>
        <v>13.286922</v>
      </c>
      <c r="F11" s="24">
        <f>'BALANÇA NOVA'!F11/1000000</f>
        <v>1.951385</v>
      </c>
      <c r="G11" s="24">
        <f>'BALANÇA NOVA'!G11/1000000</f>
        <v>11.335537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24.75" customHeight="1">
      <c r="A12" s="7"/>
      <c r="B12" s="8">
        <v>2015.0</v>
      </c>
      <c r="C12" s="9" t="s">
        <v>9</v>
      </c>
      <c r="D12" s="10">
        <v>42036.0</v>
      </c>
      <c r="E12" s="24">
        <f>'BALANÇA NOVA'!E12/1000000</f>
        <v>11.872399</v>
      </c>
      <c r="F12" s="24">
        <f>'BALANÇA NOVA'!F12/1000000</f>
        <v>3.781546</v>
      </c>
      <c r="G12" s="24">
        <f>'BALANÇA NOVA'!G12/1000000</f>
        <v>8.090853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24.75" customHeight="1">
      <c r="A13" s="7"/>
      <c r="B13" s="8">
        <v>2015.0</v>
      </c>
      <c r="C13" s="9" t="s">
        <v>11</v>
      </c>
      <c r="D13" s="10">
        <v>42064.0</v>
      </c>
      <c r="E13" s="24">
        <f>'BALANÇA NOVA'!E13/1000000</f>
        <v>12.320485</v>
      </c>
      <c r="F13" s="24">
        <f>'BALANÇA NOVA'!F13/1000000</f>
        <v>1.453981</v>
      </c>
      <c r="G13" s="24">
        <f>'BALANÇA NOVA'!G13/1000000</f>
        <v>10.866504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24.75" customHeight="1">
      <c r="A14" s="20"/>
      <c r="B14" s="8">
        <v>2015.0</v>
      </c>
      <c r="C14" s="9" t="s">
        <v>13</v>
      </c>
      <c r="D14" s="10">
        <v>42095.0</v>
      </c>
      <c r="E14" s="24">
        <f>'BALANÇA NOVA'!E14/1000000</f>
        <v>12.128374</v>
      </c>
      <c r="F14" s="24">
        <f>'BALANÇA NOVA'!F14/1000000</f>
        <v>1.438188</v>
      </c>
      <c r="G14" s="24">
        <f>'BALANÇA NOVA'!G14/1000000</f>
        <v>10.690186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24.75" customHeight="1">
      <c r="A15" s="20"/>
      <c r="B15" s="8">
        <v>2016.0</v>
      </c>
      <c r="C15" s="9" t="s">
        <v>8</v>
      </c>
      <c r="D15" s="10">
        <v>42370.0</v>
      </c>
      <c r="E15" s="24">
        <f>'BALANÇA NOVA'!E15/1000000</f>
        <v>11.572666</v>
      </c>
      <c r="F15" s="24">
        <f>'BALANÇA NOVA'!F15/1000000</f>
        <v>2.909467</v>
      </c>
      <c r="G15" s="24">
        <f>'BALANÇA NOVA'!G15/1000000</f>
        <v>8.663199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24.75" customHeight="1">
      <c r="A16" s="20"/>
      <c r="B16" s="8">
        <v>2016.0</v>
      </c>
      <c r="C16" s="9" t="s">
        <v>9</v>
      </c>
      <c r="D16" s="10">
        <v>42401.0</v>
      </c>
      <c r="E16" s="24">
        <f>'BALANÇA NOVA'!E16/1000000</f>
        <v>12.481052</v>
      </c>
      <c r="F16" s="24">
        <f>'BALANÇA NOVA'!F16/1000000</f>
        <v>3.02915</v>
      </c>
      <c r="G16" s="24">
        <f>'BALANÇA NOVA'!G16/1000000</f>
        <v>9.451902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24.75" customHeight="1">
      <c r="A17" s="20"/>
      <c r="B17" s="8">
        <v>2016.0</v>
      </c>
      <c r="C17" s="9" t="s">
        <v>11</v>
      </c>
      <c r="D17" s="10">
        <v>42430.0</v>
      </c>
      <c r="E17" s="24">
        <f>'BALANÇA NOVA'!E17/1000000</f>
        <v>14.349215</v>
      </c>
      <c r="F17" s="24">
        <f>'BALANÇA NOVA'!F17/1000000</f>
        <v>2.087206</v>
      </c>
      <c r="G17" s="24">
        <f>'BALANÇA NOVA'!G17/1000000</f>
        <v>12.262009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24.75" customHeight="1">
      <c r="A18" s="20"/>
      <c r="B18" s="8">
        <v>2016.0</v>
      </c>
      <c r="C18" s="9" t="s">
        <v>13</v>
      </c>
      <c r="D18" s="10">
        <v>42461.0</v>
      </c>
      <c r="E18" s="24">
        <f>'BALANÇA NOVA'!E18/1000000</f>
        <v>13.630596</v>
      </c>
      <c r="F18" s="24">
        <f>'BALANÇA NOVA'!F18/1000000</f>
        <v>1.976024</v>
      </c>
      <c r="G18" s="24">
        <f>'BALANÇA NOVA'!G18/1000000</f>
        <v>11.654572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24.75" customHeight="1">
      <c r="A19" s="20"/>
      <c r="B19" s="8">
        <v>2017.0</v>
      </c>
      <c r="C19" s="9" t="s">
        <v>8</v>
      </c>
      <c r="D19" s="10">
        <v>42736.0</v>
      </c>
      <c r="E19" s="24">
        <f>'BALANÇA NOVA'!E19/1000000</f>
        <v>16.786737</v>
      </c>
      <c r="F19" s="24">
        <f>'BALANÇA NOVA'!F19/1000000</f>
        <v>3.082003</v>
      </c>
      <c r="G19" s="24">
        <f>'BALANÇA NOVA'!G19/1000000</f>
        <v>13.704734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24.75" customHeight="1">
      <c r="A20" s="20"/>
      <c r="B20" s="8">
        <v>2017.0</v>
      </c>
      <c r="C20" s="9" t="s">
        <v>9</v>
      </c>
      <c r="D20" s="10">
        <v>42767.0</v>
      </c>
      <c r="E20" s="24">
        <f>'BALANÇA NOVA'!E20/1000000</f>
        <v>18.301467</v>
      </c>
      <c r="F20" s="24">
        <f>'BALANÇA NOVA'!F20/1000000</f>
        <v>1.613063</v>
      </c>
      <c r="G20" s="24">
        <f>'BALANÇA NOVA'!G20/1000000</f>
        <v>16.688404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24.75" customHeight="1">
      <c r="A21" s="20"/>
      <c r="B21" s="8">
        <v>2017.0</v>
      </c>
      <c r="C21" s="9" t="s">
        <v>11</v>
      </c>
      <c r="D21" s="10">
        <v>42795.0</v>
      </c>
      <c r="E21" s="24">
        <f>'BALANÇA NOVA'!E21/1000000</f>
        <v>19.781239</v>
      </c>
      <c r="F21" s="24">
        <f>'BALANÇA NOVA'!F21/1000000</f>
        <v>3.516006</v>
      </c>
      <c r="G21" s="24">
        <f>'BALANÇA NOVA'!G21/1000000</f>
        <v>16.265233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24.75" customHeight="1">
      <c r="A22" s="20"/>
      <c r="B22" s="8">
        <v>2017.0</v>
      </c>
      <c r="C22" s="9" t="s">
        <v>13</v>
      </c>
      <c r="D22" s="10">
        <v>42826.0</v>
      </c>
      <c r="E22" s="24">
        <f>'BALANÇA NOVA'!E22/1000000</f>
        <v>20.983212</v>
      </c>
      <c r="F22" s="24">
        <f>'BALANÇA NOVA'!F22/1000000</f>
        <v>1.646365</v>
      </c>
      <c r="G22" s="24">
        <f>'BALANÇA NOVA'!G22/1000000</f>
        <v>19.336847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24.75" customHeight="1">
      <c r="A23" s="20"/>
      <c r="B23" s="8">
        <v>2018.0</v>
      </c>
      <c r="C23" s="9" t="s">
        <v>8</v>
      </c>
      <c r="D23" s="10">
        <v>43101.0</v>
      </c>
      <c r="E23" s="24">
        <f>'BALANÇA NOVA'!E23/1000000</f>
        <v>18.647646</v>
      </c>
      <c r="F23" s="24">
        <f>'BALANÇA NOVA'!F23/1000000</f>
        <v>3.134106</v>
      </c>
      <c r="G23" s="24">
        <f>'BALANÇA NOVA'!G23/1000000</f>
        <v>15.51354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24.75" customHeight="1">
      <c r="A24" s="20"/>
      <c r="B24" s="8">
        <v>2018.0</v>
      </c>
      <c r="C24" s="9" t="s">
        <v>9</v>
      </c>
      <c r="D24" s="10">
        <v>43132.0</v>
      </c>
      <c r="E24" s="24">
        <f>'BALANÇA NOVA'!E24/1000000</f>
        <v>16.162299</v>
      </c>
      <c r="F24" s="24">
        <f>'BALANÇA NOVA'!F24/1000000</f>
        <v>2.71007</v>
      </c>
      <c r="G24" s="24">
        <f>'BALANÇA NOVA'!G24/1000000</f>
        <v>13.452229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24.75" customHeight="1">
      <c r="A25" s="7"/>
      <c r="B25" s="8">
        <v>2018.0</v>
      </c>
      <c r="C25" s="9" t="s">
        <v>11</v>
      </c>
      <c r="D25" s="10">
        <v>43160.0</v>
      </c>
      <c r="E25" s="24">
        <f>'BALANÇA NOVA'!E25/1000000</f>
        <v>22.71273</v>
      </c>
      <c r="F25" s="24">
        <f>'BALANÇA NOVA'!F25/1000000</f>
        <v>2.593493</v>
      </c>
      <c r="G25" s="24">
        <f>'BALANÇA NOVA'!G25/1000000</f>
        <v>20.119237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24.75" customHeight="1">
      <c r="A26" s="7"/>
      <c r="B26" s="8">
        <v>2018.0</v>
      </c>
      <c r="C26" s="9" t="s">
        <v>13</v>
      </c>
      <c r="D26" s="10">
        <v>43191.0</v>
      </c>
      <c r="E26" s="24">
        <f>'BALANÇA NOVA'!E26/1000000</f>
        <v>20.229586</v>
      </c>
      <c r="F26" s="24">
        <f>'BALANÇA NOVA'!F26/1000000</f>
        <v>2.7277</v>
      </c>
      <c r="G26" s="24">
        <f>'BALANÇA NOVA'!G26/1000000</f>
        <v>17.501886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24.75" customHeight="1">
      <c r="A27" s="7"/>
      <c r="B27" s="8">
        <v>2019.0</v>
      </c>
      <c r="C27" s="9" t="s">
        <v>8</v>
      </c>
      <c r="D27" s="10">
        <v>43466.0</v>
      </c>
      <c r="E27" s="24">
        <f>'BALANÇA NOVA'!E27/1000000</f>
        <v>14.034606</v>
      </c>
      <c r="F27" s="24">
        <f>'BALANÇA NOVA'!F27/1000000</f>
        <v>4.044352</v>
      </c>
      <c r="G27" s="24">
        <f>'BALANÇA NOVA'!G27/1000000</f>
        <v>9.990254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24.75" customHeight="1">
      <c r="A28" s="7"/>
      <c r="B28" s="8">
        <v>2019.0</v>
      </c>
      <c r="C28" s="9" t="s">
        <v>9</v>
      </c>
      <c r="D28" s="10">
        <v>43497.0</v>
      </c>
      <c r="E28" s="24">
        <f>'BALANÇA NOVA'!E28/1000000</f>
        <v>20.542306</v>
      </c>
      <c r="F28" s="24">
        <f>'BALANÇA NOVA'!F28/1000000</f>
        <v>3.816806</v>
      </c>
      <c r="G28" s="24">
        <f>'BALANÇA NOVA'!G28/1000000</f>
        <v>16.7255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24.75" customHeight="1">
      <c r="A29" s="7"/>
      <c r="B29" s="8">
        <v>2019.0</v>
      </c>
      <c r="C29" s="9" t="s">
        <v>11</v>
      </c>
      <c r="D29" s="10">
        <v>43525.0</v>
      </c>
      <c r="E29" s="24">
        <f>'BALANÇA NOVA'!E29/1000000</f>
        <v>15.650368</v>
      </c>
      <c r="F29" s="24">
        <f>'BALANÇA NOVA'!F29/1000000</f>
        <v>3.427808</v>
      </c>
      <c r="G29" s="24">
        <f>'BALANÇA NOVA'!G29/1000000</f>
        <v>12.22256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24.75" customHeight="1">
      <c r="A30" s="7"/>
      <c r="B30" s="8">
        <v>2019.0</v>
      </c>
      <c r="C30" s="9" t="s">
        <v>13</v>
      </c>
      <c r="D30" s="10">
        <v>43556.0</v>
      </c>
      <c r="E30" s="24">
        <f>'BALANÇA NOVA'!E30/1000000</f>
        <v>14.481153</v>
      </c>
      <c r="F30" s="24">
        <f>'BALANÇA NOVA'!F30/1000000</f>
        <v>2.254229</v>
      </c>
      <c r="G30" s="24">
        <f>'BALANÇA NOVA'!G30/1000000</f>
        <v>12.226924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24.75" customHeight="1">
      <c r="A31" s="7"/>
      <c r="B31" s="8">
        <v>2020.0</v>
      </c>
      <c r="C31" s="9" t="s">
        <v>8</v>
      </c>
      <c r="D31" s="10">
        <v>43831.0</v>
      </c>
      <c r="E31" s="24">
        <f>'BALANÇA NOVA'!E31/1000000</f>
        <v>18.61457</v>
      </c>
      <c r="F31" s="24">
        <f>'BALANÇA NOVA'!F31/1000000</f>
        <v>2.440798</v>
      </c>
      <c r="G31" s="24">
        <f>'BALANÇA NOVA'!G31/1000000</f>
        <v>16.173772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24.75" customHeight="1">
      <c r="A32" s="7"/>
      <c r="B32" s="8">
        <v>2020.0</v>
      </c>
      <c r="C32" s="9" t="s">
        <v>9</v>
      </c>
      <c r="D32" s="10">
        <v>43862.0</v>
      </c>
      <c r="E32" s="24">
        <f>'BALANÇA NOVA'!E32/1000000</f>
        <v>16.656412</v>
      </c>
      <c r="F32" s="24">
        <f>'BALANÇA NOVA'!F32/1000000</f>
        <v>2.322588</v>
      </c>
      <c r="G32" s="24">
        <f>'BALANÇA NOVA'!G32/1000000</f>
        <v>14.333824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24.75" customHeight="1">
      <c r="A33" s="7"/>
      <c r="B33" s="8">
        <v>2020.0</v>
      </c>
      <c r="C33" s="9" t="s">
        <v>11</v>
      </c>
      <c r="D33" s="10">
        <v>43891.0</v>
      </c>
      <c r="E33" s="24">
        <f>'BALANÇA NOVA'!E33/1000000</f>
        <v>10.109263</v>
      </c>
      <c r="F33" s="24">
        <f>'BALANÇA NOVA'!F33/1000000</f>
        <v>2.378097</v>
      </c>
      <c r="G33" s="24">
        <f>'BALANÇA NOVA'!G33/1000000</f>
        <v>7.731166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24.75" customHeight="1">
      <c r="A34" s="7"/>
      <c r="B34" s="8">
        <v>2020.0</v>
      </c>
      <c r="C34" s="9" t="s">
        <v>13</v>
      </c>
      <c r="D34" s="10">
        <v>43922.0</v>
      </c>
      <c r="E34" s="24">
        <f>'BALANÇA NOVA'!E34/1000000</f>
        <v>16.639276</v>
      </c>
      <c r="F34" s="24">
        <f>'BALANÇA NOVA'!F34/1000000</f>
        <v>2.495035</v>
      </c>
      <c r="G34" s="24">
        <f>'BALANÇA NOVA'!G34/1000000</f>
        <v>14.144241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24.75" customHeight="1">
      <c r="A35" s="7"/>
      <c r="B35" s="8">
        <v>2021.0</v>
      </c>
      <c r="C35" s="9" t="s">
        <v>8</v>
      </c>
      <c r="D35" s="10">
        <v>44197.0</v>
      </c>
      <c r="E35" s="24">
        <f>'BALANÇA NOVA'!E35/1000000</f>
        <v>14.630647</v>
      </c>
      <c r="F35" s="24">
        <f>'BALANÇA NOVA'!F35/1000000</f>
        <v>6.462679</v>
      </c>
      <c r="G35" s="24">
        <f>'BALANÇA NOVA'!G35/1000000</f>
        <v>8.167968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24.75" customHeight="1">
      <c r="A36" s="20"/>
      <c r="B36" s="8">
        <v>2021.0</v>
      </c>
      <c r="C36" s="9" t="s">
        <v>9</v>
      </c>
      <c r="D36" s="10">
        <v>44228.0</v>
      </c>
      <c r="E36" s="24">
        <f>'BALANÇA NOVA'!E36/1000000</f>
        <v>15.816767</v>
      </c>
      <c r="F36" s="24">
        <f>'BALANÇA NOVA'!F36/1000000</f>
        <v>7.258851</v>
      </c>
      <c r="G36" s="24">
        <f>'BALANÇA NOVA'!G36/1000000</f>
        <v>8.557916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24.75" customHeight="1">
      <c r="A37" s="20"/>
      <c r="B37" s="8">
        <v>2021.0</v>
      </c>
      <c r="C37" s="9" t="s">
        <v>11</v>
      </c>
      <c r="D37" s="10">
        <v>44256.0</v>
      </c>
      <c r="E37" s="24">
        <f>'BALANÇA NOVA'!E37/1000000</f>
        <v>21.301532</v>
      </c>
      <c r="F37" s="24">
        <f>'BALANÇA NOVA'!F37/1000000</f>
        <v>5.670668</v>
      </c>
      <c r="G37" s="24">
        <f>'BALANÇA NOVA'!G37/1000000</f>
        <v>15.630864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24.75" customHeight="1">
      <c r="A38" s="20"/>
      <c r="B38" s="8">
        <v>2021.0</v>
      </c>
      <c r="C38" s="9" t="s">
        <v>13</v>
      </c>
      <c r="D38" s="10">
        <v>44287.0</v>
      </c>
      <c r="E38" s="24">
        <f>'BALANÇA NOVA'!E38/1000000</f>
        <v>26.389066</v>
      </c>
      <c r="F38" s="24">
        <f>'BALANÇA NOVA'!F38/1000000</f>
        <v>6.601209</v>
      </c>
      <c r="G38" s="24">
        <f>'BALANÇA NOVA'!G38/1000000</f>
        <v>19.787857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24.75" customHeight="1">
      <c r="A39" s="20"/>
      <c r="B39" s="8">
        <v>2022.0</v>
      </c>
      <c r="C39" s="9" t="s">
        <v>8</v>
      </c>
      <c r="D39" s="10">
        <v>44562.0</v>
      </c>
      <c r="E39" s="24">
        <f>'BALANÇA NOVA'!E39/1000000</f>
        <v>36.491743</v>
      </c>
      <c r="F39" s="24">
        <f>'BALANÇA NOVA'!F39/1000000</f>
        <v>5.575872</v>
      </c>
      <c r="G39" s="24">
        <f>'BALANÇA NOVA'!G39/1000000</f>
        <v>30.915871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24.75" customHeight="1">
      <c r="A40" s="20"/>
      <c r="B40" s="8">
        <v>2022.0</v>
      </c>
      <c r="C40" s="9" t="s">
        <v>9</v>
      </c>
      <c r="D40" s="10">
        <v>44593.0</v>
      </c>
      <c r="E40" s="24">
        <f>'BALANÇA NOVA'!E40/1000000</f>
        <v>31.596425</v>
      </c>
      <c r="F40" s="24">
        <f>'BALANÇA NOVA'!F40/1000000</f>
        <v>5.161096</v>
      </c>
      <c r="G40" s="24">
        <f>'BALANÇA NOVA'!G40/1000000</f>
        <v>26.435329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24.75" customHeight="1">
      <c r="A41" s="20"/>
      <c r="B41" s="8">
        <v>2022.0</v>
      </c>
      <c r="C41" s="9" t="s">
        <v>11</v>
      </c>
      <c r="D41" s="10">
        <v>44621.0</v>
      </c>
      <c r="E41" s="24">
        <f>'BALANÇA NOVA'!E41/1000000</f>
        <v>22.688469</v>
      </c>
      <c r="F41" s="24">
        <f>'BALANÇA NOVA'!F41/1000000</f>
        <v>3.694826</v>
      </c>
      <c r="G41" s="24">
        <f>'BALANÇA NOVA'!G41/1000000</f>
        <v>18.993643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24.75" customHeight="1">
      <c r="A42" s="20"/>
      <c r="B42" s="8">
        <v>2022.0</v>
      </c>
      <c r="C42" s="9" t="s">
        <v>13</v>
      </c>
      <c r="D42" s="10">
        <v>44652.0</v>
      </c>
      <c r="E42" s="24">
        <f>'BALANÇA NOVA'!E42/1000000</f>
        <v>15.229248</v>
      </c>
      <c r="F42" s="24">
        <f>'BALANÇA NOVA'!F42/1000000</f>
        <v>2.789077</v>
      </c>
      <c r="G42" s="24">
        <f>'BALANÇA NOVA'!G42/1000000</f>
        <v>12.440171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24.75" customHeight="1">
      <c r="A43" s="20"/>
      <c r="B43" s="8">
        <v>2023.0</v>
      </c>
      <c r="C43" s="9" t="s">
        <v>8</v>
      </c>
      <c r="D43" s="10">
        <v>44927.0</v>
      </c>
      <c r="E43" s="24">
        <f>'BALANÇA NOVA'!E43/1000000</f>
        <v>24.205391</v>
      </c>
      <c r="F43" s="24">
        <f>'BALANÇA NOVA'!F43/1000000</f>
        <v>2.993461</v>
      </c>
      <c r="G43" s="24">
        <f>'BALANÇA NOVA'!G43/1000000</f>
        <v>21.21193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24.75" customHeight="1">
      <c r="A44" s="20"/>
      <c r="B44" s="8">
        <v>2023.0</v>
      </c>
      <c r="C44" s="9" t="s">
        <v>9</v>
      </c>
      <c r="D44" s="10">
        <v>44958.0</v>
      </c>
      <c r="E44" s="24">
        <f>'BALANÇA NOVA'!E44/1000000</f>
        <v>0</v>
      </c>
      <c r="F44" s="24">
        <f>'BALANÇA NOVA'!F44/1000000</f>
        <v>0</v>
      </c>
      <c r="G44" s="24">
        <f>'BALANÇA NOVA'!G44/1000000</f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24.75" customHeight="1">
      <c r="A45" s="20"/>
      <c r="B45" s="8">
        <v>2023.0</v>
      </c>
      <c r="C45" s="9" t="s">
        <v>11</v>
      </c>
      <c r="D45" s="10">
        <v>44986.0</v>
      </c>
      <c r="E45" s="24">
        <f>'BALANÇA NOVA'!E45/1000000</f>
        <v>0</v>
      </c>
      <c r="F45" s="24">
        <f>'BALANÇA NOVA'!F45/1000000</f>
        <v>0</v>
      </c>
      <c r="G45" s="24">
        <f>'BALANÇA NOVA'!G45/1000000</f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24.75" customHeight="1">
      <c r="A46" s="20"/>
      <c r="B46" s="9" t="s">
        <v>15</v>
      </c>
      <c r="C46" s="9" t="s">
        <v>13</v>
      </c>
      <c r="D46" s="10">
        <v>45017.0</v>
      </c>
      <c r="E46" s="24">
        <f>'BALANÇA NOVA'!E46/1000000</f>
        <v>0</v>
      </c>
      <c r="F46" s="24">
        <f>'BALANÇA NOVA'!F46/1000000</f>
        <v>0</v>
      </c>
      <c r="G46" s="24">
        <f>'BALANÇA NOVA'!G46/1000000</f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24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 ht="24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 ht="24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 ht="24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ht="24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 ht="24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 ht="24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 ht="24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 ht="24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 ht="24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 ht="24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 ht="24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ht="24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ht="24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ht="24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 ht="24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ht="24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ht="24.75" customHeight="1">
      <c r="A64" s="21"/>
      <c r="B64" s="21"/>
      <c r="C64" s="21"/>
      <c r="D64" s="21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24.75" customHeight="1">
      <c r="A65" s="21"/>
      <c r="B65" s="21"/>
      <c r="C65" s="21"/>
      <c r="D65" s="21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24.75" customHeight="1">
      <c r="A66" s="21"/>
      <c r="B66" s="21"/>
      <c r="C66" s="21"/>
      <c r="D66" s="21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24.75" customHeight="1">
      <c r="A67" s="21"/>
      <c r="B67" s="21"/>
      <c r="C67" s="21"/>
      <c r="D67" s="21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24.75" customHeight="1">
      <c r="A68" s="21"/>
      <c r="B68" s="21"/>
      <c r="C68" s="21"/>
      <c r="D68" s="21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24.75" customHeight="1">
      <c r="A69" s="21"/>
      <c r="B69" s="21"/>
      <c r="C69" s="21"/>
      <c r="D69" s="21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24.75" customHeight="1">
      <c r="A70" s="21"/>
      <c r="B70" s="21"/>
      <c r="C70" s="21"/>
      <c r="D70" s="21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24.75" customHeight="1">
      <c r="A71" s="21"/>
      <c r="B71" s="21"/>
      <c r="C71" s="21"/>
      <c r="D71" s="21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24.75" customHeight="1">
      <c r="A72" s="21"/>
      <c r="B72" s="21"/>
      <c r="C72" s="21"/>
      <c r="D72" s="21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24.75" customHeight="1">
      <c r="A73" s="21"/>
      <c r="B73" s="21"/>
      <c r="C73" s="21"/>
      <c r="D73" s="21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24.75" customHeight="1">
      <c r="A74" s="21"/>
      <c r="B74" s="21"/>
      <c r="C74" s="21"/>
      <c r="D74" s="21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24.75" customHeight="1">
      <c r="A75" s="21"/>
      <c r="B75" s="21"/>
      <c r="C75" s="21"/>
      <c r="D75" s="21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24.75" customHeight="1">
      <c r="A76" s="21"/>
      <c r="B76" s="21"/>
      <c r="C76" s="21"/>
      <c r="D76" s="21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24.75" customHeight="1">
      <c r="A77" s="21"/>
      <c r="B77" s="21"/>
      <c r="C77" s="21"/>
      <c r="D77" s="21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24.75" customHeight="1">
      <c r="A78" s="21"/>
      <c r="B78" s="21"/>
      <c r="C78" s="21"/>
      <c r="D78" s="21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24.75" customHeight="1">
      <c r="A79" s="21"/>
      <c r="B79" s="21"/>
      <c r="C79" s="21"/>
      <c r="D79" s="21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24.75" customHeight="1">
      <c r="A80" s="21"/>
      <c r="B80" s="21"/>
      <c r="C80" s="21"/>
      <c r="D80" s="21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24.75" customHeight="1">
      <c r="A81" s="21"/>
      <c r="B81" s="21"/>
      <c r="C81" s="21"/>
      <c r="D81" s="21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24.75" customHeight="1">
      <c r="A82" s="21"/>
      <c r="B82" s="21"/>
      <c r="C82" s="21"/>
      <c r="D82" s="21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24.75" customHeight="1">
      <c r="A83" s="21"/>
      <c r="B83" s="21"/>
      <c r="C83" s="21"/>
      <c r="D83" s="21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24.75" customHeight="1">
      <c r="A84" s="21"/>
      <c r="B84" s="21"/>
      <c r="C84" s="21"/>
      <c r="D84" s="21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24.75" customHeight="1">
      <c r="A85" s="21"/>
      <c r="B85" s="21"/>
      <c r="C85" s="21"/>
      <c r="D85" s="21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24.75" customHeight="1">
      <c r="A86" s="21"/>
      <c r="B86" s="21"/>
      <c r="C86" s="21"/>
      <c r="D86" s="21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24.75" customHeight="1">
      <c r="A87" s="21"/>
      <c r="B87" s="21"/>
      <c r="C87" s="21"/>
      <c r="D87" s="21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24.75" customHeight="1">
      <c r="A88" s="3"/>
      <c r="B88" s="22"/>
      <c r="C88" s="23"/>
      <c r="D88" s="23"/>
      <c r="E88" s="23"/>
      <c r="F88" s="23"/>
      <c r="G88" s="2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24.75" customHeight="1">
      <c r="A89" s="3"/>
      <c r="B89" s="22"/>
      <c r="C89" s="23"/>
      <c r="D89" s="23"/>
      <c r="E89" s="23"/>
      <c r="F89" s="23"/>
      <c r="G89" s="2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24.75" customHeight="1">
      <c r="A90" s="3"/>
      <c r="B90" s="22"/>
      <c r="C90" s="23"/>
      <c r="D90" s="23"/>
      <c r="E90" s="23"/>
      <c r="F90" s="23"/>
      <c r="G90" s="2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24.75" customHeight="1">
      <c r="A91" s="3"/>
      <c r="B91" s="22"/>
      <c r="C91" s="23"/>
      <c r="D91" s="23"/>
      <c r="E91" s="23"/>
      <c r="F91" s="23"/>
      <c r="G91" s="2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24.75" customHeight="1">
      <c r="A92" s="3"/>
      <c r="B92" s="22"/>
      <c r="C92" s="23"/>
      <c r="D92" s="23"/>
      <c r="E92" s="23"/>
      <c r="F92" s="23"/>
      <c r="G92" s="2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24.75" customHeight="1">
      <c r="A93" s="3"/>
      <c r="B93" s="22"/>
      <c r="C93" s="23"/>
      <c r="D93" s="23"/>
      <c r="E93" s="23"/>
      <c r="F93" s="23"/>
      <c r="G93" s="2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24.75" customHeight="1">
      <c r="A94" s="3"/>
      <c r="B94" s="22"/>
      <c r="C94" s="23"/>
      <c r="D94" s="23"/>
      <c r="E94" s="23"/>
      <c r="F94" s="23"/>
      <c r="G94" s="2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24.75" customHeight="1">
      <c r="A95" s="3"/>
      <c r="B95" s="22"/>
      <c r="C95" s="23"/>
      <c r="D95" s="23"/>
      <c r="E95" s="23"/>
      <c r="F95" s="23"/>
      <c r="G95" s="2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24.75" customHeight="1">
      <c r="A96" s="3"/>
      <c r="B96" s="22"/>
      <c r="C96" s="23"/>
      <c r="D96" s="23"/>
      <c r="E96" s="23"/>
      <c r="F96" s="23"/>
      <c r="G96" s="2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24.75" customHeight="1">
      <c r="A97" s="3"/>
      <c r="B97" s="22"/>
      <c r="C97" s="23"/>
      <c r="D97" s="23"/>
      <c r="E97" s="23"/>
      <c r="F97" s="23"/>
      <c r="G97" s="2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24.75" customHeight="1">
      <c r="A98" s="3"/>
      <c r="B98" s="22"/>
      <c r="C98" s="23"/>
      <c r="D98" s="23"/>
      <c r="E98" s="23"/>
      <c r="F98" s="23"/>
      <c r="G98" s="2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24.75" customHeight="1">
      <c r="A99" s="3"/>
      <c r="B99" s="22"/>
      <c r="C99" s="23"/>
      <c r="D99" s="23"/>
      <c r="E99" s="23"/>
      <c r="F99" s="23"/>
      <c r="G99" s="2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24.75" customHeight="1">
      <c r="A100" s="3"/>
      <c r="B100" s="22"/>
      <c r="C100" s="23"/>
      <c r="D100" s="23"/>
      <c r="E100" s="23"/>
      <c r="F100" s="23"/>
      <c r="G100" s="2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24.75" customHeight="1">
      <c r="A101" s="3"/>
      <c r="B101" s="22"/>
      <c r="C101" s="23"/>
      <c r="D101" s="23"/>
      <c r="E101" s="23"/>
      <c r="F101" s="23"/>
      <c r="G101" s="2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24.75" customHeight="1">
      <c r="A102" s="3"/>
      <c r="B102" s="22"/>
      <c r="C102" s="23"/>
      <c r="D102" s="23"/>
      <c r="E102" s="23"/>
      <c r="F102" s="23"/>
      <c r="G102" s="2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24.75" customHeight="1">
      <c r="A103" s="3"/>
      <c r="B103" s="22"/>
      <c r="C103" s="23"/>
      <c r="D103" s="23"/>
      <c r="E103" s="23"/>
      <c r="F103" s="23"/>
      <c r="G103" s="2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24.75" customHeight="1">
      <c r="A104" s="3"/>
      <c r="B104" s="22"/>
      <c r="C104" s="23"/>
      <c r="D104" s="23"/>
      <c r="E104" s="23"/>
      <c r="F104" s="23"/>
      <c r="G104" s="2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24.75" customHeight="1">
      <c r="A105" s="3"/>
      <c r="B105" s="22"/>
      <c r="C105" s="23"/>
      <c r="D105" s="23"/>
      <c r="E105" s="23"/>
      <c r="F105" s="23"/>
      <c r="G105" s="2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24.75" customHeight="1">
      <c r="A106" s="3"/>
      <c r="B106" s="22"/>
      <c r="C106" s="23"/>
      <c r="D106" s="23"/>
      <c r="E106" s="23"/>
      <c r="F106" s="23"/>
      <c r="G106" s="2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24.75" customHeight="1">
      <c r="A107" s="3"/>
      <c r="B107" s="22"/>
      <c r="C107" s="23"/>
      <c r="D107" s="23"/>
      <c r="E107" s="23"/>
      <c r="F107" s="23"/>
      <c r="G107" s="2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24.75" customHeight="1">
      <c r="A108" s="3"/>
      <c r="B108" s="22"/>
      <c r="C108" s="23"/>
      <c r="D108" s="23"/>
      <c r="E108" s="23"/>
      <c r="F108" s="23"/>
      <c r="G108" s="2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24.75" customHeight="1">
      <c r="A109" s="3"/>
      <c r="B109" s="22"/>
      <c r="C109" s="23"/>
      <c r="D109" s="23"/>
      <c r="E109" s="23"/>
      <c r="F109" s="23"/>
      <c r="G109" s="2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24.75" customHeight="1">
      <c r="A110" s="3"/>
      <c r="B110" s="22"/>
      <c r="C110" s="23"/>
      <c r="D110" s="23"/>
      <c r="E110" s="23"/>
      <c r="F110" s="23"/>
      <c r="G110" s="2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24.75" customHeight="1">
      <c r="A111" s="3"/>
      <c r="B111" s="22"/>
      <c r="C111" s="23"/>
      <c r="D111" s="23"/>
      <c r="E111" s="23"/>
      <c r="F111" s="23"/>
      <c r="G111" s="2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24.75" customHeight="1">
      <c r="A112" s="3"/>
      <c r="B112" s="22"/>
      <c r="C112" s="23"/>
      <c r="D112" s="23"/>
      <c r="E112" s="23"/>
      <c r="F112" s="23"/>
      <c r="G112" s="2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24.75" customHeight="1">
      <c r="A113" s="3"/>
      <c r="B113" s="22"/>
      <c r="C113" s="23"/>
      <c r="D113" s="23"/>
      <c r="E113" s="23"/>
      <c r="F113" s="23"/>
      <c r="G113" s="2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24.75" customHeight="1">
      <c r="A114" s="3"/>
      <c r="B114" s="22"/>
      <c r="C114" s="23"/>
      <c r="D114" s="23"/>
      <c r="E114" s="23"/>
      <c r="F114" s="23"/>
      <c r="G114" s="2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24.75" customHeight="1">
      <c r="A115" s="3"/>
      <c r="B115" s="22"/>
      <c r="C115" s="23"/>
      <c r="D115" s="23"/>
      <c r="E115" s="23"/>
      <c r="F115" s="23"/>
      <c r="G115" s="2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24.75" customHeight="1">
      <c r="A116" s="3"/>
      <c r="B116" s="22"/>
      <c r="C116" s="23"/>
      <c r="D116" s="23"/>
      <c r="E116" s="23"/>
      <c r="F116" s="23"/>
      <c r="G116" s="2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24.75" customHeight="1">
      <c r="A117" s="3"/>
      <c r="B117" s="22"/>
      <c r="C117" s="23"/>
      <c r="D117" s="23"/>
      <c r="E117" s="23"/>
      <c r="F117" s="23"/>
      <c r="G117" s="2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24.75" customHeight="1">
      <c r="A118" s="3"/>
      <c r="B118" s="22"/>
      <c r="C118" s="23"/>
      <c r="D118" s="23"/>
      <c r="E118" s="23"/>
      <c r="F118" s="23"/>
      <c r="G118" s="2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24.75" customHeight="1">
      <c r="A119" s="3"/>
      <c r="B119" s="22"/>
      <c r="C119" s="23"/>
      <c r="D119" s="23"/>
      <c r="E119" s="23"/>
      <c r="F119" s="23"/>
      <c r="G119" s="2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24.75" customHeight="1">
      <c r="A120" s="3"/>
      <c r="B120" s="22"/>
      <c r="C120" s="23"/>
      <c r="D120" s="23"/>
      <c r="E120" s="23"/>
      <c r="F120" s="23"/>
      <c r="G120" s="2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24.75" customHeight="1">
      <c r="A121" s="3"/>
      <c r="B121" s="22"/>
      <c r="C121" s="23"/>
      <c r="D121" s="23"/>
      <c r="E121" s="23"/>
      <c r="F121" s="23"/>
      <c r="G121" s="2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24.75" customHeight="1">
      <c r="A122" s="3"/>
      <c r="B122" s="22"/>
      <c r="C122" s="23"/>
      <c r="D122" s="23"/>
      <c r="E122" s="23"/>
      <c r="F122" s="23"/>
      <c r="G122" s="2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24.75" customHeight="1">
      <c r="A123" s="3"/>
      <c r="B123" s="22"/>
      <c r="C123" s="23"/>
      <c r="D123" s="23"/>
      <c r="E123" s="23"/>
      <c r="F123" s="23"/>
      <c r="G123" s="2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24.75" customHeight="1">
      <c r="A124" s="3"/>
      <c r="B124" s="22"/>
      <c r="C124" s="23"/>
      <c r="D124" s="23"/>
      <c r="E124" s="23"/>
      <c r="F124" s="23"/>
      <c r="G124" s="2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24.75" customHeight="1">
      <c r="A125" s="3"/>
      <c r="B125" s="22"/>
      <c r="C125" s="23"/>
      <c r="D125" s="23"/>
      <c r="E125" s="23"/>
      <c r="F125" s="23"/>
      <c r="G125" s="2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24.75" customHeight="1">
      <c r="A126" s="3"/>
      <c r="B126" s="22"/>
      <c r="C126" s="23"/>
      <c r="D126" s="23"/>
      <c r="E126" s="23"/>
      <c r="F126" s="23"/>
      <c r="G126" s="2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24.75" customHeight="1">
      <c r="A127" s="3"/>
      <c r="B127" s="22"/>
      <c r="C127" s="23"/>
      <c r="D127" s="23"/>
      <c r="E127" s="23"/>
      <c r="F127" s="23"/>
      <c r="G127" s="2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24.75" customHeight="1">
      <c r="A128" s="3"/>
      <c r="B128" s="22"/>
      <c r="C128" s="23"/>
      <c r="D128" s="23"/>
      <c r="E128" s="23"/>
      <c r="F128" s="23"/>
      <c r="G128" s="2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24.75" customHeight="1">
      <c r="A129" s="3"/>
      <c r="B129" s="22"/>
      <c r="C129" s="23"/>
      <c r="D129" s="23"/>
      <c r="E129" s="23"/>
      <c r="F129" s="23"/>
      <c r="G129" s="2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24.75" customHeight="1">
      <c r="A130" s="3"/>
      <c r="B130" s="22"/>
      <c r="C130" s="23"/>
      <c r="D130" s="23"/>
      <c r="E130" s="23"/>
      <c r="F130" s="23"/>
      <c r="G130" s="2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24.75" customHeight="1">
      <c r="A131" s="3"/>
      <c r="B131" s="22"/>
      <c r="C131" s="23"/>
      <c r="D131" s="23"/>
      <c r="E131" s="23"/>
      <c r="F131" s="23"/>
      <c r="G131" s="2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24.75" customHeight="1">
      <c r="A132" s="3"/>
      <c r="B132" s="22"/>
      <c r="C132" s="23"/>
      <c r="D132" s="23"/>
      <c r="E132" s="23"/>
      <c r="F132" s="23"/>
      <c r="G132" s="2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24.75" customHeight="1">
      <c r="A133" s="3"/>
      <c r="B133" s="22"/>
      <c r="C133" s="23"/>
      <c r="D133" s="23"/>
      <c r="E133" s="23"/>
      <c r="F133" s="23"/>
      <c r="G133" s="2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24.75" customHeight="1">
      <c r="A134" s="3"/>
      <c r="B134" s="22"/>
      <c r="C134" s="23"/>
      <c r="D134" s="23"/>
      <c r="E134" s="23"/>
      <c r="F134" s="23"/>
      <c r="G134" s="2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24.75" customHeight="1">
      <c r="A135" s="3"/>
      <c r="B135" s="22"/>
      <c r="C135" s="23"/>
      <c r="D135" s="23"/>
      <c r="E135" s="23"/>
      <c r="F135" s="23"/>
      <c r="G135" s="2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24.75" customHeight="1">
      <c r="A136" s="3"/>
      <c r="B136" s="22"/>
      <c r="C136" s="23"/>
      <c r="D136" s="23"/>
      <c r="E136" s="23"/>
      <c r="F136" s="23"/>
      <c r="G136" s="2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24.75" customHeight="1">
      <c r="A137" s="3"/>
      <c r="B137" s="22"/>
      <c r="C137" s="23"/>
      <c r="D137" s="23"/>
      <c r="E137" s="23"/>
      <c r="F137" s="23"/>
      <c r="G137" s="2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24.75" customHeight="1">
      <c r="A138" s="3"/>
      <c r="B138" s="22"/>
      <c r="C138" s="23"/>
      <c r="D138" s="23"/>
      <c r="E138" s="23"/>
      <c r="F138" s="23"/>
      <c r="G138" s="2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24.75" customHeight="1">
      <c r="A139" s="3"/>
      <c r="B139" s="22"/>
      <c r="C139" s="23"/>
      <c r="D139" s="23"/>
      <c r="E139" s="23"/>
      <c r="F139" s="23"/>
      <c r="G139" s="2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24.75" customHeight="1">
      <c r="A140" s="3"/>
      <c r="B140" s="22"/>
      <c r="C140" s="23"/>
      <c r="D140" s="23"/>
      <c r="E140" s="23"/>
      <c r="F140" s="23"/>
      <c r="G140" s="2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24.75" customHeight="1">
      <c r="A141" s="3"/>
      <c r="B141" s="22"/>
      <c r="C141" s="23"/>
      <c r="D141" s="23"/>
      <c r="E141" s="23"/>
      <c r="F141" s="23"/>
      <c r="G141" s="2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24.75" customHeight="1">
      <c r="A142" s="3"/>
      <c r="B142" s="22"/>
      <c r="C142" s="23"/>
      <c r="D142" s="23"/>
      <c r="E142" s="23"/>
      <c r="F142" s="23"/>
      <c r="G142" s="2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24.75" customHeight="1">
      <c r="A143" s="3"/>
      <c r="B143" s="22"/>
      <c r="C143" s="23"/>
      <c r="D143" s="23"/>
      <c r="E143" s="23"/>
      <c r="F143" s="23"/>
      <c r="G143" s="2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24.75" customHeight="1">
      <c r="A144" s="3"/>
      <c r="B144" s="22"/>
      <c r="C144" s="23"/>
      <c r="D144" s="23"/>
      <c r="E144" s="23"/>
      <c r="F144" s="23"/>
      <c r="G144" s="2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24.75" customHeight="1">
      <c r="A145" s="3"/>
      <c r="B145" s="22"/>
      <c r="C145" s="23"/>
      <c r="D145" s="23"/>
      <c r="E145" s="23"/>
      <c r="F145" s="23"/>
      <c r="G145" s="2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24.75" customHeight="1">
      <c r="A146" s="3"/>
      <c r="B146" s="22"/>
      <c r="C146" s="23"/>
      <c r="D146" s="23"/>
      <c r="E146" s="23"/>
      <c r="F146" s="23"/>
      <c r="G146" s="2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24.75" customHeight="1">
      <c r="A147" s="3"/>
      <c r="B147" s="22"/>
      <c r="C147" s="23"/>
      <c r="D147" s="23"/>
      <c r="E147" s="23"/>
      <c r="F147" s="23"/>
      <c r="G147" s="2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24.75" customHeight="1">
      <c r="A148" s="3"/>
      <c r="B148" s="22"/>
      <c r="C148" s="23"/>
      <c r="D148" s="23"/>
      <c r="E148" s="23"/>
      <c r="F148" s="23"/>
      <c r="G148" s="2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24.75" customHeight="1">
      <c r="A149" s="3"/>
      <c r="B149" s="22"/>
      <c r="C149" s="23"/>
      <c r="D149" s="23"/>
      <c r="E149" s="23"/>
      <c r="F149" s="23"/>
      <c r="G149" s="2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24.75" customHeight="1">
      <c r="A150" s="3"/>
      <c r="B150" s="22"/>
      <c r="C150" s="23"/>
      <c r="D150" s="23"/>
      <c r="E150" s="23"/>
      <c r="F150" s="23"/>
      <c r="G150" s="2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24.75" customHeight="1">
      <c r="A151" s="3"/>
      <c r="B151" s="22"/>
      <c r="C151" s="23"/>
      <c r="D151" s="23"/>
      <c r="E151" s="23"/>
      <c r="F151" s="23"/>
      <c r="G151" s="2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24.75" customHeight="1">
      <c r="A152" s="3"/>
      <c r="B152" s="22"/>
      <c r="C152" s="23"/>
      <c r="D152" s="23"/>
      <c r="E152" s="23"/>
      <c r="F152" s="23"/>
      <c r="G152" s="2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24.75" customHeight="1">
      <c r="A153" s="3"/>
      <c r="B153" s="22"/>
      <c r="C153" s="23"/>
      <c r="D153" s="23"/>
      <c r="E153" s="23"/>
      <c r="F153" s="23"/>
      <c r="G153" s="2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24.75" customHeight="1">
      <c r="A154" s="3"/>
      <c r="B154" s="22"/>
      <c r="C154" s="23"/>
      <c r="D154" s="23"/>
      <c r="E154" s="23"/>
      <c r="F154" s="23"/>
      <c r="G154" s="2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24.75" customHeight="1">
      <c r="A155" s="3"/>
      <c r="B155" s="22"/>
      <c r="C155" s="23"/>
      <c r="D155" s="23"/>
      <c r="E155" s="23"/>
      <c r="F155" s="23"/>
      <c r="G155" s="2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24.75" customHeight="1">
      <c r="A156" s="3"/>
      <c r="B156" s="22"/>
      <c r="C156" s="23"/>
      <c r="D156" s="23"/>
      <c r="E156" s="23"/>
      <c r="F156" s="23"/>
      <c r="G156" s="2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24.75" customHeight="1">
      <c r="A157" s="3"/>
      <c r="B157" s="22"/>
      <c r="C157" s="23"/>
      <c r="D157" s="23"/>
      <c r="E157" s="23"/>
      <c r="F157" s="23"/>
      <c r="G157" s="2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24.75" customHeight="1">
      <c r="A158" s="3"/>
      <c r="B158" s="22"/>
      <c r="C158" s="23"/>
      <c r="D158" s="23"/>
      <c r="E158" s="23"/>
      <c r="F158" s="23"/>
      <c r="G158" s="2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24.75" customHeight="1">
      <c r="A159" s="3"/>
      <c r="B159" s="22"/>
      <c r="C159" s="23"/>
      <c r="D159" s="23"/>
      <c r="E159" s="23"/>
      <c r="F159" s="23"/>
      <c r="G159" s="2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24.75" customHeight="1">
      <c r="A160" s="3"/>
      <c r="B160" s="22"/>
      <c r="C160" s="23"/>
      <c r="D160" s="23"/>
      <c r="E160" s="23"/>
      <c r="F160" s="23"/>
      <c r="G160" s="2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24.75" customHeight="1">
      <c r="A161" s="3"/>
      <c r="B161" s="22"/>
      <c r="C161" s="23"/>
      <c r="D161" s="23"/>
      <c r="E161" s="23"/>
      <c r="F161" s="23"/>
      <c r="G161" s="2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24.75" customHeight="1">
      <c r="A162" s="3"/>
      <c r="B162" s="22"/>
      <c r="C162" s="23"/>
      <c r="D162" s="23"/>
      <c r="E162" s="23"/>
      <c r="F162" s="23"/>
      <c r="G162" s="2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24.75" customHeight="1">
      <c r="A163" s="3"/>
      <c r="B163" s="22"/>
      <c r="C163" s="23"/>
      <c r="D163" s="23"/>
      <c r="E163" s="23"/>
      <c r="F163" s="23"/>
      <c r="G163" s="2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24.75" customHeight="1">
      <c r="A164" s="3"/>
      <c r="B164" s="22"/>
      <c r="C164" s="23"/>
      <c r="D164" s="23"/>
      <c r="E164" s="23"/>
      <c r="F164" s="23"/>
      <c r="G164" s="2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24.75" customHeight="1">
      <c r="A165" s="3"/>
      <c r="B165" s="22"/>
      <c r="C165" s="23"/>
      <c r="D165" s="23"/>
      <c r="E165" s="23"/>
      <c r="F165" s="23"/>
      <c r="G165" s="2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24.75" customHeight="1">
      <c r="A166" s="3"/>
      <c r="B166" s="22"/>
      <c r="C166" s="23"/>
      <c r="D166" s="23"/>
      <c r="E166" s="23"/>
      <c r="F166" s="23"/>
      <c r="G166" s="2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24.75" customHeight="1">
      <c r="A167" s="3"/>
      <c r="B167" s="22"/>
      <c r="C167" s="23"/>
      <c r="D167" s="23"/>
      <c r="E167" s="23"/>
      <c r="F167" s="23"/>
      <c r="G167" s="2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24.75" customHeight="1">
      <c r="A168" s="3"/>
      <c r="B168" s="22"/>
      <c r="C168" s="23"/>
      <c r="D168" s="23"/>
      <c r="E168" s="23"/>
      <c r="F168" s="23"/>
      <c r="G168" s="2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24.75" customHeight="1">
      <c r="A169" s="3"/>
      <c r="B169" s="22"/>
      <c r="C169" s="23"/>
      <c r="D169" s="23"/>
      <c r="E169" s="23"/>
      <c r="F169" s="23"/>
      <c r="G169" s="2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24.75" customHeight="1">
      <c r="A170" s="3"/>
      <c r="B170" s="22"/>
      <c r="C170" s="23"/>
      <c r="D170" s="23"/>
      <c r="E170" s="23"/>
      <c r="F170" s="23"/>
      <c r="G170" s="2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24.75" customHeight="1">
      <c r="A171" s="3"/>
      <c r="B171" s="22"/>
      <c r="C171" s="23"/>
      <c r="D171" s="23"/>
      <c r="E171" s="23"/>
      <c r="F171" s="23"/>
      <c r="G171" s="2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24.75" customHeight="1">
      <c r="A172" s="3"/>
      <c r="B172" s="22"/>
      <c r="C172" s="23"/>
      <c r="D172" s="23"/>
      <c r="E172" s="23"/>
      <c r="F172" s="23"/>
      <c r="G172" s="2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24.75" customHeight="1">
      <c r="A173" s="3"/>
      <c r="B173" s="22"/>
      <c r="C173" s="23"/>
      <c r="D173" s="23"/>
      <c r="E173" s="23"/>
      <c r="F173" s="23"/>
      <c r="G173" s="2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24.75" customHeight="1">
      <c r="A174" s="3"/>
      <c r="B174" s="22"/>
      <c r="C174" s="23"/>
      <c r="D174" s="23"/>
      <c r="E174" s="23"/>
      <c r="F174" s="23"/>
      <c r="G174" s="2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24.75" customHeight="1">
      <c r="A175" s="3"/>
      <c r="B175" s="22"/>
      <c r="C175" s="23"/>
      <c r="D175" s="23"/>
      <c r="E175" s="23"/>
      <c r="F175" s="23"/>
      <c r="G175" s="2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24.75" customHeight="1">
      <c r="A176" s="3"/>
      <c r="B176" s="22"/>
      <c r="C176" s="23"/>
      <c r="D176" s="23"/>
      <c r="E176" s="23"/>
      <c r="F176" s="23"/>
      <c r="G176" s="2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24.75" customHeight="1">
      <c r="A177" s="3"/>
      <c r="B177" s="22"/>
      <c r="C177" s="23"/>
      <c r="D177" s="23"/>
      <c r="E177" s="23"/>
      <c r="F177" s="23"/>
      <c r="G177" s="2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24.75" customHeight="1">
      <c r="A178" s="3"/>
      <c r="B178" s="22"/>
      <c r="C178" s="23"/>
      <c r="D178" s="23"/>
      <c r="E178" s="23"/>
      <c r="F178" s="23"/>
      <c r="G178" s="2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24.75" customHeight="1">
      <c r="A179" s="3"/>
      <c r="B179" s="22"/>
      <c r="C179" s="23"/>
      <c r="D179" s="23"/>
      <c r="E179" s="23"/>
      <c r="F179" s="23"/>
      <c r="G179" s="2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24.75" customHeight="1">
      <c r="A180" s="3"/>
      <c r="B180" s="22"/>
      <c r="C180" s="23"/>
      <c r="D180" s="23"/>
      <c r="E180" s="23"/>
      <c r="F180" s="23"/>
      <c r="G180" s="2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24.75" customHeight="1">
      <c r="A181" s="3"/>
      <c r="B181" s="22"/>
      <c r="C181" s="23"/>
      <c r="D181" s="23"/>
      <c r="E181" s="23"/>
      <c r="F181" s="23"/>
      <c r="G181" s="2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24.75" customHeight="1">
      <c r="A182" s="3"/>
      <c r="B182" s="22"/>
      <c r="C182" s="23"/>
      <c r="D182" s="23"/>
      <c r="E182" s="23"/>
      <c r="F182" s="23"/>
      <c r="G182" s="2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24.75" customHeight="1">
      <c r="A183" s="3"/>
      <c r="B183" s="22"/>
      <c r="C183" s="23"/>
      <c r="D183" s="23"/>
      <c r="E183" s="23"/>
      <c r="F183" s="23"/>
      <c r="G183" s="2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24.75" customHeight="1">
      <c r="A184" s="3"/>
      <c r="B184" s="22"/>
      <c r="C184" s="23"/>
      <c r="D184" s="23"/>
      <c r="E184" s="23"/>
      <c r="F184" s="23"/>
      <c r="G184" s="2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24.75" customHeight="1">
      <c r="A185" s="3"/>
      <c r="B185" s="22"/>
      <c r="C185" s="23"/>
      <c r="D185" s="23"/>
      <c r="E185" s="23"/>
      <c r="F185" s="23"/>
      <c r="G185" s="2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24.75" customHeight="1">
      <c r="A186" s="3"/>
      <c r="B186" s="22"/>
      <c r="C186" s="23"/>
      <c r="D186" s="23"/>
      <c r="E186" s="23"/>
      <c r="F186" s="23"/>
      <c r="G186" s="2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24.75" customHeight="1">
      <c r="A187" s="3"/>
      <c r="B187" s="22"/>
      <c r="C187" s="23"/>
      <c r="D187" s="23"/>
      <c r="E187" s="23"/>
      <c r="F187" s="23"/>
      <c r="G187" s="2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24.75" customHeight="1">
      <c r="A188" s="3"/>
      <c r="B188" s="22"/>
      <c r="C188" s="23"/>
      <c r="D188" s="23"/>
      <c r="E188" s="23"/>
      <c r="F188" s="23"/>
      <c r="G188" s="2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24.75" customHeight="1">
      <c r="A189" s="3"/>
      <c r="B189" s="22"/>
      <c r="C189" s="23"/>
      <c r="D189" s="23"/>
      <c r="E189" s="23"/>
      <c r="F189" s="23"/>
      <c r="G189" s="2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24.75" customHeight="1">
      <c r="A190" s="3"/>
      <c r="B190" s="22"/>
      <c r="C190" s="23"/>
      <c r="D190" s="23"/>
      <c r="E190" s="23"/>
      <c r="F190" s="23"/>
      <c r="G190" s="2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24.75" customHeight="1">
      <c r="A191" s="3"/>
      <c r="B191" s="22"/>
      <c r="C191" s="23"/>
      <c r="D191" s="23"/>
      <c r="E191" s="23"/>
      <c r="F191" s="23"/>
      <c r="G191" s="2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24.75" customHeight="1">
      <c r="A192" s="3"/>
      <c r="B192" s="22"/>
      <c r="C192" s="23"/>
      <c r="D192" s="23"/>
      <c r="E192" s="23"/>
      <c r="F192" s="23"/>
      <c r="G192" s="2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24.75" customHeight="1">
      <c r="A193" s="3"/>
      <c r="B193" s="22"/>
      <c r="C193" s="23"/>
      <c r="D193" s="23"/>
      <c r="E193" s="23"/>
      <c r="F193" s="23"/>
      <c r="G193" s="2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24.75" customHeight="1">
      <c r="A194" s="3"/>
      <c r="B194" s="22"/>
      <c r="C194" s="23"/>
      <c r="D194" s="23"/>
      <c r="E194" s="23"/>
      <c r="F194" s="23"/>
      <c r="G194" s="2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24.75" customHeight="1">
      <c r="A195" s="3"/>
      <c r="B195" s="22"/>
      <c r="C195" s="23"/>
      <c r="D195" s="23"/>
      <c r="E195" s="23"/>
      <c r="F195" s="23"/>
      <c r="G195" s="2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24.75" customHeight="1">
      <c r="A196" s="3"/>
      <c r="B196" s="22"/>
      <c r="C196" s="23"/>
      <c r="D196" s="23"/>
      <c r="E196" s="23"/>
      <c r="F196" s="23"/>
      <c r="G196" s="2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24.75" customHeight="1">
      <c r="A197" s="3"/>
      <c r="B197" s="22"/>
      <c r="C197" s="23"/>
      <c r="D197" s="23"/>
      <c r="E197" s="23"/>
      <c r="F197" s="23"/>
      <c r="G197" s="2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24.75" customHeight="1">
      <c r="A198" s="3"/>
      <c r="B198" s="22"/>
      <c r="C198" s="23"/>
      <c r="D198" s="23"/>
      <c r="E198" s="23"/>
      <c r="F198" s="23"/>
      <c r="G198" s="2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24.75" customHeight="1">
      <c r="A199" s="3"/>
      <c r="B199" s="22"/>
      <c r="C199" s="23"/>
      <c r="D199" s="23"/>
      <c r="E199" s="23"/>
      <c r="F199" s="23"/>
      <c r="G199" s="2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24.75" customHeight="1">
      <c r="A200" s="3"/>
      <c r="B200" s="22"/>
      <c r="C200" s="23"/>
      <c r="D200" s="23"/>
      <c r="E200" s="23"/>
      <c r="F200" s="23"/>
      <c r="G200" s="2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24.75" customHeight="1">
      <c r="A201" s="3"/>
      <c r="B201" s="22"/>
      <c r="C201" s="23"/>
      <c r="D201" s="23"/>
      <c r="E201" s="23"/>
      <c r="F201" s="23"/>
      <c r="G201" s="2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24.75" customHeight="1">
      <c r="A202" s="3"/>
      <c r="B202" s="22"/>
      <c r="C202" s="23"/>
      <c r="D202" s="23"/>
      <c r="E202" s="23"/>
      <c r="F202" s="23"/>
      <c r="G202" s="2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24.75" customHeight="1">
      <c r="A203" s="3"/>
      <c r="B203" s="22"/>
      <c r="C203" s="23"/>
      <c r="D203" s="23"/>
      <c r="E203" s="23"/>
      <c r="F203" s="23"/>
      <c r="G203" s="2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24.75" customHeight="1">
      <c r="A204" s="3"/>
      <c r="B204" s="22"/>
      <c r="C204" s="23"/>
      <c r="D204" s="23"/>
      <c r="E204" s="23"/>
      <c r="F204" s="23"/>
      <c r="G204" s="2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24.75" customHeight="1">
      <c r="A205" s="3"/>
      <c r="B205" s="22"/>
      <c r="C205" s="23"/>
      <c r="D205" s="23"/>
      <c r="E205" s="23"/>
      <c r="F205" s="23"/>
      <c r="G205" s="2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24.75" customHeight="1">
      <c r="A206" s="3"/>
      <c r="B206" s="22"/>
      <c r="C206" s="23"/>
      <c r="D206" s="23"/>
      <c r="E206" s="23"/>
      <c r="F206" s="23"/>
      <c r="G206" s="2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24.75" customHeight="1">
      <c r="A207" s="3"/>
      <c r="B207" s="22"/>
      <c r="C207" s="23"/>
      <c r="D207" s="23"/>
      <c r="E207" s="23"/>
      <c r="F207" s="23"/>
      <c r="G207" s="2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24.75" customHeight="1">
      <c r="A208" s="3"/>
      <c r="B208" s="22"/>
      <c r="C208" s="23"/>
      <c r="D208" s="23"/>
      <c r="E208" s="23"/>
      <c r="F208" s="23"/>
      <c r="G208" s="2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24.75" customHeight="1">
      <c r="A209" s="3"/>
      <c r="B209" s="22"/>
      <c r="C209" s="23"/>
      <c r="D209" s="23"/>
      <c r="E209" s="23"/>
      <c r="F209" s="23"/>
      <c r="G209" s="2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24.75" customHeight="1">
      <c r="A210" s="3"/>
      <c r="B210" s="22"/>
      <c r="C210" s="23"/>
      <c r="D210" s="23"/>
      <c r="E210" s="23"/>
      <c r="F210" s="23"/>
      <c r="G210" s="2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24.75" customHeight="1">
      <c r="A211" s="3"/>
      <c r="B211" s="22"/>
      <c r="C211" s="23"/>
      <c r="D211" s="23"/>
      <c r="E211" s="23"/>
      <c r="F211" s="23"/>
      <c r="G211" s="2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24.75" customHeight="1">
      <c r="A212" s="3"/>
      <c r="B212" s="22"/>
      <c r="C212" s="23"/>
      <c r="D212" s="23"/>
      <c r="E212" s="23"/>
      <c r="F212" s="23"/>
      <c r="G212" s="2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24.75" customHeight="1">
      <c r="A213" s="3"/>
      <c r="B213" s="22"/>
      <c r="C213" s="23"/>
      <c r="D213" s="23"/>
      <c r="E213" s="23"/>
      <c r="F213" s="23"/>
      <c r="G213" s="2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24.75" customHeight="1">
      <c r="A214" s="3"/>
      <c r="B214" s="22"/>
      <c r="C214" s="23"/>
      <c r="D214" s="23"/>
      <c r="E214" s="23"/>
      <c r="F214" s="23"/>
      <c r="G214" s="2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24.75" customHeight="1">
      <c r="A215" s="3"/>
      <c r="B215" s="22"/>
      <c r="C215" s="23"/>
      <c r="D215" s="23"/>
      <c r="E215" s="23"/>
      <c r="F215" s="23"/>
      <c r="G215" s="2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24.75" customHeight="1">
      <c r="A216" s="3"/>
      <c r="B216" s="22"/>
      <c r="C216" s="23"/>
      <c r="D216" s="23"/>
      <c r="E216" s="23"/>
      <c r="F216" s="23"/>
      <c r="G216" s="2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24.75" customHeight="1">
      <c r="A217" s="3"/>
      <c r="B217" s="22"/>
      <c r="C217" s="23"/>
      <c r="D217" s="23"/>
      <c r="E217" s="23"/>
      <c r="F217" s="23"/>
      <c r="G217" s="2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24.75" customHeight="1">
      <c r="A218" s="3"/>
      <c r="B218" s="22"/>
      <c r="C218" s="23"/>
      <c r="D218" s="23"/>
      <c r="E218" s="23"/>
      <c r="F218" s="23"/>
      <c r="G218" s="2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24.75" customHeight="1">
      <c r="A219" s="3"/>
      <c r="B219" s="22"/>
      <c r="C219" s="23"/>
      <c r="D219" s="23"/>
      <c r="E219" s="23"/>
      <c r="F219" s="23"/>
      <c r="G219" s="2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24.75" customHeight="1">
      <c r="A220" s="3"/>
      <c r="B220" s="22"/>
      <c r="C220" s="23"/>
      <c r="D220" s="23"/>
      <c r="E220" s="23"/>
      <c r="F220" s="23"/>
      <c r="G220" s="2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24.75" customHeight="1">
      <c r="A221" s="3"/>
      <c r="B221" s="22"/>
      <c r="C221" s="23"/>
      <c r="D221" s="23"/>
      <c r="E221" s="23"/>
      <c r="F221" s="23"/>
      <c r="G221" s="2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24.75" customHeight="1">
      <c r="A222" s="3"/>
      <c r="B222" s="22"/>
      <c r="C222" s="23"/>
      <c r="D222" s="23"/>
      <c r="E222" s="23"/>
      <c r="F222" s="23"/>
      <c r="G222" s="2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24.75" customHeight="1">
      <c r="A223" s="3"/>
      <c r="B223" s="22"/>
      <c r="C223" s="23"/>
      <c r="D223" s="23"/>
      <c r="E223" s="23"/>
      <c r="F223" s="23"/>
      <c r="G223" s="2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24.75" customHeight="1">
      <c r="A224" s="3"/>
      <c r="B224" s="22"/>
      <c r="C224" s="23"/>
      <c r="D224" s="23"/>
      <c r="E224" s="23"/>
      <c r="F224" s="23"/>
      <c r="G224" s="2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24.75" customHeight="1">
      <c r="A225" s="3"/>
      <c r="B225" s="22"/>
      <c r="C225" s="23"/>
      <c r="D225" s="23"/>
      <c r="E225" s="23"/>
      <c r="F225" s="23"/>
      <c r="G225" s="2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24.75" customHeight="1">
      <c r="A226" s="3"/>
      <c r="B226" s="22"/>
      <c r="C226" s="23"/>
      <c r="D226" s="23"/>
      <c r="E226" s="23"/>
      <c r="F226" s="23"/>
      <c r="G226" s="2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24.75" customHeight="1">
      <c r="A227" s="3"/>
      <c r="B227" s="22"/>
      <c r="C227" s="23"/>
      <c r="D227" s="23"/>
      <c r="E227" s="23"/>
      <c r="F227" s="23"/>
      <c r="G227" s="2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24.75" customHeight="1">
      <c r="A228" s="3"/>
      <c r="B228" s="22"/>
      <c r="C228" s="23"/>
      <c r="D228" s="23"/>
      <c r="E228" s="23"/>
      <c r="F228" s="23"/>
      <c r="G228" s="2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24.75" customHeight="1">
      <c r="A229" s="3"/>
      <c r="B229" s="22"/>
      <c r="C229" s="23"/>
      <c r="D229" s="23"/>
      <c r="E229" s="23"/>
      <c r="F229" s="23"/>
      <c r="G229" s="2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24.75" customHeight="1">
      <c r="A230" s="3"/>
      <c r="B230" s="22"/>
      <c r="C230" s="23"/>
      <c r="D230" s="23"/>
      <c r="E230" s="23"/>
      <c r="F230" s="23"/>
      <c r="G230" s="2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24.75" customHeight="1">
      <c r="A231" s="3"/>
      <c r="B231" s="22"/>
      <c r="C231" s="23"/>
      <c r="D231" s="23"/>
      <c r="E231" s="23"/>
      <c r="F231" s="23"/>
      <c r="G231" s="2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24.75" customHeight="1">
      <c r="A232" s="3"/>
      <c r="B232" s="22"/>
      <c r="C232" s="23"/>
      <c r="D232" s="23"/>
      <c r="E232" s="23"/>
      <c r="F232" s="23"/>
      <c r="G232" s="2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24.75" customHeight="1">
      <c r="A233" s="3"/>
      <c r="B233" s="22"/>
      <c r="C233" s="23"/>
      <c r="D233" s="23"/>
      <c r="E233" s="23"/>
      <c r="F233" s="23"/>
      <c r="G233" s="2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24.75" customHeight="1">
      <c r="A234" s="3"/>
      <c r="B234" s="22"/>
      <c r="C234" s="23"/>
      <c r="D234" s="23"/>
      <c r="E234" s="23"/>
      <c r="F234" s="23"/>
      <c r="G234" s="2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24.75" customHeight="1">
      <c r="A235" s="3"/>
      <c r="B235" s="22"/>
      <c r="C235" s="23"/>
      <c r="D235" s="23"/>
      <c r="E235" s="23"/>
      <c r="F235" s="23"/>
      <c r="G235" s="2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24.75" customHeight="1">
      <c r="A236" s="3"/>
      <c r="B236" s="22"/>
      <c r="C236" s="23"/>
      <c r="D236" s="23"/>
      <c r="E236" s="23"/>
      <c r="F236" s="23"/>
      <c r="G236" s="2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24.75" customHeight="1">
      <c r="A237" s="3"/>
      <c r="B237" s="22"/>
      <c r="C237" s="23"/>
      <c r="D237" s="23"/>
      <c r="E237" s="23"/>
      <c r="F237" s="23"/>
      <c r="G237" s="2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24.75" customHeight="1">
      <c r="A238" s="3"/>
      <c r="B238" s="22"/>
      <c r="C238" s="23"/>
      <c r="D238" s="23"/>
      <c r="E238" s="23"/>
      <c r="F238" s="23"/>
      <c r="G238" s="2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24.75" customHeight="1">
      <c r="A239" s="3"/>
      <c r="B239" s="22"/>
      <c r="C239" s="23"/>
      <c r="D239" s="23"/>
      <c r="E239" s="23"/>
      <c r="F239" s="23"/>
      <c r="G239" s="2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24.75" customHeight="1">
      <c r="A240" s="3"/>
      <c r="B240" s="22"/>
      <c r="C240" s="23"/>
      <c r="D240" s="23"/>
      <c r="E240" s="23"/>
      <c r="F240" s="23"/>
      <c r="G240" s="2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24.75" customHeight="1">
      <c r="A241" s="3"/>
      <c r="B241" s="22"/>
      <c r="C241" s="23"/>
      <c r="D241" s="23"/>
      <c r="E241" s="23"/>
      <c r="F241" s="23"/>
      <c r="G241" s="2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24.75" customHeight="1">
      <c r="A242" s="3"/>
      <c r="B242" s="22"/>
      <c r="C242" s="23"/>
      <c r="D242" s="23"/>
      <c r="E242" s="23"/>
      <c r="F242" s="23"/>
      <c r="G242" s="2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24.75" customHeight="1">
      <c r="A243" s="3"/>
      <c r="B243" s="22"/>
      <c r="C243" s="23"/>
      <c r="D243" s="23"/>
      <c r="E243" s="23"/>
      <c r="F243" s="23"/>
      <c r="G243" s="2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24.75" customHeight="1">
      <c r="A244" s="3"/>
      <c r="B244" s="22"/>
      <c r="C244" s="23"/>
      <c r="D244" s="23"/>
      <c r="E244" s="23"/>
      <c r="F244" s="23"/>
      <c r="G244" s="2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24.75" customHeight="1">
      <c r="A245" s="3"/>
      <c r="B245" s="22"/>
      <c r="C245" s="23"/>
      <c r="D245" s="23"/>
      <c r="E245" s="23"/>
      <c r="F245" s="23"/>
      <c r="G245" s="2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24.75" customHeight="1">
      <c r="A246" s="3"/>
      <c r="B246" s="22"/>
      <c r="C246" s="23"/>
      <c r="D246" s="23"/>
      <c r="E246" s="23"/>
      <c r="F246" s="23"/>
      <c r="G246" s="2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5"/>
      <c r="C1" s="25"/>
      <c r="E1" s="26"/>
      <c r="F1" s="2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27" t="s">
        <v>16</v>
      </c>
      <c r="C2" s="28" t="s">
        <v>17</v>
      </c>
      <c r="D2" s="29"/>
      <c r="E2" s="30" t="s">
        <v>16</v>
      </c>
      <c r="F2" s="30" t="s">
        <v>17</v>
      </c>
      <c r="G2" s="31"/>
      <c r="H2" s="32"/>
      <c r="I2" s="32"/>
      <c r="J2" s="32"/>
      <c r="K2" s="32"/>
      <c r="L2" s="32"/>
      <c r="M2" s="32"/>
      <c r="N2" s="32"/>
      <c r="O2" s="32"/>
      <c r="P2" s="32"/>
      <c r="Q2" s="32"/>
      <c r="R2" s="3"/>
      <c r="S2" s="3"/>
      <c r="T2" s="3"/>
    </row>
    <row r="3" ht="22.5" customHeight="1">
      <c r="A3" s="3"/>
      <c r="B3" s="33" t="s">
        <v>18</v>
      </c>
      <c r="C3" s="34">
        <v>2545623.0</v>
      </c>
      <c r="D3" s="35"/>
      <c r="E3" s="36" t="s">
        <v>19</v>
      </c>
      <c r="F3" s="37">
        <f>SUM(C14:C29)</f>
        <v>2879399</v>
      </c>
      <c r="G3" s="31"/>
      <c r="H3" s="32"/>
      <c r="I3" s="32"/>
      <c r="J3" s="32"/>
      <c r="K3" s="32"/>
      <c r="L3" s="32"/>
      <c r="M3" s="32"/>
      <c r="N3" s="32"/>
      <c r="O3" s="32"/>
      <c r="P3" s="32"/>
      <c r="Q3" s="32"/>
      <c r="R3" s="3"/>
      <c r="S3" s="3"/>
      <c r="T3" s="3"/>
    </row>
    <row r="4" ht="22.5" customHeight="1">
      <c r="A4" s="3"/>
      <c r="B4" s="33" t="s">
        <v>20</v>
      </c>
      <c r="C4" s="34">
        <v>2184878.0</v>
      </c>
      <c r="E4" s="38" t="str">
        <f t="shared" ref="E4:F4" si="1">B3</f>
        <v>Estados Unidos</v>
      </c>
      <c r="F4" s="39">
        <f t="shared" si="1"/>
        <v>2545623</v>
      </c>
      <c r="G4" s="31"/>
      <c r="H4" s="32"/>
      <c r="I4" s="32"/>
      <c r="J4" s="32"/>
      <c r="K4" s="32"/>
      <c r="L4" s="32"/>
      <c r="M4" s="32"/>
      <c r="N4" s="32"/>
      <c r="O4" s="32"/>
      <c r="P4" s="32"/>
      <c r="Q4" s="32"/>
      <c r="R4" s="3"/>
      <c r="S4" s="3"/>
      <c r="T4" s="3"/>
    </row>
    <row r="5" ht="22.5" customHeight="1">
      <c r="A5" s="3"/>
      <c r="B5" s="33" t="s">
        <v>21</v>
      </c>
      <c r="C5" s="34">
        <v>2152304.0</v>
      </c>
      <c r="E5" s="36" t="str">
        <f t="shared" ref="E5:F5" si="2">B4</f>
        <v>Índia</v>
      </c>
      <c r="F5" s="37">
        <f t="shared" si="2"/>
        <v>2184878</v>
      </c>
      <c r="G5" s="31"/>
      <c r="H5" s="32"/>
      <c r="I5" s="32"/>
      <c r="J5" s="32"/>
      <c r="K5" s="32"/>
      <c r="L5" s="32"/>
      <c r="M5" s="32"/>
      <c r="N5" s="32"/>
      <c r="O5" s="32"/>
      <c r="P5" s="32"/>
      <c r="Q5" s="32"/>
      <c r="R5" s="3"/>
      <c r="S5" s="3"/>
      <c r="T5" s="3"/>
    </row>
    <row r="6" ht="22.5" customHeight="1">
      <c r="A6" s="3"/>
      <c r="B6" s="33" t="s">
        <v>22</v>
      </c>
      <c r="C6" s="34">
        <v>1513275.0</v>
      </c>
      <c r="D6" s="35"/>
      <c r="E6" s="38" t="str">
        <f t="shared" ref="E6:F6" si="3">B5</f>
        <v>Países Baixos (Holanda)</v>
      </c>
      <c r="F6" s="39">
        <f t="shared" si="3"/>
        <v>2152304</v>
      </c>
      <c r="G6" s="31"/>
      <c r="H6" s="32"/>
      <c r="I6" s="32"/>
      <c r="J6" s="32"/>
      <c r="K6" s="32"/>
      <c r="L6" s="32"/>
      <c r="M6" s="32"/>
      <c r="N6" s="32"/>
      <c r="O6" s="32"/>
      <c r="P6" s="32"/>
      <c r="Q6" s="32"/>
      <c r="R6" s="3"/>
      <c r="S6" s="3"/>
      <c r="T6" s="3"/>
    </row>
    <row r="7" ht="22.5" customHeight="1">
      <c r="A7" s="3"/>
      <c r="B7" s="33" t="s">
        <v>23</v>
      </c>
      <c r="C7" s="34">
        <v>1378770.0</v>
      </c>
      <c r="D7" s="35"/>
      <c r="E7" s="36" t="str">
        <f t="shared" ref="E7:F7" si="4">B6</f>
        <v>China</v>
      </c>
      <c r="F7" s="37">
        <f t="shared" si="4"/>
        <v>1513275</v>
      </c>
      <c r="G7" s="31"/>
      <c r="H7" s="32"/>
      <c r="I7" s="32"/>
      <c r="J7" s="32"/>
      <c r="K7" s="32"/>
      <c r="L7" s="32"/>
      <c r="M7" s="32"/>
      <c r="N7" s="32"/>
      <c r="O7" s="32"/>
      <c r="P7" s="32"/>
      <c r="Q7" s="32"/>
      <c r="R7" s="3"/>
      <c r="S7" s="3"/>
      <c r="T7" s="3"/>
    </row>
    <row r="8" ht="22.5" customHeight="1">
      <c r="A8" s="3"/>
      <c r="B8" s="33" t="s">
        <v>24</v>
      </c>
      <c r="C8" s="34">
        <v>1182320.0</v>
      </c>
      <c r="D8" s="35"/>
      <c r="E8" s="38" t="str">
        <f t="shared" ref="E8:F8" si="5">B7</f>
        <v>Japão</v>
      </c>
      <c r="F8" s="39">
        <f t="shared" si="5"/>
        <v>1378770</v>
      </c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"/>
      <c r="S8" s="3"/>
      <c r="T8" s="3"/>
    </row>
    <row r="9" ht="22.5" customHeight="1">
      <c r="A9" s="3"/>
      <c r="B9" s="33" t="s">
        <v>25</v>
      </c>
      <c r="C9" s="34">
        <v>1174617.0</v>
      </c>
      <c r="D9" s="35"/>
      <c r="E9" s="36" t="str">
        <f t="shared" ref="E9:F9" si="6">B8</f>
        <v>Eslovênia</v>
      </c>
      <c r="F9" s="37">
        <f t="shared" si="6"/>
        <v>1182320</v>
      </c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"/>
      <c r="S9" s="3"/>
      <c r="T9" s="3"/>
    </row>
    <row r="10" ht="22.5" customHeight="1">
      <c r="A10" s="3"/>
      <c r="B10" s="33" t="s">
        <v>26</v>
      </c>
      <c r="C10" s="34">
        <v>955793.0</v>
      </c>
      <c r="D10" s="35"/>
      <c r="E10" s="38" t="str">
        <f t="shared" ref="E10:F10" si="7">B9</f>
        <v>Espanha</v>
      </c>
      <c r="F10" s="39">
        <f t="shared" si="7"/>
        <v>1174617</v>
      </c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"/>
      <c r="S10" s="3"/>
      <c r="T10" s="3"/>
    </row>
    <row r="11" ht="22.5" customHeight="1">
      <c r="A11" s="3"/>
      <c r="B11" s="33" t="s">
        <v>27</v>
      </c>
      <c r="C11" s="34">
        <v>943730.0</v>
      </c>
      <c r="D11" s="35"/>
      <c r="E11" s="36" t="str">
        <f t="shared" ref="E11:F11" si="8">B10</f>
        <v>França</v>
      </c>
      <c r="F11" s="37">
        <f t="shared" si="8"/>
        <v>955793</v>
      </c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"/>
      <c r="S11" s="3"/>
      <c r="T11" s="3"/>
    </row>
    <row r="12" ht="22.5" customHeight="1">
      <c r="A12" s="3"/>
      <c r="B12" s="33" t="s">
        <v>28</v>
      </c>
      <c r="C12" s="34">
        <v>856982.0</v>
      </c>
      <c r="D12" s="35"/>
      <c r="E12" s="38" t="str">
        <f t="shared" ref="E12:F12" si="9">B11</f>
        <v>Argentina</v>
      </c>
      <c r="F12" s="39">
        <f t="shared" si="9"/>
        <v>943730</v>
      </c>
      <c r="G12" s="31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"/>
      <c r="S12" s="3"/>
      <c r="T12" s="3"/>
    </row>
    <row r="13" ht="22.5" customHeight="1">
      <c r="A13" s="3"/>
      <c r="B13" s="33" t="s">
        <v>29</v>
      </c>
      <c r="C13" s="34">
        <v>698000.0</v>
      </c>
      <c r="D13" s="35"/>
      <c r="E13" s="36" t="str">
        <f t="shared" ref="E13:F13" si="10">B12</f>
        <v>Alemanha</v>
      </c>
      <c r="F13" s="37">
        <f t="shared" si="10"/>
        <v>856982</v>
      </c>
      <c r="G13" s="31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"/>
      <c r="S13" s="3"/>
      <c r="T13" s="3"/>
    </row>
    <row r="14" ht="22.5" customHeight="1">
      <c r="A14" s="3"/>
      <c r="B14" s="33" t="s">
        <v>30</v>
      </c>
      <c r="C14" s="34">
        <v>678265.0</v>
      </c>
      <c r="D14" s="40"/>
      <c r="E14" s="38" t="str">
        <f t="shared" ref="E14:F14" si="11">B13</f>
        <v>Polônia</v>
      </c>
      <c r="F14" s="39">
        <f t="shared" si="11"/>
        <v>698000</v>
      </c>
      <c r="G14" s="3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"/>
      <c r="S14" s="3"/>
      <c r="T14" s="3"/>
    </row>
    <row r="15" ht="22.5" customHeight="1">
      <c r="A15" s="3"/>
      <c r="B15" s="33" t="s">
        <v>31</v>
      </c>
      <c r="C15" s="34">
        <v>474477.0</v>
      </c>
      <c r="D15" s="40"/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"/>
      <c r="S15" s="3"/>
      <c r="T15" s="3"/>
    </row>
    <row r="16" ht="22.5" customHeight="1">
      <c r="A16" s="3"/>
      <c r="B16" s="33" t="s">
        <v>32</v>
      </c>
      <c r="C16" s="34">
        <v>371400.0</v>
      </c>
      <c r="D16" s="32"/>
      <c r="E16" s="38"/>
      <c r="F16" s="41"/>
      <c r="G16" s="31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"/>
      <c r="S16" s="3"/>
      <c r="T16" s="3"/>
    </row>
    <row r="17" ht="22.5" customHeight="1">
      <c r="A17" s="3"/>
      <c r="B17" s="33" t="s">
        <v>33</v>
      </c>
      <c r="C17" s="34">
        <v>356583.0</v>
      </c>
      <c r="D17" s="32"/>
      <c r="E17" s="36"/>
      <c r="F17" s="4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"/>
      <c r="S17" s="3"/>
      <c r="T17" s="3"/>
    </row>
    <row r="18" ht="22.5" customHeight="1">
      <c r="A18" s="3"/>
      <c r="B18" s="33" t="s">
        <v>34</v>
      </c>
      <c r="C18" s="34">
        <v>220262.0</v>
      </c>
      <c r="D18" s="32"/>
      <c r="E18" s="38"/>
      <c r="F18" s="41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"/>
      <c r="S18" s="3"/>
      <c r="T18" s="3"/>
    </row>
    <row r="19" ht="22.5" customHeight="1">
      <c r="A19" s="3"/>
      <c r="B19" s="33" t="s">
        <v>35</v>
      </c>
      <c r="C19" s="34">
        <v>161920.0</v>
      </c>
      <c r="D19" s="32"/>
      <c r="E19" s="36"/>
      <c r="F19" s="4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"/>
      <c r="S19" s="3"/>
      <c r="T19" s="3"/>
    </row>
    <row r="20" ht="22.5" customHeight="1">
      <c r="A20" s="3"/>
      <c r="B20" s="33" t="s">
        <v>36</v>
      </c>
      <c r="C20" s="34">
        <v>114653.0</v>
      </c>
      <c r="D20" s="43"/>
      <c r="E20" s="38"/>
      <c r="F20" s="41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"/>
      <c r="S20" s="3"/>
      <c r="T20" s="3"/>
    </row>
    <row r="21" ht="22.5" customHeight="1">
      <c r="A21" s="3"/>
      <c r="B21" s="33" t="s">
        <v>37</v>
      </c>
      <c r="C21" s="34">
        <v>99952.0</v>
      </c>
      <c r="D21" s="32"/>
      <c r="E21" s="36"/>
      <c r="F21" s="4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"/>
      <c r="S21" s="3"/>
      <c r="T21" s="3"/>
    </row>
    <row r="22" ht="22.5" customHeight="1">
      <c r="A22" s="3"/>
      <c r="B22" s="33" t="s">
        <v>38</v>
      </c>
      <c r="C22" s="34">
        <v>86902.0</v>
      </c>
      <c r="D22" s="32"/>
      <c r="E22" s="38"/>
      <c r="F22" s="41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"/>
      <c r="S22" s="3"/>
      <c r="T22" s="3"/>
    </row>
    <row r="23" ht="22.5" customHeight="1">
      <c r="A23" s="3"/>
      <c r="B23" s="33" t="s">
        <v>39</v>
      </c>
      <c r="C23" s="34">
        <v>81200.0</v>
      </c>
      <c r="D23" s="32"/>
      <c r="E23" s="36"/>
      <c r="F23" s="4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"/>
      <c r="S23" s="3"/>
      <c r="T23" s="3"/>
    </row>
    <row r="24" ht="22.5" customHeight="1">
      <c r="A24" s="3"/>
      <c r="B24" s="33" t="s">
        <v>40</v>
      </c>
      <c r="C24" s="34">
        <v>71066.0</v>
      </c>
      <c r="D24" s="3"/>
      <c r="E24" s="38"/>
      <c r="F24" s="41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"/>
      <c r="S24" s="3"/>
      <c r="T24" s="3"/>
    </row>
    <row r="25" ht="22.5" customHeight="1">
      <c r="A25" s="3"/>
      <c r="B25" s="33" t="s">
        <v>41</v>
      </c>
      <c r="C25" s="34">
        <v>63933.0</v>
      </c>
      <c r="D25" s="3"/>
      <c r="E25" s="36"/>
      <c r="F25" s="42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44" t="s">
        <v>42</v>
      </c>
      <c r="C26" s="34">
        <v>59630.0</v>
      </c>
      <c r="D26" s="3"/>
      <c r="E26" s="38"/>
      <c r="F26" s="41"/>
      <c r="G26" s="45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33" t="s">
        <v>43</v>
      </c>
      <c r="C27" s="34">
        <v>22530.0</v>
      </c>
      <c r="D27" s="3"/>
      <c r="E27" s="36"/>
      <c r="F27" s="42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46" t="s">
        <v>44</v>
      </c>
      <c r="C28" s="34">
        <v>11036.0</v>
      </c>
      <c r="D28" s="3"/>
      <c r="E28" s="41"/>
      <c r="F28" s="47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48" t="s">
        <v>45</v>
      </c>
      <c r="C29" s="49">
        <v>5590.0</v>
      </c>
      <c r="D29" s="3"/>
      <c r="E29" s="42"/>
      <c r="F29" s="50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51"/>
      <c r="C30" s="52"/>
      <c r="D30" s="3"/>
      <c r="E30" s="53"/>
      <c r="F30" s="54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55"/>
      <c r="C31" s="52"/>
      <c r="D31" s="3"/>
      <c r="E31" s="56"/>
      <c r="F31" s="57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55"/>
      <c r="C32" s="11"/>
      <c r="D32" s="3"/>
      <c r="E32" s="58"/>
      <c r="F32" s="59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55"/>
      <c r="C33" s="11"/>
      <c r="D33" s="3"/>
      <c r="E33" s="56"/>
      <c r="F33" s="60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55"/>
      <c r="C34" s="11"/>
      <c r="D34" s="3"/>
      <c r="E34" s="58"/>
      <c r="F34" s="6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55"/>
      <c r="C35" s="11"/>
      <c r="D35" s="3"/>
      <c r="E35" s="56"/>
      <c r="F35" s="6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55"/>
      <c r="C36" s="11"/>
      <c r="D36" s="3"/>
      <c r="E36" s="58"/>
      <c r="F36" s="6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55"/>
      <c r="C37" s="11"/>
      <c r="D37" s="3"/>
      <c r="E37" s="56"/>
      <c r="F37" s="60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55"/>
      <c r="C38" s="11"/>
      <c r="D38" s="3"/>
      <c r="E38" s="58"/>
      <c r="F38" s="6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55"/>
      <c r="C39" s="11"/>
      <c r="D39" s="3"/>
      <c r="E39" s="56"/>
      <c r="F39" s="60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55"/>
      <c r="C40" s="11"/>
      <c r="D40" s="3"/>
      <c r="E40" s="58"/>
      <c r="F40" s="61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62"/>
      <c r="C41" s="23"/>
      <c r="D41" s="3"/>
      <c r="E41" s="56"/>
      <c r="F41" s="60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62"/>
      <c r="C42" s="23"/>
      <c r="D42" s="3"/>
      <c r="E42" s="63"/>
      <c r="F42" s="2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62"/>
      <c r="C43" s="23"/>
      <c r="D43" s="3"/>
      <c r="E43" s="63"/>
      <c r="F43" s="2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62"/>
      <c r="C44" s="23"/>
      <c r="D44" s="3"/>
      <c r="E44" s="63"/>
      <c r="F44" s="2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62"/>
      <c r="C45" s="23"/>
      <c r="D45" s="3"/>
      <c r="E45" s="63"/>
      <c r="F45" s="2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62"/>
      <c r="C46" s="23"/>
      <c r="D46" s="3"/>
      <c r="E46" s="63"/>
      <c r="F46" s="2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62"/>
      <c r="C47" s="23"/>
      <c r="D47" s="3"/>
      <c r="E47" s="63"/>
      <c r="F47" s="2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62"/>
      <c r="C48" s="23"/>
      <c r="D48" s="3"/>
      <c r="E48" s="63"/>
      <c r="F48" s="2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62"/>
      <c r="C49" s="23"/>
      <c r="D49" s="3"/>
      <c r="E49" s="63"/>
      <c r="F49" s="2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62"/>
      <c r="C50" s="23"/>
      <c r="D50" s="3"/>
      <c r="E50" s="63"/>
      <c r="F50" s="2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62"/>
      <c r="C51" s="23"/>
      <c r="D51" s="3"/>
      <c r="E51" s="63"/>
      <c r="F51" s="2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62"/>
      <c r="C52" s="23"/>
      <c r="D52" s="3"/>
      <c r="E52" s="63"/>
      <c r="F52" s="2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62"/>
      <c r="C53" s="23"/>
      <c r="D53" s="3"/>
      <c r="E53" s="63"/>
      <c r="F53" s="2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62"/>
      <c r="C54" s="23"/>
      <c r="D54" s="3"/>
      <c r="E54" s="63"/>
      <c r="F54" s="2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62"/>
      <c r="C55" s="23"/>
      <c r="D55" s="3"/>
      <c r="E55" s="63"/>
      <c r="F55" s="2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62"/>
      <c r="C56" s="23"/>
      <c r="D56" s="3"/>
      <c r="E56" s="63"/>
      <c r="F56" s="2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62"/>
      <c r="C57" s="23"/>
      <c r="D57" s="3"/>
      <c r="E57" s="63"/>
      <c r="F57" s="2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63"/>
      <c r="C58" s="23"/>
      <c r="D58" s="3"/>
      <c r="E58" s="63"/>
      <c r="F58" s="2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63"/>
      <c r="C59" s="23"/>
      <c r="D59" s="3"/>
      <c r="E59" s="63"/>
      <c r="F59" s="2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63"/>
      <c r="C60" s="23"/>
      <c r="D60" s="3"/>
      <c r="E60" s="63"/>
      <c r="F60" s="2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63"/>
      <c r="C61" s="23"/>
      <c r="D61" s="3"/>
      <c r="E61" s="63"/>
      <c r="F61" s="2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63"/>
      <c r="C62" s="23"/>
      <c r="D62" s="3"/>
      <c r="E62" s="63"/>
      <c r="F62" s="2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63"/>
      <c r="C63" s="23"/>
      <c r="D63" s="3"/>
      <c r="E63" s="63"/>
      <c r="F63" s="2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63"/>
      <c r="C64" s="23"/>
      <c r="D64" s="3"/>
      <c r="E64" s="63"/>
      <c r="F64" s="2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63"/>
      <c r="C65" s="23"/>
      <c r="D65" s="3"/>
      <c r="E65" s="63"/>
      <c r="F65" s="2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63"/>
      <c r="C66" s="23"/>
      <c r="D66" s="3"/>
      <c r="E66" s="63"/>
      <c r="F66" s="2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63"/>
      <c r="C67" s="23"/>
      <c r="D67" s="3"/>
      <c r="E67" s="63"/>
      <c r="F67" s="2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63"/>
      <c r="C68" s="23"/>
      <c r="D68" s="3"/>
      <c r="E68" s="63"/>
      <c r="F68" s="2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63"/>
      <c r="C69" s="23"/>
      <c r="D69" s="3"/>
      <c r="E69" s="63"/>
      <c r="F69" s="2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63"/>
      <c r="C70" s="23"/>
      <c r="D70" s="3"/>
      <c r="E70" s="63"/>
      <c r="F70" s="2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63"/>
      <c r="C71" s="23"/>
      <c r="D71" s="3"/>
      <c r="E71" s="63"/>
      <c r="F71" s="2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63"/>
      <c r="C72" s="23"/>
      <c r="D72" s="3"/>
      <c r="E72" s="63"/>
      <c r="F72" s="2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63"/>
      <c r="C73" s="23"/>
      <c r="D73" s="3"/>
      <c r="E73" s="63"/>
      <c r="F73" s="2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63"/>
      <c r="C74" s="23"/>
      <c r="D74" s="3"/>
      <c r="E74" s="63"/>
      <c r="F74" s="2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63"/>
      <c r="C75" s="23"/>
      <c r="D75" s="3"/>
      <c r="E75" s="63"/>
      <c r="F75" s="2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63"/>
      <c r="C76" s="23"/>
      <c r="D76" s="3"/>
      <c r="E76" s="63"/>
      <c r="F76" s="2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63"/>
      <c r="C77" s="23"/>
      <c r="D77" s="3"/>
      <c r="E77" s="63"/>
      <c r="F77" s="2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63"/>
      <c r="C78" s="23"/>
      <c r="D78" s="3"/>
      <c r="E78" s="63"/>
      <c r="F78" s="2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63"/>
      <c r="C79" s="23"/>
      <c r="D79" s="3"/>
      <c r="E79" s="63"/>
      <c r="F79" s="2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63"/>
      <c r="C80" s="23"/>
      <c r="D80" s="3"/>
      <c r="E80" s="63"/>
      <c r="F80" s="2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63"/>
      <c r="C81" s="23"/>
      <c r="D81" s="3"/>
      <c r="E81" s="63"/>
      <c r="F81" s="2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63"/>
      <c r="C82" s="23"/>
      <c r="D82" s="3"/>
      <c r="E82" s="63"/>
      <c r="F82" s="2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63"/>
      <c r="C83" s="23"/>
      <c r="D83" s="3"/>
      <c r="E83" s="63"/>
      <c r="F83" s="2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63"/>
      <c r="C84" s="23"/>
      <c r="D84" s="3"/>
      <c r="E84" s="63"/>
      <c r="F84" s="2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63"/>
      <c r="C85" s="23"/>
      <c r="D85" s="3"/>
      <c r="E85" s="63"/>
      <c r="F85" s="2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63"/>
      <c r="C86" s="23"/>
      <c r="D86" s="3"/>
      <c r="E86" s="63"/>
      <c r="F86" s="2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63"/>
      <c r="C87" s="23"/>
      <c r="D87" s="3"/>
      <c r="E87" s="63"/>
      <c r="F87" s="2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63"/>
      <c r="C88" s="23"/>
      <c r="D88" s="3"/>
      <c r="E88" s="63"/>
      <c r="F88" s="2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63"/>
      <c r="C89" s="23"/>
      <c r="D89" s="3"/>
      <c r="E89" s="63"/>
      <c r="F89" s="2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63"/>
      <c r="C90" s="23"/>
      <c r="D90" s="3"/>
      <c r="E90" s="63"/>
      <c r="F90" s="2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63"/>
      <c r="C91" s="23"/>
      <c r="D91" s="3"/>
      <c r="E91" s="63"/>
      <c r="F91" s="2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63"/>
      <c r="C92" s="23"/>
      <c r="D92" s="3"/>
      <c r="E92" s="63"/>
      <c r="F92" s="2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63"/>
      <c r="C93" s="23"/>
      <c r="D93" s="3"/>
      <c r="E93" s="63"/>
      <c r="F93" s="2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63"/>
      <c r="C94" s="23"/>
      <c r="D94" s="3"/>
      <c r="E94" s="63"/>
      <c r="F94" s="2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63"/>
      <c r="C95" s="23"/>
      <c r="D95" s="3"/>
      <c r="E95" s="63"/>
      <c r="F95" s="2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63"/>
      <c r="C96" s="23"/>
      <c r="D96" s="3"/>
      <c r="E96" s="63"/>
      <c r="F96" s="2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63"/>
      <c r="C97" s="23"/>
      <c r="D97" s="3"/>
      <c r="E97" s="63"/>
      <c r="F97" s="2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63"/>
      <c r="C98" s="23"/>
      <c r="D98" s="3"/>
      <c r="E98" s="63"/>
      <c r="F98" s="2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63"/>
      <c r="C99" s="23"/>
      <c r="D99" s="3"/>
      <c r="E99" s="63"/>
      <c r="F99" s="2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63"/>
      <c r="C100" s="23"/>
      <c r="D100" s="3"/>
      <c r="E100" s="63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63"/>
      <c r="C101" s="23"/>
      <c r="D101" s="3"/>
      <c r="E101" s="63"/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63"/>
      <c r="C102" s="23"/>
      <c r="D102" s="3"/>
      <c r="E102" s="63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63"/>
      <c r="C103" s="23"/>
      <c r="D103" s="3"/>
      <c r="E103" s="63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63"/>
      <c r="C104" s="23"/>
      <c r="D104" s="3"/>
      <c r="E104" s="63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63"/>
      <c r="C105" s="23"/>
      <c r="D105" s="3"/>
      <c r="E105" s="63"/>
      <c r="F105" s="2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63"/>
      <c r="C106" s="23"/>
      <c r="D106" s="3"/>
      <c r="E106" s="63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63"/>
      <c r="C107" s="23"/>
      <c r="D107" s="3"/>
      <c r="E107" s="63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63"/>
      <c r="C108" s="23"/>
      <c r="D108" s="3"/>
      <c r="E108" s="63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63"/>
      <c r="C109" s="23"/>
      <c r="D109" s="3"/>
      <c r="E109" s="63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63"/>
      <c r="C110" s="23"/>
      <c r="D110" s="3"/>
      <c r="E110" s="63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63"/>
      <c r="C111" s="23"/>
      <c r="D111" s="3"/>
      <c r="E111" s="63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63"/>
      <c r="C112" s="23"/>
      <c r="D112" s="3"/>
      <c r="E112" s="63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63"/>
      <c r="C113" s="23"/>
      <c r="D113" s="3"/>
      <c r="E113" s="63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63"/>
      <c r="C114" s="23"/>
      <c r="D114" s="3"/>
      <c r="E114" s="63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63"/>
      <c r="C115" s="23"/>
      <c r="D115" s="3"/>
      <c r="E115" s="63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63"/>
      <c r="C116" s="23"/>
      <c r="D116" s="3"/>
      <c r="E116" s="63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63"/>
      <c r="C117" s="23"/>
      <c r="D117" s="3"/>
      <c r="E117" s="63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63"/>
      <c r="C118" s="23"/>
      <c r="D118" s="3"/>
      <c r="E118" s="63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63"/>
      <c r="C119" s="23"/>
      <c r="D119" s="3"/>
      <c r="E119" s="63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63"/>
      <c r="C120" s="23"/>
      <c r="D120" s="3"/>
      <c r="E120" s="63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63"/>
      <c r="C121" s="23"/>
      <c r="D121" s="3"/>
      <c r="E121" s="63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63"/>
      <c r="C122" s="23"/>
      <c r="D122" s="3"/>
      <c r="E122" s="63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63"/>
      <c r="C123" s="23"/>
      <c r="D123" s="3"/>
      <c r="E123" s="63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63"/>
      <c r="C124" s="23"/>
      <c r="D124" s="3"/>
      <c r="E124" s="63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63"/>
      <c r="C125" s="23"/>
      <c r="D125" s="3"/>
      <c r="E125" s="63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63"/>
      <c r="C126" s="23"/>
      <c r="D126" s="3"/>
      <c r="E126" s="63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63"/>
      <c r="C127" s="23"/>
      <c r="D127" s="3"/>
      <c r="E127" s="63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63"/>
      <c r="C128" s="23"/>
      <c r="D128" s="3"/>
      <c r="E128" s="63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63"/>
      <c r="C129" s="23"/>
      <c r="D129" s="3"/>
      <c r="E129" s="63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63"/>
      <c r="C130" s="23"/>
      <c r="D130" s="3"/>
      <c r="E130" s="63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63"/>
      <c r="C131" s="23"/>
      <c r="D131" s="3"/>
      <c r="E131" s="63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63"/>
      <c r="C132" s="23"/>
      <c r="D132" s="3"/>
      <c r="E132" s="63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63"/>
      <c r="C133" s="23"/>
      <c r="D133" s="3"/>
      <c r="E133" s="63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63"/>
      <c r="C134" s="23"/>
      <c r="D134" s="3"/>
      <c r="E134" s="63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63"/>
      <c r="C135" s="23"/>
      <c r="D135" s="3"/>
      <c r="E135" s="63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63"/>
      <c r="C136" s="23"/>
      <c r="D136" s="3"/>
      <c r="E136" s="63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63"/>
      <c r="C137" s="23"/>
      <c r="D137" s="3"/>
      <c r="E137" s="63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63"/>
      <c r="C138" s="23"/>
      <c r="D138" s="3"/>
      <c r="E138" s="63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63"/>
      <c r="C139" s="23"/>
      <c r="D139" s="3"/>
      <c r="E139" s="63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63"/>
      <c r="C140" s="23"/>
      <c r="D140" s="3"/>
      <c r="E140" s="63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63"/>
      <c r="C141" s="23"/>
      <c r="D141" s="3"/>
      <c r="E141" s="63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63"/>
      <c r="C142" s="23"/>
      <c r="D142" s="3"/>
      <c r="E142" s="63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63"/>
      <c r="C143" s="23"/>
      <c r="D143" s="3"/>
      <c r="E143" s="63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63"/>
      <c r="C144" s="23"/>
      <c r="D144" s="3"/>
      <c r="E144" s="63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63"/>
      <c r="C145" s="23"/>
      <c r="D145" s="3"/>
      <c r="E145" s="63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63"/>
      <c r="C146" s="23"/>
      <c r="D146" s="3"/>
      <c r="E146" s="63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63"/>
      <c r="C147" s="23"/>
      <c r="D147" s="3"/>
      <c r="E147" s="63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63"/>
      <c r="C148" s="23"/>
      <c r="D148" s="3"/>
      <c r="E148" s="63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63"/>
      <c r="C149" s="23"/>
      <c r="D149" s="3"/>
      <c r="E149" s="63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63"/>
      <c r="C150" s="23"/>
      <c r="D150" s="3"/>
      <c r="E150" s="63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63"/>
      <c r="C151" s="23"/>
      <c r="D151" s="3"/>
      <c r="E151" s="63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63"/>
      <c r="C152" s="23"/>
      <c r="D152" s="3"/>
      <c r="E152" s="63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63"/>
      <c r="C153" s="23"/>
      <c r="D153" s="3"/>
      <c r="E153" s="63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63"/>
      <c r="C154" s="23"/>
      <c r="D154" s="3"/>
      <c r="E154" s="63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63"/>
      <c r="C155" s="23"/>
      <c r="D155" s="3"/>
      <c r="E155" s="63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63"/>
      <c r="C156" s="23"/>
      <c r="D156" s="3"/>
      <c r="E156" s="63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63"/>
      <c r="C157" s="23"/>
      <c r="D157" s="3"/>
      <c r="E157" s="63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63"/>
      <c r="C158" s="23"/>
      <c r="D158" s="3"/>
      <c r="E158" s="63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63"/>
      <c r="C159" s="23"/>
      <c r="D159" s="3"/>
      <c r="E159" s="63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63"/>
      <c r="C160" s="23"/>
      <c r="D160" s="3"/>
      <c r="E160" s="63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63"/>
      <c r="C161" s="23"/>
      <c r="D161" s="3"/>
      <c r="E161" s="63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63"/>
      <c r="C162" s="23"/>
      <c r="D162" s="3"/>
      <c r="E162" s="63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63"/>
      <c r="C163" s="23"/>
      <c r="D163" s="3"/>
      <c r="E163" s="63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63"/>
      <c r="C164" s="23"/>
      <c r="D164" s="3"/>
      <c r="E164" s="63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63"/>
      <c r="C165" s="23"/>
      <c r="D165" s="3"/>
      <c r="E165" s="63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63"/>
      <c r="C166" s="23"/>
      <c r="D166" s="3"/>
      <c r="E166" s="63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63"/>
      <c r="C167" s="23"/>
      <c r="D167" s="3"/>
      <c r="E167" s="63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63"/>
      <c r="C168" s="23"/>
      <c r="D168" s="3"/>
      <c r="E168" s="63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63"/>
      <c r="C169" s="23"/>
      <c r="D169" s="3"/>
      <c r="E169" s="63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63"/>
      <c r="C170" s="23"/>
      <c r="D170" s="3"/>
      <c r="E170" s="63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63"/>
      <c r="C171" s="23"/>
      <c r="D171" s="3"/>
      <c r="E171" s="63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63"/>
      <c r="C172" s="23"/>
      <c r="D172" s="3"/>
      <c r="E172" s="63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63"/>
      <c r="C173" s="23"/>
      <c r="D173" s="3"/>
      <c r="E173" s="63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63"/>
      <c r="C174" s="23"/>
      <c r="D174" s="3"/>
      <c r="E174" s="63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63"/>
      <c r="C175" s="23"/>
      <c r="D175" s="3"/>
      <c r="E175" s="63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63"/>
      <c r="C176" s="23"/>
      <c r="D176" s="3"/>
      <c r="E176" s="63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63"/>
      <c r="C177" s="23"/>
      <c r="D177" s="3"/>
      <c r="E177" s="63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63"/>
      <c r="C178" s="23"/>
      <c r="D178" s="3"/>
      <c r="E178" s="63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63"/>
      <c r="C179" s="23"/>
      <c r="D179" s="3"/>
      <c r="E179" s="63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63"/>
      <c r="C180" s="23"/>
      <c r="D180" s="3"/>
      <c r="E180" s="63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63"/>
      <c r="C181" s="23"/>
      <c r="D181" s="3"/>
      <c r="E181" s="63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63"/>
      <c r="C182" s="23"/>
      <c r="D182" s="3"/>
      <c r="E182" s="63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63"/>
      <c r="C183" s="23"/>
      <c r="D183" s="3"/>
      <c r="E183" s="63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63"/>
      <c r="C184" s="23"/>
      <c r="D184" s="3"/>
      <c r="E184" s="63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63"/>
      <c r="C185" s="23"/>
      <c r="D185" s="3"/>
      <c r="E185" s="63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63"/>
      <c r="C186" s="23"/>
      <c r="D186" s="3"/>
      <c r="E186" s="63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63"/>
      <c r="C187" s="23"/>
      <c r="D187" s="3"/>
      <c r="E187" s="63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63"/>
      <c r="C188" s="23"/>
      <c r="D188" s="3"/>
      <c r="E188" s="63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63"/>
      <c r="C189" s="23"/>
      <c r="D189" s="3"/>
      <c r="E189" s="63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63"/>
      <c r="C190" s="23"/>
      <c r="D190" s="3"/>
      <c r="E190" s="63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63"/>
      <c r="C191" s="23"/>
      <c r="D191" s="3"/>
      <c r="E191" s="63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63"/>
      <c r="C192" s="23"/>
      <c r="D192" s="3"/>
      <c r="E192" s="63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63"/>
      <c r="C193" s="23"/>
      <c r="D193" s="3"/>
      <c r="E193" s="63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63"/>
      <c r="C194" s="23"/>
      <c r="D194" s="3"/>
      <c r="E194" s="63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63"/>
      <c r="C195" s="23"/>
      <c r="D195" s="3"/>
      <c r="E195" s="63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63"/>
      <c r="C196" s="23"/>
      <c r="D196" s="3"/>
      <c r="E196" s="63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63"/>
      <c r="C197" s="23"/>
      <c r="D197" s="3"/>
      <c r="E197" s="63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63"/>
      <c r="C198" s="23"/>
      <c r="D198" s="3"/>
      <c r="E198" s="63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63"/>
      <c r="C199" s="23"/>
      <c r="D199" s="3"/>
      <c r="E199" s="63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63"/>
      <c r="C200" s="23"/>
      <c r="D200" s="3"/>
      <c r="E200" s="63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63"/>
      <c r="C201" s="23"/>
      <c r="D201" s="3"/>
      <c r="E201" s="63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63"/>
      <c r="C202" s="23"/>
      <c r="D202" s="3"/>
      <c r="E202" s="63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63"/>
      <c r="C203" s="23"/>
      <c r="D203" s="3"/>
      <c r="E203" s="63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63"/>
      <c r="C204" s="23"/>
      <c r="D204" s="3"/>
      <c r="E204" s="63"/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63"/>
      <c r="C205" s="23"/>
      <c r="D205" s="3"/>
      <c r="E205" s="63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63"/>
      <c r="C206" s="23"/>
      <c r="D206" s="3"/>
      <c r="E206" s="63"/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63"/>
      <c r="C207" s="23"/>
      <c r="D207" s="3"/>
      <c r="E207" s="63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63"/>
      <c r="C208" s="23"/>
      <c r="D208" s="3"/>
      <c r="E208" s="63"/>
      <c r="F208" s="2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63"/>
      <c r="C209" s="23"/>
      <c r="D209" s="3"/>
      <c r="E209" s="63"/>
      <c r="F209" s="2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63"/>
      <c r="C210" s="23"/>
      <c r="D210" s="3"/>
      <c r="E210" s="63"/>
      <c r="F210" s="2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63"/>
      <c r="C211" s="23"/>
      <c r="D211" s="3"/>
      <c r="E211" s="63"/>
      <c r="F211" s="2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63"/>
      <c r="C212" s="23"/>
      <c r="D212" s="3"/>
      <c r="E212" s="63"/>
      <c r="F212" s="2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63"/>
      <c r="C213" s="23"/>
      <c r="D213" s="3"/>
      <c r="E213" s="63"/>
      <c r="F213" s="2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63"/>
      <c r="C214" s="23"/>
      <c r="D214" s="3"/>
      <c r="E214" s="63"/>
      <c r="F214" s="2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63"/>
      <c r="C215" s="23"/>
      <c r="D215" s="3"/>
      <c r="E215" s="63"/>
      <c r="F215" s="2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63"/>
      <c r="C216" s="23"/>
      <c r="D216" s="3"/>
      <c r="E216" s="63"/>
      <c r="F216" s="2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63"/>
      <c r="C217" s="23"/>
      <c r="D217" s="3"/>
      <c r="E217" s="63"/>
      <c r="F217" s="2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63"/>
      <c r="C218" s="23"/>
      <c r="D218" s="3"/>
      <c r="E218" s="63"/>
      <c r="F218" s="2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63"/>
      <c r="C219" s="23"/>
      <c r="D219" s="3"/>
      <c r="E219" s="63"/>
      <c r="F219" s="2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63"/>
      <c r="C220" s="23"/>
      <c r="D220" s="3"/>
      <c r="E220" s="63"/>
      <c r="F220" s="2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22.5" customHeight="1">
      <c r="A221" s="3"/>
      <c r="D221" s="3"/>
      <c r="E221" s="63"/>
      <c r="F221" s="2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autoFilter ref="$E$2:$F$41">
    <sortState ref="E2:F41">
      <sortCondition descending="1" ref="F2:F41"/>
      <sortCondition ref="E2:E41"/>
    </sortState>
  </autoFilter>
  <conditionalFormatting sqref="A1">
    <cfRule type="notContainsBlanks" dxfId="4" priority="1">
      <formula>LEN(TRIM(A1))&gt;0</formula>
    </cfRule>
  </conditionalFormatting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3"/>
      <c r="B1" s="25"/>
      <c r="C1" s="25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30.0" customHeight="1">
      <c r="A2" s="3"/>
      <c r="B2" s="64" t="s">
        <v>46</v>
      </c>
      <c r="C2" s="28" t="s">
        <v>17</v>
      </c>
      <c r="E2" s="65" t="s">
        <v>46</v>
      </c>
      <c r="F2" s="66" t="s">
        <v>17</v>
      </c>
      <c r="G2" s="66" t="s">
        <v>47</v>
      </c>
      <c r="H2" s="31"/>
      <c r="I2" s="32"/>
      <c r="J2" s="32"/>
      <c r="K2" s="32"/>
      <c r="L2" s="32"/>
      <c r="M2" s="32"/>
      <c r="N2" s="32"/>
      <c r="O2" s="32"/>
      <c r="P2" s="32"/>
      <c r="Q2" s="3"/>
      <c r="R2" s="3"/>
      <c r="S2" s="3"/>
    </row>
    <row r="3" ht="22.5" customHeight="1">
      <c r="A3" s="3"/>
      <c r="B3" s="33" t="s">
        <v>48</v>
      </c>
      <c r="C3" s="67">
        <v>2152304.0</v>
      </c>
      <c r="E3" s="33" t="s">
        <v>49</v>
      </c>
      <c r="F3" s="67">
        <v>8938921.0</v>
      </c>
      <c r="G3" s="68">
        <f t="shared" ref="G3:G9" si="1">IFERROR(F3/(SUM($F$3:$F$9)),"-")</f>
        <v>0.4840826699</v>
      </c>
      <c r="H3" s="31"/>
      <c r="I3" s="32"/>
      <c r="J3" s="32"/>
      <c r="K3" s="32"/>
      <c r="L3" s="32"/>
      <c r="M3" s="32"/>
      <c r="N3" s="32"/>
      <c r="O3" s="32"/>
      <c r="P3" s="32"/>
      <c r="Q3" s="3"/>
      <c r="R3" s="3"/>
      <c r="S3" s="3"/>
    </row>
    <row r="4" ht="22.5" customHeight="1">
      <c r="A4" s="3"/>
      <c r="B4" s="33" t="s">
        <v>48</v>
      </c>
      <c r="C4" s="67">
        <v>1513275.0</v>
      </c>
      <c r="E4" s="55" t="str">
        <f>B4</f>
        <v>Produtos químicos inorgânicos; compostos inorgânicos ou orgânicos de metais preciosos, de elementos radioativos, de metais das terras raras ou de isótopos</v>
      </c>
      <c r="F4" s="67">
        <v>6611360.0</v>
      </c>
      <c r="G4" s="68">
        <f t="shared" si="1"/>
        <v>0.3580348009</v>
      </c>
      <c r="H4" s="31"/>
      <c r="I4" s="32"/>
      <c r="J4" s="32"/>
      <c r="K4" s="32"/>
      <c r="L4" s="32"/>
      <c r="M4" s="32"/>
      <c r="N4" s="32"/>
      <c r="O4" s="32"/>
      <c r="P4" s="32"/>
      <c r="Q4" s="3"/>
      <c r="R4" s="3"/>
      <c r="S4" s="3"/>
    </row>
    <row r="5" ht="22.5" customHeight="1">
      <c r="A5" s="3"/>
      <c r="B5" s="33" t="s">
        <v>49</v>
      </c>
      <c r="C5" s="67">
        <v>1505690.0</v>
      </c>
      <c r="E5" s="33" t="s">
        <v>50</v>
      </c>
      <c r="F5" s="67">
        <v>2390168.0</v>
      </c>
      <c r="G5" s="68">
        <f t="shared" si="1"/>
        <v>0.1294383189</v>
      </c>
      <c r="H5" s="31"/>
      <c r="I5" s="32"/>
      <c r="J5" s="32"/>
      <c r="K5" s="32"/>
      <c r="L5" s="32"/>
      <c r="M5" s="32"/>
      <c r="N5" s="32"/>
      <c r="O5" s="32"/>
      <c r="P5" s="32"/>
      <c r="Q5" s="3"/>
      <c r="R5" s="3"/>
      <c r="S5" s="3"/>
    </row>
    <row r="6" ht="22.5" customHeight="1">
      <c r="A6" s="3"/>
      <c r="B6" s="33" t="s">
        <v>48</v>
      </c>
      <c r="C6" s="67">
        <v>1500936.0</v>
      </c>
      <c r="E6" s="33" t="s">
        <v>51</v>
      </c>
      <c r="F6" s="67">
        <v>136729.0</v>
      </c>
      <c r="G6" s="68">
        <f t="shared" si="1"/>
        <v>0.007404488681</v>
      </c>
      <c r="H6" s="31"/>
      <c r="I6" s="32"/>
      <c r="J6" s="32"/>
      <c r="K6" s="32"/>
      <c r="L6" s="32"/>
      <c r="M6" s="32"/>
      <c r="N6" s="32"/>
      <c r="O6" s="32"/>
      <c r="P6" s="32"/>
      <c r="Q6" s="3"/>
      <c r="R6" s="3"/>
      <c r="S6" s="3"/>
    </row>
    <row r="7" ht="22.5" customHeight="1">
      <c r="A7" s="3"/>
      <c r="B7" s="33" t="s">
        <v>49</v>
      </c>
      <c r="C7" s="67">
        <v>1281050.0</v>
      </c>
      <c r="E7" s="33" t="s">
        <v>52</v>
      </c>
      <c r="F7" s="67">
        <v>105412.0</v>
      </c>
      <c r="G7" s="68">
        <f t="shared" si="1"/>
        <v>0.005708532651</v>
      </c>
      <c r="H7" s="31"/>
      <c r="I7" s="32"/>
      <c r="J7" s="32"/>
      <c r="K7" s="32"/>
      <c r="L7" s="32"/>
      <c r="M7" s="32"/>
      <c r="N7" s="32"/>
      <c r="O7" s="32"/>
      <c r="P7" s="32"/>
      <c r="Q7" s="3"/>
      <c r="R7" s="3"/>
      <c r="S7" s="3"/>
    </row>
    <row r="8" ht="22.5" customHeight="1">
      <c r="A8" s="3"/>
      <c r="B8" s="33" t="s">
        <v>49</v>
      </c>
      <c r="C8" s="67">
        <v>1182320.0</v>
      </c>
      <c r="E8" s="69" t="s">
        <v>53</v>
      </c>
      <c r="F8" s="70">
        <v>101672.0</v>
      </c>
      <c r="G8" s="68">
        <f t="shared" si="1"/>
        <v>0.005505994874</v>
      </c>
      <c r="H8" s="31"/>
      <c r="I8" s="32"/>
      <c r="J8" s="32"/>
      <c r="K8" s="32"/>
      <c r="L8" s="32"/>
      <c r="M8" s="32"/>
      <c r="N8" s="32"/>
      <c r="O8" s="32"/>
      <c r="P8" s="32"/>
      <c r="Q8" s="3"/>
      <c r="R8" s="3"/>
      <c r="S8" s="3"/>
    </row>
    <row r="9" ht="22.5" customHeight="1">
      <c r="A9" s="3"/>
      <c r="B9" s="33" t="s">
        <v>49</v>
      </c>
      <c r="C9" s="67">
        <v>1078367.0</v>
      </c>
      <c r="D9" s="3"/>
      <c r="E9" s="69" t="s">
        <v>19</v>
      </c>
      <c r="F9" s="70">
        <v>181429.0</v>
      </c>
      <c r="G9" s="68">
        <f t="shared" si="1"/>
        <v>0.009825194194</v>
      </c>
      <c r="H9" s="31"/>
      <c r="I9" s="32"/>
      <c r="J9" s="32"/>
      <c r="K9" s="32"/>
      <c r="L9" s="32"/>
      <c r="M9" s="32"/>
      <c r="N9" s="32"/>
      <c r="O9" s="32"/>
      <c r="P9" s="32"/>
      <c r="Q9" s="3"/>
      <c r="R9" s="3"/>
      <c r="S9" s="3"/>
    </row>
    <row r="10" ht="22.5" customHeight="1">
      <c r="A10" s="3"/>
      <c r="B10" s="33" t="s">
        <v>49</v>
      </c>
      <c r="C10" s="67">
        <v>955793.0</v>
      </c>
      <c r="D10" s="3"/>
      <c r="E10" s="8"/>
      <c r="F10" s="71">
        <f t="shared" ref="F10:G10" si="2">SUM(F3:F9)</f>
        <v>18465691</v>
      </c>
      <c r="G10" s="72">
        <f t="shared" si="2"/>
        <v>1</v>
      </c>
      <c r="H10" s="31"/>
      <c r="I10" s="32"/>
      <c r="J10" s="32"/>
      <c r="K10" s="32"/>
      <c r="L10" s="32"/>
      <c r="M10" s="32"/>
      <c r="N10" s="32"/>
      <c r="O10" s="32"/>
      <c r="P10" s="32"/>
      <c r="Q10" s="3"/>
      <c r="R10" s="3"/>
      <c r="S10" s="3"/>
    </row>
    <row r="11" ht="22.5" customHeight="1">
      <c r="A11" s="3"/>
      <c r="B11" s="33" t="s">
        <v>49</v>
      </c>
      <c r="C11" s="67">
        <v>861290.0</v>
      </c>
      <c r="D11" s="3"/>
      <c r="E11" s="73"/>
      <c r="F11" s="74"/>
      <c r="G11" s="73"/>
      <c r="H11" s="32"/>
      <c r="I11" s="32"/>
      <c r="J11" s="32"/>
      <c r="K11" s="32"/>
      <c r="L11" s="32"/>
      <c r="M11" s="32"/>
      <c r="N11" s="32"/>
      <c r="O11" s="32"/>
      <c r="P11" s="32"/>
      <c r="Q11" s="3"/>
      <c r="R11" s="3"/>
      <c r="S11" s="3"/>
    </row>
    <row r="12" ht="22.5" customHeight="1">
      <c r="A12" s="3"/>
      <c r="B12" s="33" t="s">
        <v>48</v>
      </c>
      <c r="C12" s="67">
        <v>762743.0</v>
      </c>
      <c r="D12" s="3"/>
      <c r="E12" s="73"/>
      <c r="F12" s="75"/>
      <c r="G12" s="73"/>
      <c r="H12" s="32"/>
      <c r="I12" s="32"/>
      <c r="J12" s="32"/>
      <c r="K12" s="32"/>
      <c r="L12" s="32"/>
      <c r="M12" s="32"/>
      <c r="N12" s="32"/>
      <c r="O12" s="32"/>
      <c r="P12" s="32"/>
      <c r="Q12" s="3"/>
      <c r="R12" s="3"/>
      <c r="S12" s="3"/>
    </row>
    <row r="13" ht="22.5" customHeight="1">
      <c r="A13" s="3"/>
      <c r="B13" s="33" t="s">
        <v>49</v>
      </c>
      <c r="C13" s="67">
        <v>698000.0</v>
      </c>
      <c r="D13" s="3"/>
      <c r="E13" s="73"/>
      <c r="F13" s="76"/>
      <c r="G13" s="73"/>
      <c r="H13" s="32"/>
      <c r="I13" s="32"/>
      <c r="J13" s="32"/>
      <c r="K13" s="32"/>
      <c r="L13" s="32"/>
      <c r="M13" s="32"/>
      <c r="N13" s="32"/>
      <c r="O13" s="32"/>
      <c r="P13" s="32"/>
      <c r="Q13" s="3"/>
      <c r="R13" s="3"/>
      <c r="S13" s="3"/>
    </row>
    <row r="14" ht="22.5" customHeight="1">
      <c r="A14" s="3"/>
      <c r="B14" s="33" t="s">
        <v>50</v>
      </c>
      <c r="C14" s="67">
        <v>646882.0</v>
      </c>
      <c r="D14" s="3"/>
      <c r="E14" s="73"/>
      <c r="F14" s="75"/>
      <c r="G14" s="73"/>
      <c r="H14" s="32"/>
      <c r="I14" s="32"/>
      <c r="J14" s="32"/>
      <c r="K14" s="32"/>
      <c r="L14" s="32"/>
      <c r="M14" s="32"/>
      <c r="N14" s="32"/>
      <c r="O14" s="32"/>
      <c r="P14" s="32"/>
      <c r="Q14" s="3"/>
      <c r="R14" s="3"/>
      <c r="S14" s="3"/>
    </row>
    <row r="15" ht="22.5" customHeight="1">
      <c r="A15" s="3"/>
      <c r="B15" s="33" t="s">
        <v>50</v>
      </c>
      <c r="C15" s="67">
        <v>586515.0</v>
      </c>
      <c r="D15" s="3"/>
      <c r="E15" s="73"/>
      <c r="F15" s="76"/>
      <c r="G15" s="73"/>
      <c r="H15" s="32"/>
      <c r="I15" s="32"/>
      <c r="J15" s="32"/>
      <c r="K15" s="32"/>
      <c r="L15" s="32"/>
      <c r="M15" s="32"/>
      <c r="N15" s="32"/>
      <c r="O15" s="32"/>
      <c r="P15" s="32"/>
      <c r="Q15" s="3"/>
      <c r="R15" s="3"/>
      <c r="S15" s="3"/>
    </row>
    <row r="16" ht="22.5" customHeight="1">
      <c r="A16" s="3"/>
      <c r="B16" s="33" t="s">
        <v>48</v>
      </c>
      <c r="C16" s="67">
        <v>474477.0</v>
      </c>
      <c r="D16" s="3"/>
      <c r="E16" s="73"/>
      <c r="F16" s="75"/>
      <c r="G16" s="73"/>
      <c r="H16" s="32"/>
      <c r="I16" s="32"/>
      <c r="J16" s="32"/>
      <c r="K16" s="32"/>
      <c r="L16" s="32"/>
      <c r="M16" s="32"/>
      <c r="N16" s="32"/>
      <c r="O16" s="32"/>
      <c r="P16" s="32"/>
      <c r="Q16" s="3"/>
      <c r="R16" s="3"/>
      <c r="S16" s="3"/>
    </row>
    <row r="17" ht="22.5" customHeight="1">
      <c r="A17" s="3"/>
      <c r="B17" s="33" t="s">
        <v>50</v>
      </c>
      <c r="C17" s="67">
        <v>451585.0</v>
      </c>
      <c r="D17" s="3"/>
      <c r="E17" s="73"/>
      <c r="F17" s="74"/>
      <c r="G17" s="73"/>
      <c r="H17" s="32"/>
      <c r="I17" s="32"/>
      <c r="J17" s="32"/>
      <c r="K17" s="32"/>
      <c r="L17" s="32"/>
      <c r="M17" s="32"/>
      <c r="N17" s="32"/>
      <c r="O17" s="32"/>
      <c r="P17" s="32"/>
      <c r="Q17" s="3"/>
      <c r="R17" s="3"/>
      <c r="S17" s="3"/>
    </row>
    <row r="18" ht="22.5" customHeight="1">
      <c r="A18" s="3"/>
      <c r="B18" s="33" t="s">
        <v>49</v>
      </c>
      <c r="C18" s="67">
        <v>442276.0</v>
      </c>
      <c r="D18" s="3"/>
      <c r="E18" s="73"/>
      <c r="F18" s="74"/>
      <c r="G18" s="73"/>
      <c r="H18" s="32"/>
      <c r="I18" s="32"/>
      <c r="J18" s="32"/>
      <c r="K18" s="32"/>
      <c r="L18" s="32"/>
      <c r="M18" s="32"/>
      <c r="N18" s="32"/>
      <c r="O18" s="32"/>
      <c r="P18" s="32"/>
      <c r="Q18" s="3"/>
      <c r="R18" s="3"/>
      <c r="S18" s="3"/>
    </row>
    <row r="19" ht="22.5" customHeight="1">
      <c r="A19" s="3"/>
      <c r="B19" s="33" t="s">
        <v>49</v>
      </c>
      <c r="C19" s="67">
        <v>371400.0</v>
      </c>
      <c r="D19" s="3"/>
      <c r="E19" s="32"/>
      <c r="F19" s="31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"/>
      <c r="R19" s="3"/>
      <c r="S19" s="3"/>
    </row>
    <row r="20" ht="22.5" customHeight="1">
      <c r="A20" s="3"/>
      <c r="B20" s="33" t="s">
        <v>50</v>
      </c>
      <c r="C20" s="67">
        <v>356583.0</v>
      </c>
      <c r="D20" s="3"/>
      <c r="E20" s="32"/>
      <c r="F20" s="31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"/>
      <c r="R20" s="3"/>
      <c r="S20" s="3"/>
    </row>
    <row r="21" ht="22.5" customHeight="1">
      <c r="A21" s="3"/>
      <c r="B21" s="33" t="s">
        <v>49</v>
      </c>
      <c r="C21" s="67">
        <v>220262.0</v>
      </c>
      <c r="D21" s="3"/>
      <c r="E21" s="32"/>
      <c r="F21" s="31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"/>
      <c r="R21" s="3"/>
      <c r="S21" s="3"/>
    </row>
    <row r="22" ht="22.5" customHeight="1">
      <c r="A22" s="3"/>
      <c r="B22" s="33" t="s">
        <v>49</v>
      </c>
      <c r="C22" s="67">
        <v>161920.0</v>
      </c>
      <c r="D22" s="3"/>
      <c r="E22" s="32"/>
      <c r="F22" s="31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"/>
      <c r="R22" s="3"/>
      <c r="S22" s="3"/>
    </row>
    <row r="23" ht="22.5" customHeight="1">
      <c r="A23" s="3"/>
      <c r="B23" s="33" t="s">
        <v>51</v>
      </c>
      <c r="C23" s="67">
        <v>136729.0</v>
      </c>
      <c r="D23" s="3"/>
      <c r="E23" s="32"/>
      <c r="F23" s="31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"/>
      <c r="R23" s="3"/>
      <c r="S23" s="3"/>
    </row>
    <row r="24" ht="22.5" customHeight="1">
      <c r="A24" s="3"/>
      <c r="B24" s="33" t="s">
        <v>50</v>
      </c>
      <c r="C24" s="67">
        <v>114653.0</v>
      </c>
      <c r="D24" s="3"/>
      <c r="E24" s="32"/>
      <c r="F24" s="31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"/>
      <c r="R24" s="3"/>
      <c r="S24" s="3"/>
    </row>
    <row r="25" ht="22.5" customHeight="1">
      <c r="A25" s="3"/>
      <c r="B25" s="33" t="s">
        <v>54</v>
      </c>
      <c r="C25" s="67">
        <v>99952.0</v>
      </c>
      <c r="D25" s="3"/>
      <c r="E25" s="32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"/>
      <c r="R25" s="3"/>
      <c r="S25" s="3"/>
    </row>
    <row r="26" ht="22.5" customHeight="1">
      <c r="A26" s="3"/>
      <c r="B26" s="33" t="s">
        <v>50</v>
      </c>
      <c r="C26" s="67">
        <v>97720.0</v>
      </c>
      <c r="D26" s="3"/>
      <c r="E26" s="32"/>
      <c r="F26" s="31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"/>
      <c r="R26" s="3"/>
      <c r="S26" s="3"/>
    </row>
    <row r="27" ht="22.5" customHeight="1">
      <c r="A27" s="3"/>
      <c r="B27" s="33" t="s">
        <v>55</v>
      </c>
      <c r="C27" s="67">
        <v>96250.0</v>
      </c>
      <c r="D27" s="3"/>
      <c r="E27" s="32"/>
      <c r="F27" s="31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"/>
      <c r="R27" s="3"/>
      <c r="S27" s="3"/>
    </row>
    <row r="28" ht="22.5" customHeight="1">
      <c r="A28" s="3"/>
      <c r="B28" s="33" t="s">
        <v>48</v>
      </c>
      <c r="C28" s="67">
        <v>91525.0</v>
      </c>
      <c r="D28" s="3"/>
      <c r="E28" s="32"/>
      <c r="F28" s="31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"/>
      <c r="R28" s="3"/>
      <c r="S28" s="3"/>
    </row>
    <row r="29" ht="22.5" customHeight="1">
      <c r="A29" s="3"/>
      <c r="B29" s="33" t="s">
        <v>50</v>
      </c>
      <c r="C29" s="67">
        <v>86902.0</v>
      </c>
      <c r="D29" s="3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"/>
      <c r="R29" s="3"/>
      <c r="S29" s="3"/>
    </row>
    <row r="30" ht="22.5" customHeight="1">
      <c r="A30" s="3"/>
      <c r="B30" s="33" t="s">
        <v>56</v>
      </c>
      <c r="C30" s="67">
        <v>81200.0</v>
      </c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"/>
      <c r="R30" s="3"/>
      <c r="S30" s="3"/>
    </row>
    <row r="31" ht="22.5" customHeight="1">
      <c r="A31" s="3"/>
      <c r="B31" s="33" t="s">
        <v>49</v>
      </c>
      <c r="C31" s="67">
        <v>71066.0</v>
      </c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"/>
      <c r="R31" s="3"/>
      <c r="S31" s="3"/>
    </row>
    <row r="32" ht="22.5" customHeight="1">
      <c r="A32" s="3"/>
      <c r="B32" s="33" t="s">
        <v>48</v>
      </c>
      <c r="C32" s="67">
        <v>63933.0</v>
      </c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"/>
      <c r="R32" s="3"/>
      <c r="S32" s="3"/>
    </row>
    <row r="33" ht="22.5" customHeight="1">
      <c r="A33" s="3"/>
      <c r="B33" s="33" t="s">
        <v>49</v>
      </c>
      <c r="C33" s="67">
        <v>59630.0</v>
      </c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"/>
      <c r="R33" s="3"/>
      <c r="S33" s="3"/>
    </row>
    <row r="34" ht="22.5" customHeight="1">
      <c r="A34" s="3"/>
      <c r="B34" s="33" t="s">
        <v>52</v>
      </c>
      <c r="C34" s="67">
        <v>55418.0</v>
      </c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"/>
      <c r="R34" s="3"/>
      <c r="S34" s="3"/>
    </row>
    <row r="35" ht="22.5" customHeight="1">
      <c r="A35" s="3"/>
      <c r="B35" s="33" t="s">
        <v>52</v>
      </c>
      <c r="C35" s="67">
        <v>49869.0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"/>
      <c r="R35" s="3"/>
      <c r="S35" s="3"/>
    </row>
    <row r="36" ht="22.5" customHeight="1">
      <c r="A36" s="3"/>
      <c r="B36" s="33" t="s">
        <v>50</v>
      </c>
      <c r="C36" s="67">
        <v>43738.0</v>
      </c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"/>
      <c r="R36" s="3"/>
      <c r="S36" s="3"/>
    </row>
    <row r="37" ht="22.5" customHeight="1">
      <c r="A37" s="3"/>
      <c r="B37" s="33" t="s">
        <v>49</v>
      </c>
      <c r="C37" s="67">
        <v>38821.0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ht="22.5" customHeight="1">
      <c r="A38" s="3"/>
      <c r="B38" s="33" t="s">
        <v>48</v>
      </c>
      <c r="C38" s="67">
        <v>32306.0</v>
      </c>
      <c r="D38" s="45"/>
      <c r="E38" s="45"/>
      <c r="F38" s="4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ht="22.5" customHeight="1">
      <c r="A39" s="3"/>
      <c r="B39" s="33" t="s">
        <v>48</v>
      </c>
      <c r="C39" s="67">
        <v>19861.0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ht="22.5" customHeight="1">
      <c r="A40" s="3"/>
      <c r="B40" s="33" t="s">
        <v>49</v>
      </c>
      <c r="C40" s="67">
        <v>11036.0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ht="22.5" customHeight="1">
      <c r="A41" s="3"/>
      <c r="B41" s="33" t="s">
        <v>50</v>
      </c>
      <c r="C41" s="67">
        <v>5590.0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ht="22.5" customHeight="1">
      <c r="A42" s="3"/>
      <c r="B42" s="33" t="s">
        <v>57</v>
      </c>
      <c r="C42" s="67">
        <v>2669.0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ht="22.5" customHeight="1">
      <c r="A43" s="3"/>
      <c r="B43" s="33" t="s">
        <v>54</v>
      </c>
      <c r="C43" s="67">
        <v>1620.0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ht="22.5" customHeight="1">
      <c r="A44" s="3"/>
      <c r="B44" s="33" t="s">
        <v>58</v>
      </c>
      <c r="C44" s="67">
        <v>1310.0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ht="22.5" customHeight="1">
      <c r="A45" s="3"/>
      <c r="B45" s="33" t="s">
        <v>52</v>
      </c>
      <c r="C45" s="67">
        <v>125.0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ht="22.5" customHeight="1">
      <c r="A46" s="3"/>
      <c r="B46" s="33" t="s">
        <v>54</v>
      </c>
      <c r="C46" s="67">
        <v>100.0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ht="22.5" customHeight="1">
      <c r="A47" s="3"/>
      <c r="B47" s="33"/>
      <c r="C47" s="67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ht="22.5" customHeight="1">
      <c r="A48" s="3"/>
      <c r="B48" s="33"/>
      <c r="C48" s="67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ht="22.5" customHeight="1">
      <c r="A49" s="3"/>
      <c r="B49" s="33"/>
      <c r="C49" s="67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ht="22.5" customHeight="1">
      <c r="A50" s="3"/>
      <c r="B50" s="33"/>
      <c r="C50" s="67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ht="22.5" customHeight="1">
      <c r="A51" s="3"/>
      <c r="B51" s="33"/>
      <c r="C51" s="67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ht="22.5" customHeight="1">
      <c r="A52" s="3"/>
      <c r="B52" s="33"/>
      <c r="C52" s="67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ht="22.5" customHeight="1">
      <c r="A53" s="3"/>
      <c r="B53" s="77"/>
      <c r="C53" s="78">
        <f>SUM(C3:C46)</f>
        <v>18465691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ht="22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ht="22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ht="22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ht="22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ht="22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ht="22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ht="22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ht="22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ht="22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ht="22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ht="22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ht="22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ht="22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ht="22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ht="22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ht="22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ht="22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ht="22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ht="22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ht="22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ht="22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ht="22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ht="22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ht="22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ht="22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ht="22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ht="22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ht="22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ht="22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ht="22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ht="22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ht="22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ht="22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ht="22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ht="22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ht="22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ht="22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ht="22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ht="22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ht="22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ht="22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ht="22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ht="22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ht="22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ht="22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ht="22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ht="22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ht="22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ht="22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ht="22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ht="22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ht="22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ht="22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ht="22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ht="22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ht="22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ht="22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ht="22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ht="22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ht="22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ht="22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ht="22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ht="22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ht="22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ht="22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ht="22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ht="22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ht="22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ht="22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ht="22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ht="22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ht="22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ht="22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ht="22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ht="22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ht="22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ht="22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ht="22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ht="22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ht="22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ht="22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ht="22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ht="22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ht="22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ht="22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ht="22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ht="22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ht="22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ht="22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ht="22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ht="22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ht="22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ht="22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ht="22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ht="22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ht="22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ht="22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ht="22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ht="22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ht="22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ht="22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ht="22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ht="22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ht="22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ht="22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ht="22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ht="22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ht="22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ht="22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ht="22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ht="22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ht="22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ht="22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ht="22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ht="22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ht="22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ht="22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ht="22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ht="22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ht="22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ht="22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ht="22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ht="22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ht="22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ht="22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ht="22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ht="22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ht="22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ht="22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ht="22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ht="22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ht="22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ht="22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ht="22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ht="22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ht="22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ht="22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ht="22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ht="22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ht="22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ht="22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ht="22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ht="22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ht="22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ht="22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ht="22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ht="22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ht="22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ht="22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ht="22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ht="22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ht="22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ht="22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ht="22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ht="22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ht="22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ht="22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ht="22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ht="22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ht="22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ht="22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ht="22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ht="22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ht="22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ht="22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ht="22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ht="22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ht="22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ht="22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ht="22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ht="22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ht="22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ht="22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ht="22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ht="22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ht="22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ht="22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5"/>
      <c r="C1" s="25"/>
      <c r="E1" s="26"/>
      <c r="F1" s="2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27" t="s">
        <v>16</v>
      </c>
      <c r="C2" s="28" t="s">
        <v>17</v>
      </c>
      <c r="D2" s="29"/>
      <c r="E2" s="79" t="s">
        <v>16</v>
      </c>
      <c r="F2" s="79" t="s">
        <v>17</v>
      </c>
      <c r="G2" s="31"/>
      <c r="H2" s="32"/>
      <c r="I2" s="32"/>
      <c r="J2" s="32"/>
      <c r="K2" s="32"/>
      <c r="L2" s="32"/>
      <c r="M2" s="32"/>
      <c r="N2" s="32"/>
      <c r="O2" s="32"/>
      <c r="P2" s="32"/>
      <c r="Q2" s="32"/>
      <c r="R2" s="3"/>
      <c r="S2" s="3"/>
      <c r="T2" s="3"/>
    </row>
    <row r="3" ht="22.5" customHeight="1">
      <c r="A3" s="3"/>
      <c r="B3" s="33" t="s">
        <v>22</v>
      </c>
      <c r="C3" s="34">
        <v>2593496.0</v>
      </c>
      <c r="D3" s="35"/>
      <c r="E3" s="36" t="s">
        <v>22</v>
      </c>
      <c r="F3" s="37">
        <v>2593496.0</v>
      </c>
      <c r="G3" s="31"/>
      <c r="H3" s="32"/>
      <c r="I3" s="32"/>
      <c r="J3" s="32"/>
      <c r="K3" s="32"/>
      <c r="L3" s="32"/>
      <c r="M3" s="32"/>
      <c r="N3" s="32"/>
      <c r="O3" s="32"/>
      <c r="P3" s="32"/>
      <c r="Q3" s="32"/>
      <c r="R3" s="3"/>
      <c r="S3" s="3"/>
      <c r="T3" s="3"/>
    </row>
    <row r="4" ht="22.5" customHeight="1">
      <c r="A4" s="3"/>
      <c r="B4" s="33" t="s">
        <v>59</v>
      </c>
      <c r="C4" s="34">
        <v>806400.0</v>
      </c>
      <c r="E4" s="80" t="s">
        <v>59</v>
      </c>
      <c r="F4" s="81">
        <v>806400.0</v>
      </c>
      <c r="G4" s="31"/>
      <c r="H4" s="32"/>
      <c r="I4" s="32"/>
      <c r="J4" s="32"/>
      <c r="K4" s="32"/>
      <c r="L4" s="32"/>
      <c r="M4" s="32"/>
      <c r="N4" s="32"/>
      <c r="O4" s="32"/>
      <c r="P4" s="32"/>
      <c r="Q4" s="32"/>
      <c r="R4" s="3"/>
      <c r="S4" s="3"/>
      <c r="T4" s="3"/>
    </row>
    <row r="5" ht="22.5" customHeight="1">
      <c r="A5" s="3"/>
      <c r="B5" s="33" t="s">
        <v>25</v>
      </c>
      <c r="C5" s="34">
        <v>496990.0</v>
      </c>
      <c r="D5" s="35"/>
      <c r="E5" s="36" t="s">
        <v>25</v>
      </c>
      <c r="F5" s="37">
        <v>496990.0</v>
      </c>
      <c r="G5" s="31"/>
      <c r="H5" s="32"/>
      <c r="I5" s="32"/>
      <c r="J5" s="32"/>
      <c r="K5" s="32"/>
      <c r="L5" s="32"/>
      <c r="M5" s="32"/>
      <c r="N5" s="32"/>
      <c r="O5" s="32"/>
      <c r="P5" s="32"/>
      <c r="Q5" s="32"/>
      <c r="R5" s="3"/>
      <c r="S5" s="3"/>
      <c r="T5" s="3"/>
    </row>
    <row r="6" ht="22.5" customHeight="1">
      <c r="A6" s="3"/>
      <c r="B6" s="33" t="s">
        <v>60</v>
      </c>
      <c r="C6" s="34">
        <v>298460.0</v>
      </c>
      <c r="D6" s="35"/>
      <c r="E6" s="80" t="s">
        <v>60</v>
      </c>
      <c r="F6" s="81">
        <v>298460.0</v>
      </c>
      <c r="G6" s="31"/>
      <c r="H6" s="32"/>
      <c r="I6" s="32"/>
      <c r="J6" s="32"/>
      <c r="K6" s="32"/>
      <c r="L6" s="32"/>
      <c r="M6" s="32"/>
      <c r="N6" s="32"/>
      <c r="O6" s="32"/>
      <c r="P6" s="32"/>
      <c r="Q6" s="32"/>
      <c r="R6" s="3"/>
      <c r="S6" s="3"/>
      <c r="T6" s="3"/>
    </row>
    <row r="7" ht="22.5" customHeight="1">
      <c r="A7" s="3"/>
      <c r="B7" s="33" t="s">
        <v>26</v>
      </c>
      <c r="C7" s="34">
        <v>141430.0</v>
      </c>
      <c r="D7" s="35"/>
      <c r="E7" s="36" t="s">
        <v>26</v>
      </c>
      <c r="F7" s="37">
        <v>141430.0</v>
      </c>
      <c r="G7" s="31"/>
      <c r="H7" s="32"/>
      <c r="I7" s="32"/>
      <c r="J7" s="32"/>
      <c r="K7" s="32"/>
      <c r="L7" s="32"/>
      <c r="M7" s="32"/>
      <c r="N7" s="32"/>
      <c r="O7" s="32"/>
      <c r="P7" s="32"/>
      <c r="Q7" s="32"/>
      <c r="R7" s="3"/>
      <c r="S7" s="3"/>
      <c r="T7" s="3"/>
    </row>
    <row r="8" ht="22.5" customHeight="1">
      <c r="A8" s="3"/>
      <c r="B8" s="33" t="s">
        <v>18</v>
      </c>
      <c r="C8" s="34">
        <v>91233.0</v>
      </c>
      <c r="D8" s="35"/>
      <c r="E8" s="80" t="s">
        <v>18</v>
      </c>
      <c r="F8" s="81">
        <v>91233.0</v>
      </c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"/>
      <c r="S8" s="3"/>
      <c r="T8" s="3"/>
    </row>
    <row r="9" ht="22.5" customHeight="1">
      <c r="A9" s="3"/>
      <c r="B9" s="33" t="s">
        <v>61</v>
      </c>
      <c r="C9" s="34">
        <v>75395.0</v>
      </c>
      <c r="D9" s="35"/>
      <c r="E9" s="36" t="s">
        <v>61</v>
      </c>
      <c r="F9" s="37">
        <v>75395.0</v>
      </c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"/>
      <c r="S9" s="3"/>
      <c r="T9" s="3"/>
    </row>
    <row r="10" ht="22.5" customHeight="1">
      <c r="A10" s="3"/>
      <c r="B10" s="33" t="s">
        <v>28</v>
      </c>
      <c r="C10" s="34">
        <v>38197.0</v>
      </c>
      <c r="D10" s="35"/>
      <c r="E10" s="80" t="s">
        <v>28</v>
      </c>
      <c r="F10" s="81">
        <v>38197.0</v>
      </c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"/>
      <c r="S10" s="3"/>
      <c r="T10" s="3"/>
    </row>
    <row r="11" ht="22.5" customHeight="1">
      <c r="A11" s="3"/>
      <c r="B11" s="33" t="s">
        <v>21</v>
      </c>
      <c r="C11" s="34">
        <v>10444.0</v>
      </c>
      <c r="D11" s="35"/>
      <c r="E11" s="36" t="s">
        <v>21</v>
      </c>
      <c r="F11" s="37">
        <v>10444.0</v>
      </c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"/>
      <c r="S11" s="3"/>
      <c r="T11" s="3"/>
    </row>
    <row r="12" ht="22.5" customHeight="1">
      <c r="A12" s="3"/>
      <c r="B12" s="33"/>
      <c r="C12" s="67"/>
      <c r="D12" s="35"/>
      <c r="E12" s="82"/>
      <c r="F12" s="83"/>
      <c r="G12" s="31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"/>
      <c r="S12" s="3"/>
      <c r="T12" s="3"/>
    </row>
    <row r="13" ht="22.5" customHeight="1">
      <c r="A13" s="3"/>
      <c r="B13" s="33"/>
      <c r="C13" s="67"/>
      <c r="D13" s="40"/>
      <c r="E13" s="84"/>
      <c r="F13" s="85"/>
      <c r="G13" s="31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"/>
      <c r="S13" s="3"/>
      <c r="T13" s="3"/>
    </row>
    <row r="14" ht="22.5" customHeight="1">
      <c r="A14" s="3"/>
      <c r="B14" s="33"/>
      <c r="C14" s="67"/>
      <c r="D14" s="40"/>
      <c r="E14" s="82"/>
      <c r="F14" s="83"/>
      <c r="G14" s="3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"/>
      <c r="S14" s="3"/>
      <c r="T14" s="3"/>
    </row>
    <row r="15" ht="22.5" customHeight="1">
      <c r="A15" s="3"/>
      <c r="B15" s="33"/>
      <c r="C15" s="67"/>
      <c r="D15" s="32"/>
      <c r="E15" s="84"/>
      <c r="F15" s="85"/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"/>
      <c r="S15" s="3"/>
      <c r="T15" s="3"/>
    </row>
    <row r="16" ht="22.5" customHeight="1">
      <c r="A16" s="3"/>
      <c r="B16" s="33"/>
      <c r="C16" s="67"/>
      <c r="D16" s="32"/>
      <c r="E16" s="82"/>
      <c r="F16" s="83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"/>
      <c r="S16" s="3"/>
      <c r="T16" s="3"/>
    </row>
    <row r="17" ht="22.5" customHeight="1">
      <c r="A17" s="3"/>
      <c r="B17" s="33"/>
      <c r="C17" s="67"/>
      <c r="D17" s="32"/>
      <c r="E17" s="84"/>
      <c r="F17" s="85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"/>
      <c r="S17" s="3"/>
      <c r="T17" s="3"/>
    </row>
    <row r="18" ht="22.5" customHeight="1">
      <c r="A18" s="3"/>
      <c r="B18" s="33"/>
      <c r="C18" s="67"/>
      <c r="D18" s="32"/>
      <c r="E18" s="82"/>
      <c r="F18" s="83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"/>
      <c r="S18" s="3"/>
      <c r="T18" s="3"/>
    </row>
    <row r="19" ht="22.5" customHeight="1">
      <c r="A19" s="3"/>
      <c r="B19" s="33"/>
      <c r="C19" s="67"/>
      <c r="D19" s="43"/>
      <c r="E19" s="84"/>
      <c r="F19" s="85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"/>
      <c r="S19" s="3"/>
      <c r="T19" s="3"/>
    </row>
    <row r="20" ht="22.5" customHeight="1">
      <c r="A20" s="3"/>
      <c r="B20" s="33"/>
      <c r="C20" s="67"/>
      <c r="D20" s="32"/>
      <c r="E20" s="82"/>
      <c r="F20" s="83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"/>
      <c r="S20" s="3"/>
      <c r="T20" s="3"/>
    </row>
    <row r="21" ht="22.5" customHeight="1">
      <c r="A21" s="3"/>
      <c r="B21" s="55"/>
      <c r="C21" s="86"/>
      <c r="D21" s="32"/>
      <c r="E21" s="84" t="str">
        <f t="shared" ref="E21:F21" si="1">B21</f>
        <v/>
      </c>
      <c r="F21" s="85" t="str">
        <f t="shared" si="1"/>
        <v/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"/>
      <c r="S21" s="3"/>
      <c r="T21" s="3"/>
    </row>
    <row r="22" ht="22.5" customHeight="1">
      <c r="A22" s="3"/>
      <c r="B22" s="55"/>
      <c r="C22" s="86"/>
      <c r="D22" s="32"/>
      <c r="E22" s="82" t="str">
        <f t="shared" ref="E22:F22" si="2">B22</f>
        <v/>
      </c>
      <c r="F22" s="83" t="str">
        <f t="shared" si="2"/>
        <v/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"/>
      <c r="S22" s="3"/>
      <c r="T22" s="3"/>
    </row>
    <row r="23" ht="22.5" customHeight="1">
      <c r="A23" s="3"/>
      <c r="B23" s="55"/>
      <c r="C23" s="86"/>
      <c r="D23" s="3"/>
      <c r="E23" s="84" t="str">
        <f t="shared" ref="E23:F23" si="3">B23</f>
        <v/>
      </c>
      <c r="F23" s="85" t="str">
        <f t="shared" si="3"/>
        <v/>
      </c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"/>
      <c r="S23" s="3"/>
      <c r="T23" s="3"/>
    </row>
    <row r="24" ht="22.5" customHeight="1">
      <c r="A24" s="3"/>
      <c r="B24" s="55"/>
      <c r="C24" s="86"/>
      <c r="D24" s="3"/>
      <c r="E24" s="82" t="str">
        <f t="shared" ref="E24:F24" si="4">B24</f>
        <v/>
      </c>
      <c r="F24" s="83" t="str">
        <f t="shared" si="4"/>
        <v/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55"/>
      <c r="C25" s="86"/>
      <c r="D25" s="3"/>
      <c r="E25" s="84" t="str">
        <f t="shared" ref="E25:F25" si="5">B25</f>
        <v/>
      </c>
      <c r="F25" s="85" t="str">
        <f t="shared" si="5"/>
        <v/>
      </c>
      <c r="G25" s="45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87"/>
      <c r="C26" s="86"/>
      <c r="D26" s="3"/>
      <c r="E26" s="82" t="str">
        <f t="shared" ref="E26:F26" si="6">B26</f>
        <v/>
      </c>
      <c r="F26" s="83" t="str">
        <f t="shared" si="6"/>
        <v/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55"/>
      <c r="C27" s="86"/>
      <c r="D27" s="3"/>
      <c r="E27" s="84" t="str">
        <f t="shared" ref="E27:F27" si="7">B27</f>
        <v/>
      </c>
      <c r="F27" s="85" t="str">
        <f t="shared" si="7"/>
        <v/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51"/>
      <c r="C28" s="86"/>
      <c r="D28" s="3"/>
      <c r="E28" s="88" t="str">
        <f t="shared" ref="E28:F28" si="8">B28</f>
        <v/>
      </c>
      <c r="F28" s="83" t="str">
        <f t="shared" si="8"/>
        <v/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89"/>
      <c r="C29" s="90"/>
      <c r="D29" s="3"/>
      <c r="E29" s="56" t="str">
        <f t="shared" ref="E29:F29" si="9">B29</f>
        <v/>
      </c>
      <c r="F29" s="85" t="str">
        <f t="shared" si="9"/>
        <v/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51"/>
      <c r="C30" s="52"/>
      <c r="D30" s="3"/>
      <c r="E30" s="88" t="str">
        <f t="shared" ref="E30:F30" si="10">B30</f>
        <v/>
      </c>
      <c r="F30" s="88" t="str">
        <f t="shared" si="10"/>
        <v/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55"/>
      <c r="C31" s="52"/>
      <c r="D31" s="3"/>
      <c r="E31" s="84" t="str">
        <f t="shared" ref="E31:F31" si="11">B31</f>
        <v/>
      </c>
      <c r="F31" s="56" t="str">
        <f t="shared" si="11"/>
        <v/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55"/>
      <c r="C32" s="11"/>
      <c r="D32" s="3"/>
      <c r="E32" s="82" t="str">
        <f t="shared" ref="E32:F32" si="12">B32</f>
        <v/>
      </c>
      <c r="F32" s="88" t="str">
        <f t="shared" si="12"/>
        <v/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55"/>
      <c r="C33" s="11"/>
      <c r="D33" s="3"/>
      <c r="E33" s="84" t="str">
        <f t="shared" ref="E33:F33" si="13">B33</f>
        <v/>
      </c>
      <c r="F33" s="56" t="str">
        <f t="shared" si="13"/>
        <v/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55"/>
      <c r="C34" s="11"/>
      <c r="D34" s="3"/>
      <c r="E34" s="82" t="str">
        <f t="shared" ref="E34:F34" si="14">B34</f>
        <v/>
      </c>
      <c r="F34" s="88" t="str">
        <f t="shared" si="14"/>
        <v/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55"/>
      <c r="C35" s="11"/>
      <c r="D35" s="3"/>
      <c r="E35" s="84" t="str">
        <f t="shared" ref="E35:F35" si="15">B35</f>
        <v/>
      </c>
      <c r="F35" s="56" t="str">
        <f t="shared" si="15"/>
        <v/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55"/>
      <c r="C36" s="11"/>
      <c r="D36" s="3"/>
      <c r="E36" s="82" t="str">
        <f t="shared" ref="E36:F36" si="16">B36</f>
        <v/>
      </c>
      <c r="F36" s="88" t="str">
        <f t="shared" si="16"/>
        <v/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55"/>
      <c r="C37" s="11"/>
      <c r="D37" s="3"/>
      <c r="E37" s="84" t="str">
        <f t="shared" ref="E37:F37" si="17">B37</f>
        <v/>
      </c>
      <c r="F37" s="56" t="str">
        <f t="shared" si="17"/>
        <v/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55"/>
      <c r="C38" s="11"/>
      <c r="D38" s="3"/>
      <c r="E38" s="82" t="str">
        <f t="shared" ref="E38:F38" si="18">B38</f>
        <v/>
      </c>
      <c r="F38" s="88" t="str">
        <f t="shared" si="18"/>
        <v/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55"/>
      <c r="C39" s="11"/>
      <c r="D39" s="3"/>
      <c r="E39" s="84" t="str">
        <f t="shared" ref="E39:F39" si="19">B39</f>
        <v/>
      </c>
      <c r="F39" s="56" t="str">
        <f t="shared" si="19"/>
        <v/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55"/>
      <c r="C40" s="11"/>
      <c r="D40" s="3"/>
      <c r="E40" s="82" t="str">
        <f t="shared" ref="E40:F40" si="20">B40</f>
        <v/>
      </c>
      <c r="F40" s="88" t="str">
        <f t="shared" si="20"/>
        <v/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62"/>
      <c r="C41" s="23"/>
      <c r="D41" s="3"/>
      <c r="E41" s="63"/>
      <c r="F41" s="2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62"/>
      <c r="C42" s="23"/>
      <c r="D42" s="3"/>
      <c r="E42" s="63"/>
      <c r="F42" s="2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62"/>
      <c r="C43" s="23"/>
      <c r="D43" s="3"/>
      <c r="E43" s="63"/>
      <c r="F43" s="2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62"/>
      <c r="C44" s="23"/>
      <c r="D44" s="3"/>
      <c r="E44" s="63"/>
      <c r="F44" s="2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62"/>
      <c r="C45" s="23"/>
      <c r="D45" s="3"/>
      <c r="E45" s="63"/>
      <c r="F45" s="2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62"/>
      <c r="C46" s="23"/>
      <c r="D46" s="3"/>
      <c r="E46" s="63"/>
      <c r="F46" s="2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62"/>
      <c r="C47" s="23"/>
      <c r="D47" s="3"/>
      <c r="E47" s="63"/>
      <c r="F47" s="2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62"/>
      <c r="C48" s="23"/>
      <c r="D48" s="3"/>
      <c r="E48" s="63"/>
      <c r="F48" s="2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62"/>
      <c r="C49" s="23"/>
      <c r="D49" s="3"/>
      <c r="E49" s="63"/>
      <c r="F49" s="2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62"/>
      <c r="C50" s="23"/>
      <c r="D50" s="3"/>
      <c r="E50" s="63"/>
      <c r="F50" s="2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62"/>
      <c r="C51" s="23"/>
      <c r="D51" s="3"/>
      <c r="E51" s="63"/>
      <c r="F51" s="2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62"/>
      <c r="C52" s="23"/>
      <c r="D52" s="3"/>
      <c r="E52" s="63"/>
      <c r="F52" s="2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62"/>
      <c r="C53" s="23"/>
      <c r="D53" s="3"/>
      <c r="E53" s="63"/>
      <c r="F53" s="2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62"/>
      <c r="C54" s="23"/>
      <c r="D54" s="3"/>
      <c r="E54" s="63"/>
      <c r="F54" s="2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62"/>
      <c r="C55" s="23"/>
      <c r="D55" s="3"/>
      <c r="E55" s="63"/>
      <c r="F55" s="2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62"/>
      <c r="C56" s="23"/>
      <c r="D56" s="3"/>
      <c r="E56" s="63"/>
      <c r="F56" s="2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62"/>
      <c r="C57" s="23"/>
      <c r="D57" s="3"/>
      <c r="E57" s="63"/>
      <c r="F57" s="2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63"/>
      <c r="C58" s="23"/>
      <c r="D58" s="3"/>
      <c r="E58" s="63"/>
      <c r="F58" s="2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63"/>
      <c r="C59" s="23"/>
      <c r="D59" s="3"/>
      <c r="E59" s="63"/>
      <c r="F59" s="2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63"/>
      <c r="C60" s="23"/>
      <c r="D60" s="3"/>
      <c r="E60" s="63"/>
      <c r="F60" s="2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63"/>
      <c r="C61" s="23"/>
      <c r="D61" s="3"/>
      <c r="E61" s="63"/>
      <c r="F61" s="2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63"/>
      <c r="C62" s="23"/>
      <c r="D62" s="3"/>
      <c r="E62" s="63"/>
      <c r="F62" s="2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63"/>
      <c r="C63" s="23"/>
      <c r="D63" s="3"/>
      <c r="E63" s="63"/>
      <c r="F63" s="2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63"/>
      <c r="C64" s="23"/>
      <c r="D64" s="3"/>
      <c r="E64" s="63"/>
      <c r="F64" s="2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63"/>
      <c r="C65" s="23"/>
      <c r="D65" s="3"/>
      <c r="E65" s="63"/>
      <c r="F65" s="2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63"/>
      <c r="C66" s="23"/>
      <c r="D66" s="3"/>
      <c r="E66" s="63"/>
      <c r="F66" s="2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63"/>
      <c r="C67" s="23"/>
      <c r="D67" s="3"/>
      <c r="E67" s="63"/>
      <c r="F67" s="2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63"/>
      <c r="C68" s="23"/>
      <c r="D68" s="3"/>
      <c r="E68" s="63"/>
      <c r="F68" s="2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63"/>
      <c r="C69" s="23"/>
      <c r="D69" s="3"/>
      <c r="E69" s="63"/>
      <c r="F69" s="2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63"/>
      <c r="C70" s="23"/>
      <c r="D70" s="3"/>
      <c r="E70" s="63"/>
      <c r="F70" s="2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63"/>
      <c r="C71" s="23"/>
      <c r="D71" s="3"/>
      <c r="E71" s="63"/>
      <c r="F71" s="2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63"/>
      <c r="C72" s="23"/>
      <c r="D72" s="3"/>
      <c r="E72" s="63"/>
      <c r="F72" s="2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63"/>
      <c r="C73" s="23"/>
      <c r="D73" s="3"/>
      <c r="E73" s="63"/>
      <c r="F73" s="2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63"/>
      <c r="C74" s="23"/>
      <c r="D74" s="3"/>
      <c r="E74" s="63"/>
      <c r="F74" s="2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63"/>
      <c r="C75" s="23"/>
      <c r="D75" s="3"/>
      <c r="E75" s="63"/>
      <c r="F75" s="2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63"/>
      <c r="C76" s="23"/>
      <c r="D76" s="3"/>
      <c r="E76" s="63"/>
      <c r="F76" s="2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63"/>
      <c r="C77" s="23"/>
      <c r="D77" s="3"/>
      <c r="E77" s="63"/>
      <c r="F77" s="2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63"/>
      <c r="C78" s="23"/>
      <c r="D78" s="3"/>
      <c r="E78" s="63"/>
      <c r="F78" s="2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63"/>
      <c r="C79" s="23"/>
      <c r="D79" s="3"/>
      <c r="E79" s="63"/>
      <c r="F79" s="2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63"/>
      <c r="C80" s="23"/>
      <c r="D80" s="3"/>
      <c r="E80" s="63"/>
      <c r="F80" s="2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63"/>
      <c r="C81" s="23"/>
      <c r="D81" s="3"/>
      <c r="E81" s="63"/>
      <c r="F81" s="2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63"/>
      <c r="C82" s="23"/>
      <c r="D82" s="3"/>
      <c r="E82" s="63"/>
      <c r="F82" s="2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63"/>
      <c r="C83" s="23"/>
      <c r="D83" s="3"/>
      <c r="E83" s="63"/>
      <c r="F83" s="2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63"/>
      <c r="C84" s="23"/>
      <c r="D84" s="3"/>
      <c r="E84" s="63"/>
      <c r="F84" s="2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63"/>
      <c r="C85" s="23"/>
      <c r="D85" s="3"/>
      <c r="E85" s="63"/>
      <c r="F85" s="2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63"/>
      <c r="C86" s="23"/>
      <c r="D86" s="3"/>
      <c r="E86" s="63"/>
      <c r="F86" s="2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63"/>
      <c r="C87" s="23"/>
      <c r="D87" s="3"/>
      <c r="E87" s="63"/>
      <c r="F87" s="2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63"/>
      <c r="C88" s="23"/>
      <c r="D88" s="3"/>
      <c r="E88" s="63"/>
      <c r="F88" s="2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63"/>
      <c r="C89" s="23"/>
      <c r="D89" s="3"/>
      <c r="E89" s="63"/>
      <c r="F89" s="2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63"/>
      <c r="C90" s="23"/>
      <c r="D90" s="3"/>
      <c r="E90" s="63"/>
      <c r="F90" s="2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63"/>
      <c r="C91" s="23"/>
      <c r="D91" s="3"/>
      <c r="E91" s="63"/>
      <c r="F91" s="2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63"/>
      <c r="C92" s="23"/>
      <c r="D92" s="3"/>
      <c r="E92" s="63"/>
      <c r="F92" s="2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63"/>
      <c r="C93" s="23"/>
      <c r="D93" s="3"/>
      <c r="E93" s="63"/>
      <c r="F93" s="2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63"/>
      <c r="C94" s="23"/>
      <c r="D94" s="3"/>
      <c r="E94" s="63"/>
      <c r="F94" s="2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63"/>
      <c r="C95" s="23"/>
      <c r="D95" s="3"/>
      <c r="E95" s="63"/>
      <c r="F95" s="2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63"/>
      <c r="C96" s="23"/>
      <c r="D96" s="3"/>
      <c r="E96" s="63"/>
      <c r="F96" s="2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63"/>
      <c r="C97" s="23"/>
      <c r="D97" s="3"/>
      <c r="E97" s="63"/>
      <c r="F97" s="2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63"/>
      <c r="C98" s="23"/>
      <c r="D98" s="3"/>
      <c r="E98" s="63"/>
      <c r="F98" s="2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63"/>
      <c r="C99" s="23"/>
      <c r="D99" s="3"/>
      <c r="E99" s="63"/>
      <c r="F99" s="2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63"/>
      <c r="C100" s="23"/>
      <c r="D100" s="3"/>
      <c r="E100" s="63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63"/>
      <c r="C101" s="23"/>
      <c r="D101" s="3"/>
      <c r="E101" s="63"/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63"/>
      <c r="C102" s="23"/>
      <c r="D102" s="3"/>
      <c r="E102" s="63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63"/>
      <c r="C103" s="23"/>
      <c r="D103" s="3"/>
      <c r="E103" s="63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63"/>
      <c r="C104" s="23"/>
      <c r="D104" s="3"/>
      <c r="E104" s="63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63"/>
      <c r="C105" s="23"/>
      <c r="D105" s="3"/>
      <c r="E105" s="63"/>
      <c r="F105" s="2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63"/>
      <c r="C106" s="23"/>
      <c r="D106" s="3"/>
      <c r="E106" s="63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63"/>
      <c r="C107" s="23"/>
      <c r="D107" s="3"/>
      <c r="E107" s="63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63"/>
      <c r="C108" s="23"/>
      <c r="D108" s="3"/>
      <c r="E108" s="63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63"/>
      <c r="C109" s="23"/>
      <c r="D109" s="3"/>
      <c r="E109" s="63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63"/>
      <c r="C110" s="23"/>
      <c r="D110" s="3"/>
      <c r="E110" s="63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63"/>
      <c r="C111" s="23"/>
      <c r="D111" s="3"/>
      <c r="E111" s="63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63"/>
      <c r="C112" s="23"/>
      <c r="D112" s="3"/>
      <c r="E112" s="63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63"/>
      <c r="C113" s="23"/>
      <c r="D113" s="3"/>
      <c r="E113" s="63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63"/>
      <c r="C114" s="23"/>
      <c r="D114" s="3"/>
      <c r="E114" s="63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63"/>
      <c r="C115" s="23"/>
      <c r="D115" s="3"/>
      <c r="E115" s="63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63"/>
      <c r="C116" s="23"/>
      <c r="D116" s="3"/>
      <c r="E116" s="63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63"/>
      <c r="C117" s="23"/>
      <c r="D117" s="3"/>
      <c r="E117" s="63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63"/>
      <c r="C118" s="23"/>
      <c r="D118" s="3"/>
      <c r="E118" s="63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63"/>
      <c r="C119" s="23"/>
      <c r="D119" s="3"/>
      <c r="E119" s="63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63"/>
      <c r="C120" s="23"/>
      <c r="D120" s="3"/>
      <c r="E120" s="63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63"/>
      <c r="C121" s="23"/>
      <c r="D121" s="3"/>
      <c r="E121" s="63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63"/>
      <c r="C122" s="23"/>
      <c r="D122" s="3"/>
      <c r="E122" s="63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63"/>
      <c r="C123" s="23"/>
      <c r="D123" s="3"/>
      <c r="E123" s="63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63"/>
      <c r="C124" s="23"/>
      <c r="D124" s="3"/>
      <c r="E124" s="63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63"/>
      <c r="C125" s="23"/>
      <c r="D125" s="3"/>
      <c r="E125" s="63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63"/>
      <c r="C126" s="23"/>
      <c r="D126" s="3"/>
      <c r="E126" s="63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63"/>
      <c r="C127" s="23"/>
      <c r="D127" s="3"/>
      <c r="E127" s="63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63"/>
      <c r="C128" s="23"/>
      <c r="D128" s="3"/>
      <c r="E128" s="63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63"/>
      <c r="C129" s="23"/>
      <c r="D129" s="3"/>
      <c r="E129" s="63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63"/>
      <c r="C130" s="23"/>
      <c r="D130" s="3"/>
      <c r="E130" s="63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63"/>
      <c r="C131" s="23"/>
      <c r="D131" s="3"/>
      <c r="E131" s="63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63"/>
      <c r="C132" s="23"/>
      <c r="D132" s="3"/>
      <c r="E132" s="63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63"/>
      <c r="C133" s="23"/>
      <c r="D133" s="3"/>
      <c r="E133" s="63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63"/>
      <c r="C134" s="23"/>
      <c r="D134" s="3"/>
      <c r="E134" s="63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63"/>
      <c r="C135" s="23"/>
      <c r="D135" s="3"/>
      <c r="E135" s="63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63"/>
      <c r="C136" s="23"/>
      <c r="D136" s="3"/>
      <c r="E136" s="63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63"/>
      <c r="C137" s="23"/>
      <c r="D137" s="3"/>
      <c r="E137" s="63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63"/>
      <c r="C138" s="23"/>
      <c r="D138" s="3"/>
      <c r="E138" s="63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63"/>
      <c r="C139" s="23"/>
      <c r="D139" s="3"/>
      <c r="E139" s="63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63"/>
      <c r="C140" s="23"/>
      <c r="D140" s="3"/>
      <c r="E140" s="63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63"/>
      <c r="C141" s="23"/>
      <c r="D141" s="3"/>
      <c r="E141" s="63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63"/>
      <c r="C142" s="23"/>
      <c r="D142" s="3"/>
      <c r="E142" s="63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63"/>
      <c r="C143" s="23"/>
      <c r="D143" s="3"/>
      <c r="E143" s="63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63"/>
      <c r="C144" s="23"/>
      <c r="D144" s="3"/>
      <c r="E144" s="63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63"/>
      <c r="C145" s="23"/>
      <c r="D145" s="3"/>
      <c r="E145" s="63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63"/>
      <c r="C146" s="23"/>
      <c r="D146" s="3"/>
      <c r="E146" s="63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63"/>
      <c r="C147" s="23"/>
      <c r="D147" s="3"/>
      <c r="E147" s="63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63"/>
      <c r="C148" s="23"/>
      <c r="D148" s="3"/>
      <c r="E148" s="63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63"/>
      <c r="C149" s="23"/>
      <c r="D149" s="3"/>
      <c r="E149" s="63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63"/>
      <c r="C150" s="23"/>
      <c r="D150" s="3"/>
      <c r="E150" s="63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63"/>
      <c r="C151" s="23"/>
      <c r="D151" s="3"/>
      <c r="E151" s="63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63"/>
      <c r="C152" s="23"/>
      <c r="D152" s="3"/>
      <c r="E152" s="63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63"/>
      <c r="C153" s="23"/>
      <c r="D153" s="3"/>
      <c r="E153" s="63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63"/>
      <c r="C154" s="23"/>
      <c r="D154" s="3"/>
      <c r="E154" s="63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63"/>
      <c r="C155" s="23"/>
      <c r="D155" s="3"/>
      <c r="E155" s="63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63"/>
      <c r="C156" s="23"/>
      <c r="D156" s="3"/>
      <c r="E156" s="63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63"/>
      <c r="C157" s="23"/>
      <c r="D157" s="3"/>
      <c r="E157" s="63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63"/>
      <c r="C158" s="23"/>
      <c r="D158" s="3"/>
      <c r="E158" s="63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63"/>
      <c r="C159" s="23"/>
      <c r="D159" s="3"/>
      <c r="E159" s="63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63"/>
      <c r="C160" s="23"/>
      <c r="D160" s="3"/>
      <c r="E160" s="63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63"/>
      <c r="C161" s="23"/>
      <c r="D161" s="3"/>
      <c r="E161" s="63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63"/>
      <c r="C162" s="23"/>
      <c r="D162" s="3"/>
      <c r="E162" s="63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63"/>
      <c r="C163" s="23"/>
      <c r="D163" s="3"/>
      <c r="E163" s="63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63"/>
      <c r="C164" s="23"/>
      <c r="D164" s="3"/>
      <c r="E164" s="63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63"/>
      <c r="C165" s="23"/>
      <c r="D165" s="3"/>
      <c r="E165" s="63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63"/>
      <c r="C166" s="23"/>
      <c r="D166" s="3"/>
      <c r="E166" s="63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63"/>
      <c r="C167" s="23"/>
      <c r="D167" s="3"/>
      <c r="E167" s="63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63"/>
      <c r="C168" s="23"/>
      <c r="D168" s="3"/>
      <c r="E168" s="63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63"/>
      <c r="C169" s="23"/>
      <c r="D169" s="3"/>
      <c r="E169" s="63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63"/>
      <c r="C170" s="23"/>
      <c r="D170" s="3"/>
      <c r="E170" s="63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63"/>
      <c r="C171" s="23"/>
      <c r="D171" s="3"/>
      <c r="E171" s="63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63"/>
      <c r="C172" s="23"/>
      <c r="D172" s="3"/>
      <c r="E172" s="63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63"/>
      <c r="C173" s="23"/>
      <c r="D173" s="3"/>
      <c r="E173" s="63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63"/>
      <c r="C174" s="23"/>
      <c r="D174" s="3"/>
      <c r="E174" s="63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63"/>
      <c r="C175" s="23"/>
      <c r="D175" s="3"/>
      <c r="E175" s="63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63"/>
      <c r="C176" s="23"/>
      <c r="D176" s="3"/>
      <c r="E176" s="63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63"/>
      <c r="C177" s="23"/>
      <c r="D177" s="3"/>
      <c r="E177" s="63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63"/>
      <c r="C178" s="23"/>
      <c r="D178" s="3"/>
      <c r="E178" s="63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63"/>
      <c r="C179" s="23"/>
      <c r="D179" s="3"/>
      <c r="E179" s="63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63"/>
      <c r="C180" s="23"/>
      <c r="D180" s="3"/>
      <c r="E180" s="63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63"/>
      <c r="C181" s="23"/>
      <c r="D181" s="3"/>
      <c r="E181" s="63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63"/>
      <c r="C182" s="23"/>
      <c r="D182" s="3"/>
      <c r="E182" s="63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63"/>
      <c r="C183" s="23"/>
      <c r="D183" s="3"/>
      <c r="E183" s="63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63"/>
      <c r="C184" s="23"/>
      <c r="D184" s="3"/>
      <c r="E184" s="63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63"/>
      <c r="C185" s="23"/>
      <c r="D185" s="3"/>
      <c r="E185" s="63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63"/>
      <c r="C186" s="23"/>
      <c r="D186" s="3"/>
      <c r="E186" s="63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63"/>
      <c r="C187" s="23"/>
      <c r="D187" s="3"/>
      <c r="E187" s="63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63"/>
      <c r="C188" s="23"/>
      <c r="D188" s="3"/>
      <c r="E188" s="63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63"/>
      <c r="C189" s="23"/>
      <c r="D189" s="3"/>
      <c r="E189" s="63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63"/>
      <c r="C190" s="23"/>
      <c r="D190" s="3"/>
      <c r="E190" s="63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63"/>
      <c r="C191" s="23"/>
      <c r="D191" s="3"/>
      <c r="E191" s="63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63"/>
      <c r="C192" s="23"/>
      <c r="D192" s="3"/>
      <c r="E192" s="63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63"/>
      <c r="C193" s="23"/>
      <c r="D193" s="3"/>
      <c r="E193" s="63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63"/>
      <c r="C194" s="23"/>
      <c r="D194" s="3"/>
      <c r="E194" s="63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63"/>
      <c r="C195" s="23"/>
      <c r="D195" s="3"/>
      <c r="E195" s="63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63"/>
      <c r="C196" s="23"/>
      <c r="D196" s="3"/>
      <c r="E196" s="63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63"/>
      <c r="C197" s="23"/>
      <c r="D197" s="3"/>
      <c r="E197" s="63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63"/>
      <c r="C198" s="23"/>
      <c r="D198" s="3"/>
      <c r="E198" s="63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63"/>
      <c r="C199" s="23"/>
      <c r="D199" s="3"/>
      <c r="E199" s="63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63"/>
      <c r="C200" s="23"/>
      <c r="D200" s="3"/>
      <c r="E200" s="63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63"/>
      <c r="C201" s="23"/>
      <c r="D201" s="3"/>
      <c r="E201" s="63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63"/>
      <c r="C202" s="23"/>
      <c r="D202" s="3"/>
      <c r="E202" s="63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63"/>
      <c r="C203" s="23"/>
      <c r="D203" s="3"/>
      <c r="E203" s="63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63"/>
      <c r="C204" s="23"/>
      <c r="D204" s="3"/>
      <c r="E204" s="63"/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63"/>
      <c r="C205" s="23"/>
      <c r="D205" s="3"/>
      <c r="E205" s="63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63"/>
      <c r="C206" s="23"/>
      <c r="D206" s="3"/>
      <c r="E206" s="63"/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63"/>
      <c r="C207" s="23"/>
      <c r="D207" s="3"/>
      <c r="E207" s="63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63"/>
      <c r="C208" s="23"/>
      <c r="D208" s="3"/>
      <c r="E208" s="63"/>
      <c r="F208" s="2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63"/>
      <c r="C209" s="23"/>
      <c r="D209" s="3"/>
      <c r="E209" s="63"/>
      <c r="F209" s="2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63"/>
      <c r="C210" s="23"/>
      <c r="D210" s="3"/>
      <c r="E210" s="63"/>
      <c r="F210" s="2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63"/>
      <c r="C211" s="23"/>
      <c r="D211" s="3"/>
      <c r="E211" s="63"/>
      <c r="F211" s="2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63"/>
      <c r="C212" s="23"/>
      <c r="D212" s="3"/>
      <c r="E212" s="63"/>
      <c r="F212" s="2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63"/>
      <c r="C213" s="23"/>
      <c r="D213" s="3"/>
      <c r="E213" s="63"/>
      <c r="F213" s="2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63"/>
      <c r="C214" s="23"/>
      <c r="D214" s="3"/>
      <c r="E214" s="63"/>
      <c r="F214" s="2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63"/>
      <c r="C215" s="23"/>
      <c r="D215" s="3"/>
      <c r="E215" s="63"/>
      <c r="F215" s="2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63"/>
      <c r="C216" s="23"/>
      <c r="D216" s="3"/>
      <c r="E216" s="63"/>
      <c r="F216" s="2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63"/>
      <c r="C217" s="23"/>
      <c r="D217" s="3"/>
      <c r="E217" s="63"/>
      <c r="F217" s="2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63"/>
      <c r="C218" s="23"/>
      <c r="D218" s="3"/>
      <c r="E218" s="63"/>
      <c r="F218" s="2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63"/>
      <c r="C219" s="23"/>
      <c r="D219" s="3"/>
      <c r="E219" s="63"/>
      <c r="F219" s="2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63"/>
      <c r="C220" s="23"/>
      <c r="D220" s="3"/>
      <c r="E220" s="63"/>
      <c r="F220" s="2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22.5" customHeight="1">
      <c r="A221" s="3"/>
      <c r="B221" s="63"/>
      <c r="C221" s="23"/>
      <c r="D221" s="3"/>
      <c r="E221" s="63"/>
      <c r="F221" s="2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22.5" customHeight="1">
      <c r="A222" s="3"/>
      <c r="B222" s="63"/>
      <c r="C222" s="23"/>
      <c r="D222" s="3"/>
      <c r="E222" s="63"/>
      <c r="F222" s="2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22.5" customHeight="1">
      <c r="A223" s="3"/>
      <c r="B223" s="63"/>
      <c r="C223" s="23"/>
      <c r="D223" s="3"/>
      <c r="E223" s="63"/>
      <c r="F223" s="2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22.5" customHeight="1">
      <c r="A224" s="3"/>
      <c r="B224" s="63"/>
      <c r="C224" s="23"/>
      <c r="D224" s="3"/>
      <c r="E224" s="63"/>
      <c r="F224" s="2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22.5" customHeight="1">
      <c r="A225" s="3"/>
      <c r="B225" s="63"/>
      <c r="C225" s="23"/>
      <c r="D225" s="3"/>
      <c r="E225" s="63"/>
      <c r="F225" s="2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22.5" customHeight="1">
      <c r="A226" s="3"/>
      <c r="B226" s="63"/>
      <c r="C226" s="23"/>
      <c r="D226" s="3"/>
      <c r="E226" s="63"/>
      <c r="F226" s="2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22.5" customHeight="1">
      <c r="A227" s="3"/>
      <c r="B227" s="63"/>
      <c r="C227" s="23"/>
      <c r="D227" s="3"/>
      <c r="E227" s="63"/>
      <c r="F227" s="2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22.5" customHeight="1">
      <c r="B228" s="62"/>
      <c r="C228" s="3"/>
      <c r="E228" s="62"/>
      <c r="F228" s="3"/>
    </row>
    <row r="229" ht="22.5" customHeight="1">
      <c r="B229" s="62"/>
      <c r="C229" s="3"/>
      <c r="E229" s="62"/>
      <c r="F229" s="3"/>
    </row>
    <row r="230" ht="22.5" customHeight="1">
      <c r="B230" s="62"/>
      <c r="C230" s="3"/>
      <c r="E230" s="62"/>
      <c r="F230" s="3"/>
    </row>
    <row r="231" ht="22.5" customHeight="1">
      <c r="B231" s="62"/>
      <c r="C231" s="3"/>
      <c r="E231" s="62"/>
      <c r="F231" s="3"/>
    </row>
    <row r="232" ht="22.5" customHeight="1">
      <c r="B232" s="62"/>
      <c r="C232" s="3"/>
      <c r="E232" s="62"/>
      <c r="F232" s="3"/>
    </row>
    <row r="233" ht="22.5" customHeight="1">
      <c r="B233" s="62"/>
      <c r="C233" s="3"/>
      <c r="E233" s="62"/>
      <c r="F233" s="3"/>
    </row>
    <row r="234" ht="22.5" customHeight="1">
      <c r="E234" s="91"/>
    </row>
    <row r="235" ht="22.5" customHeight="1">
      <c r="E235" s="91"/>
    </row>
    <row r="236" ht="22.5" customHeight="1">
      <c r="E236" s="91"/>
    </row>
    <row r="237" ht="22.5" customHeight="1">
      <c r="E237" s="91"/>
    </row>
    <row r="238" ht="22.5" customHeight="1">
      <c r="E238" s="91"/>
    </row>
    <row r="239" ht="22.5" customHeight="1">
      <c r="E239" s="91"/>
    </row>
    <row r="240" ht="22.5" customHeight="1">
      <c r="E240" s="91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40">
    <sortState ref="E2:F40">
      <sortCondition descending="1" ref="F2:F40"/>
    </sortState>
  </autoFilter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92"/>
      <c r="B1" s="93"/>
      <c r="C1" s="93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4"/>
      <c r="U1" s="94"/>
      <c r="V1" s="94"/>
      <c r="W1" s="94"/>
      <c r="X1" s="94"/>
      <c r="Y1" s="94"/>
      <c r="Z1" s="94"/>
    </row>
    <row r="2" ht="30.0" customHeight="1">
      <c r="A2" s="92"/>
      <c r="B2" s="95" t="s">
        <v>46</v>
      </c>
      <c r="C2" s="96" t="s">
        <v>17</v>
      </c>
      <c r="D2" s="94"/>
      <c r="E2" s="97" t="s">
        <v>46</v>
      </c>
      <c r="F2" s="98" t="s">
        <v>17</v>
      </c>
      <c r="G2" s="98" t="s">
        <v>47</v>
      </c>
      <c r="H2" s="99"/>
      <c r="I2" s="100"/>
      <c r="J2" s="100"/>
      <c r="K2" s="100"/>
      <c r="L2" s="100"/>
      <c r="M2" s="100"/>
      <c r="N2" s="100"/>
      <c r="O2" s="100"/>
      <c r="P2" s="100"/>
      <c r="Q2" s="92"/>
      <c r="R2" s="92"/>
      <c r="S2" s="92"/>
      <c r="T2" s="94"/>
      <c r="U2" s="94"/>
      <c r="V2" s="94"/>
      <c r="W2" s="94"/>
      <c r="X2" s="94"/>
      <c r="Y2" s="94"/>
      <c r="Z2" s="94"/>
    </row>
    <row r="3" ht="22.5" customHeight="1">
      <c r="A3" s="92"/>
      <c r="B3" s="101" t="s">
        <v>48</v>
      </c>
      <c r="C3" s="102">
        <v>1481456.0</v>
      </c>
      <c r="D3" s="94"/>
      <c r="E3" s="103" t="s">
        <v>48</v>
      </c>
      <c r="F3" s="104">
        <v>2059136.0</v>
      </c>
      <c r="G3" s="105">
        <f t="shared" ref="G3:G9" si="1">IFERROR(F3/(SUM($F$3:$F$7)),"-")</f>
        <v>0.4689764871</v>
      </c>
      <c r="H3" s="99"/>
      <c r="I3" s="100"/>
      <c r="J3" s="100"/>
      <c r="K3" s="100"/>
      <c r="L3" s="100"/>
      <c r="M3" s="100"/>
      <c r="N3" s="100"/>
      <c r="O3" s="100"/>
      <c r="P3" s="100"/>
      <c r="Q3" s="92"/>
      <c r="R3" s="92"/>
      <c r="S3" s="92"/>
      <c r="T3" s="94"/>
      <c r="U3" s="94"/>
      <c r="V3" s="94"/>
      <c r="W3" s="94"/>
      <c r="X3" s="94"/>
      <c r="Y3" s="94"/>
      <c r="Z3" s="94"/>
    </row>
    <row r="4" ht="22.5" customHeight="1">
      <c r="A4" s="92"/>
      <c r="B4" s="101" t="s">
        <v>62</v>
      </c>
      <c r="C4" s="102">
        <v>806400.0</v>
      </c>
      <c r="D4" s="94"/>
      <c r="E4" s="103" t="s">
        <v>62</v>
      </c>
      <c r="F4" s="104">
        <v>1592196.0</v>
      </c>
      <c r="G4" s="105">
        <f t="shared" si="1"/>
        <v>0.3626290283</v>
      </c>
      <c r="H4" s="99"/>
      <c r="I4" s="100"/>
      <c r="J4" s="100"/>
      <c r="K4" s="100"/>
      <c r="L4" s="100"/>
      <c r="M4" s="100"/>
      <c r="N4" s="100"/>
      <c r="O4" s="100"/>
      <c r="P4" s="100"/>
      <c r="Q4" s="92"/>
      <c r="R4" s="92"/>
      <c r="S4" s="92"/>
      <c r="T4" s="94"/>
      <c r="U4" s="94"/>
      <c r="V4" s="94"/>
      <c r="W4" s="94"/>
      <c r="X4" s="94"/>
      <c r="Y4" s="94"/>
      <c r="Z4" s="94"/>
    </row>
    <row r="5" ht="22.5" customHeight="1">
      <c r="A5" s="92"/>
      <c r="B5" s="101" t="s">
        <v>48</v>
      </c>
      <c r="C5" s="102">
        <v>496990.0</v>
      </c>
      <c r="D5" s="94"/>
      <c r="E5" s="103" t="s">
        <v>52</v>
      </c>
      <c r="F5" s="104">
        <v>485431.0</v>
      </c>
      <c r="G5" s="105">
        <f t="shared" si="1"/>
        <v>0.1105588582</v>
      </c>
      <c r="H5" s="99"/>
      <c r="I5" s="100"/>
      <c r="J5" s="100"/>
      <c r="K5" s="100"/>
      <c r="L5" s="100"/>
      <c r="M5" s="100"/>
      <c r="N5" s="100"/>
      <c r="O5" s="100"/>
      <c r="P5" s="100"/>
      <c r="Q5" s="92"/>
      <c r="R5" s="92"/>
      <c r="S5" s="92"/>
      <c r="T5" s="94"/>
      <c r="U5" s="94"/>
      <c r="V5" s="94"/>
      <c r="W5" s="94"/>
      <c r="X5" s="94"/>
      <c r="Y5" s="94"/>
      <c r="Z5" s="94"/>
    </row>
    <row r="6" ht="22.5" customHeight="1">
      <c r="A6" s="92"/>
      <c r="B6" s="101" t="s">
        <v>62</v>
      </c>
      <c r="C6" s="102">
        <v>481950.0</v>
      </c>
      <c r="D6" s="94"/>
      <c r="E6" s="103" t="s">
        <v>55</v>
      </c>
      <c r="F6" s="104">
        <v>141430.0</v>
      </c>
      <c r="G6" s="105">
        <f t="shared" si="1"/>
        <v>0.03221125005</v>
      </c>
      <c r="H6" s="99"/>
      <c r="I6" s="100"/>
      <c r="J6" s="100"/>
      <c r="K6" s="100"/>
      <c r="L6" s="100"/>
      <c r="M6" s="100"/>
      <c r="N6" s="100"/>
      <c r="O6" s="100"/>
      <c r="P6" s="100"/>
      <c r="Q6" s="92"/>
      <c r="R6" s="92"/>
      <c r="S6" s="92"/>
      <c r="T6" s="94"/>
      <c r="U6" s="94"/>
      <c r="V6" s="94"/>
      <c r="W6" s="94"/>
      <c r="X6" s="94"/>
      <c r="Y6" s="94"/>
      <c r="Z6" s="94"/>
    </row>
    <row r="7" ht="22.5" customHeight="1">
      <c r="A7" s="92"/>
      <c r="B7" s="101" t="s">
        <v>52</v>
      </c>
      <c r="C7" s="102">
        <v>438931.0</v>
      </c>
      <c r="D7" s="94"/>
      <c r="E7" s="103" t="s">
        <v>63</v>
      </c>
      <c r="F7" s="104">
        <v>112509.0</v>
      </c>
      <c r="G7" s="105">
        <f t="shared" si="1"/>
        <v>0.02562437624</v>
      </c>
      <c r="H7" s="99"/>
      <c r="I7" s="100"/>
      <c r="J7" s="100"/>
      <c r="K7" s="100"/>
      <c r="L7" s="100"/>
      <c r="M7" s="100"/>
      <c r="N7" s="100"/>
      <c r="O7" s="100"/>
      <c r="P7" s="100"/>
      <c r="Q7" s="92"/>
      <c r="R7" s="92"/>
      <c r="S7" s="92"/>
      <c r="T7" s="94"/>
      <c r="U7" s="94"/>
      <c r="V7" s="94"/>
      <c r="W7" s="94"/>
      <c r="X7" s="94"/>
      <c r="Y7" s="94"/>
      <c r="Z7" s="94"/>
    </row>
    <row r="8" ht="22.5" customHeight="1">
      <c r="A8" s="92"/>
      <c r="B8" s="101" t="s">
        <v>62</v>
      </c>
      <c r="C8" s="102">
        <v>298460.0</v>
      </c>
      <c r="D8" s="92"/>
      <c r="E8" s="103" t="s">
        <v>49</v>
      </c>
      <c r="F8" s="104">
        <v>77840.0</v>
      </c>
      <c r="G8" s="105">
        <f t="shared" si="1"/>
        <v>0.01772837237</v>
      </c>
      <c r="H8" s="99"/>
      <c r="I8" s="100"/>
      <c r="J8" s="100"/>
      <c r="K8" s="100"/>
      <c r="L8" s="100"/>
      <c r="M8" s="100"/>
      <c r="N8" s="100"/>
      <c r="O8" s="100"/>
      <c r="P8" s="100"/>
      <c r="Q8" s="92"/>
      <c r="R8" s="92"/>
      <c r="S8" s="92"/>
      <c r="T8" s="94"/>
      <c r="U8" s="94"/>
      <c r="V8" s="94"/>
      <c r="W8" s="94"/>
      <c r="X8" s="94"/>
      <c r="Y8" s="94"/>
      <c r="Z8" s="94"/>
    </row>
    <row r="9" ht="22.5" customHeight="1">
      <c r="A9" s="92"/>
      <c r="B9" s="101" t="s">
        <v>55</v>
      </c>
      <c r="C9" s="102">
        <v>141430.0</v>
      </c>
      <c r="D9" s="92"/>
      <c r="E9" s="106" t="s">
        <v>19</v>
      </c>
      <c r="F9" s="107">
        <v>83503.0</v>
      </c>
      <c r="G9" s="105">
        <f t="shared" si="1"/>
        <v>0.01901814334</v>
      </c>
      <c r="H9" s="99"/>
      <c r="I9" s="100"/>
      <c r="J9" s="100"/>
      <c r="K9" s="100"/>
      <c r="L9" s="100"/>
      <c r="M9" s="100"/>
      <c r="N9" s="100"/>
      <c r="O9" s="100"/>
      <c r="P9" s="100"/>
      <c r="Q9" s="92"/>
      <c r="R9" s="92"/>
      <c r="S9" s="92"/>
      <c r="T9" s="94"/>
      <c r="U9" s="94"/>
      <c r="V9" s="94"/>
      <c r="W9" s="94"/>
      <c r="X9" s="94"/>
      <c r="Y9" s="94"/>
      <c r="Z9" s="94"/>
    </row>
    <row r="10" ht="22.5" customHeight="1">
      <c r="A10" s="92"/>
      <c r="B10" s="101" t="s">
        <v>63</v>
      </c>
      <c r="C10" s="102">
        <v>107400.0</v>
      </c>
      <c r="D10" s="92"/>
      <c r="E10" s="108"/>
      <c r="F10" s="109">
        <f>SUM(F3:F9)</f>
        <v>4552045</v>
      </c>
      <c r="G10" s="110">
        <f>SUM(G3:G7)</f>
        <v>1</v>
      </c>
      <c r="H10" s="100"/>
      <c r="I10" s="100"/>
      <c r="J10" s="100"/>
      <c r="K10" s="100"/>
      <c r="L10" s="100"/>
      <c r="M10" s="100"/>
      <c r="N10" s="100"/>
      <c r="O10" s="100"/>
      <c r="P10" s="100"/>
      <c r="Q10" s="92"/>
      <c r="R10" s="92"/>
      <c r="S10" s="92"/>
      <c r="T10" s="94"/>
      <c r="U10" s="94"/>
      <c r="V10" s="94"/>
      <c r="W10" s="94"/>
      <c r="X10" s="94"/>
      <c r="Y10" s="94"/>
      <c r="Z10" s="94"/>
    </row>
    <row r="11" ht="22.5" customHeight="1">
      <c r="A11" s="92"/>
      <c r="B11" s="101" t="s">
        <v>49</v>
      </c>
      <c r="C11" s="102">
        <v>77840.0</v>
      </c>
      <c r="D11" s="92"/>
      <c r="E11" s="100"/>
      <c r="F11" s="99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92"/>
      <c r="R11" s="92"/>
      <c r="S11" s="92"/>
      <c r="T11" s="94"/>
      <c r="U11" s="94"/>
      <c r="V11" s="94"/>
      <c r="W11" s="94"/>
      <c r="X11" s="94"/>
      <c r="Y11" s="94"/>
      <c r="Z11" s="94"/>
    </row>
    <row r="12" ht="22.5" customHeight="1">
      <c r="A12" s="92"/>
      <c r="B12" s="101" t="s">
        <v>48</v>
      </c>
      <c r="C12" s="102">
        <v>75395.0</v>
      </c>
      <c r="D12" s="92"/>
      <c r="E12" s="100"/>
      <c r="F12" s="99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92"/>
      <c r="R12" s="92"/>
      <c r="S12" s="92"/>
      <c r="T12" s="94"/>
      <c r="U12" s="94"/>
      <c r="V12" s="94"/>
      <c r="W12" s="94"/>
      <c r="X12" s="94"/>
      <c r="Y12" s="94"/>
      <c r="Z12" s="94"/>
    </row>
    <row r="13" ht="22.5" customHeight="1">
      <c r="A13" s="92"/>
      <c r="B13" s="101" t="s">
        <v>52</v>
      </c>
      <c r="C13" s="102">
        <v>46500.0</v>
      </c>
      <c r="D13" s="92"/>
      <c r="E13" s="94"/>
      <c r="F13" s="94"/>
      <c r="G13" s="94"/>
      <c r="H13" s="100"/>
      <c r="I13" s="100"/>
      <c r="J13" s="100"/>
      <c r="K13" s="100"/>
      <c r="L13" s="100"/>
      <c r="M13" s="100"/>
      <c r="N13" s="100"/>
      <c r="O13" s="100"/>
      <c r="P13" s="100"/>
      <c r="Q13" s="92"/>
      <c r="R13" s="92"/>
      <c r="S13" s="92"/>
      <c r="T13" s="94"/>
      <c r="U13" s="94"/>
      <c r="V13" s="94"/>
      <c r="W13" s="94"/>
      <c r="X13" s="94"/>
      <c r="Y13" s="94"/>
      <c r="Z13" s="94"/>
    </row>
    <row r="14" ht="22.5" customHeight="1">
      <c r="A14" s="92"/>
      <c r="B14" s="101" t="s">
        <v>64</v>
      </c>
      <c r="C14" s="102">
        <v>38197.0</v>
      </c>
      <c r="D14" s="92"/>
      <c r="E14" s="94"/>
      <c r="F14" s="94"/>
      <c r="G14" s="94"/>
      <c r="H14" s="100"/>
      <c r="I14" s="100"/>
      <c r="J14" s="100"/>
      <c r="K14" s="100"/>
      <c r="L14" s="100"/>
      <c r="M14" s="100"/>
      <c r="N14" s="100"/>
      <c r="O14" s="100"/>
      <c r="P14" s="100"/>
      <c r="Q14" s="92"/>
      <c r="R14" s="92"/>
      <c r="S14" s="92"/>
      <c r="T14" s="94"/>
      <c r="U14" s="94"/>
      <c r="V14" s="94"/>
      <c r="W14" s="94"/>
      <c r="X14" s="94"/>
      <c r="Y14" s="94"/>
      <c r="Z14" s="94"/>
    </row>
    <row r="15" ht="22.5" customHeight="1">
      <c r="A15" s="92"/>
      <c r="B15" s="101" t="s">
        <v>65</v>
      </c>
      <c r="C15" s="102">
        <v>28862.0</v>
      </c>
      <c r="D15" s="92"/>
      <c r="E15" s="100"/>
      <c r="F15" s="99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92"/>
      <c r="R15" s="92"/>
      <c r="S15" s="92"/>
      <c r="T15" s="94"/>
      <c r="U15" s="94"/>
      <c r="V15" s="94"/>
      <c r="W15" s="94"/>
      <c r="X15" s="94"/>
      <c r="Y15" s="94"/>
      <c r="Z15" s="94"/>
    </row>
    <row r="16" ht="22.5" customHeight="1">
      <c r="A16" s="92"/>
      <c r="B16" s="101" t="s">
        <v>66</v>
      </c>
      <c r="C16" s="102">
        <v>10079.0</v>
      </c>
      <c r="D16" s="92"/>
      <c r="E16" s="100"/>
      <c r="F16" s="99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92"/>
      <c r="R16" s="92"/>
      <c r="S16" s="92"/>
      <c r="T16" s="94"/>
      <c r="U16" s="94"/>
      <c r="V16" s="94"/>
      <c r="W16" s="94"/>
      <c r="X16" s="94"/>
      <c r="Y16" s="94"/>
      <c r="Z16" s="94"/>
    </row>
    <row r="17" ht="22.5" customHeight="1">
      <c r="A17" s="92"/>
      <c r="B17" s="101" t="s">
        <v>62</v>
      </c>
      <c r="C17" s="111">
        <v>5386.0</v>
      </c>
      <c r="D17" s="92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92"/>
      <c r="R17" s="92"/>
      <c r="S17" s="92"/>
      <c r="T17" s="94"/>
      <c r="U17" s="94"/>
      <c r="V17" s="94"/>
      <c r="W17" s="94"/>
      <c r="X17" s="94"/>
      <c r="Y17" s="94"/>
      <c r="Z17" s="94"/>
    </row>
    <row r="18" ht="22.5" customHeight="1">
      <c r="A18" s="92"/>
      <c r="B18" s="101" t="s">
        <v>48</v>
      </c>
      <c r="C18" s="111">
        <v>5295.0</v>
      </c>
      <c r="D18" s="94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92"/>
      <c r="R18" s="92"/>
      <c r="S18" s="92"/>
      <c r="T18" s="94"/>
      <c r="U18" s="94"/>
      <c r="V18" s="94"/>
      <c r="W18" s="94"/>
      <c r="X18" s="94"/>
      <c r="Y18" s="94"/>
      <c r="Z18" s="94"/>
    </row>
    <row r="19" ht="22.5" customHeight="1">
      <c r="A19" s="92"/>
      <c r="B19" s="101" t="s">
        <v>63</v>
      </c>
      <c r="C19" s="111">
        <v>5109.0</v>
      </c>
      <c r="D19" s="94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92"/>
      <c r="R19" s="92"/>
      <c r="S19" s="92"/>
      <c r="T19" s="94"/>
      <c r="U19" s="94"/>
      <c r="V19" s="94"/>
      <c r="W19" s="94"/>
      <c r="X19" s="94"/>
      <c r="Y19" s="94"/>
      <c r="Z19" s="94"/>
    </row>
    <row r="20" ht="22.5" customHeight="1">
      <c r="A20" s="92"/>
      <c r="B20" s="101" t="s">
        <v>67</v>
      </c>
      <c r="C20" s="111">
        <v>3900.0</v>
      </c>
      <c r="D20" s="94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92"/>
      <c r="R20" s="92"/>
      <c r="S20" s="92"/>
      <c r="T20" s="94"/>
      <c r="U20" s="94"/>
      <c r="V20" s="94"/>
      <c r="W20" s="94"/>
      <c r="X20" s="94"/>
      <c r="Y20" s="94"/>
      <c r="Z20" s="94"/>
    </row>
    <row r="21" ht="22.5" customHeight="1">
      <c r="A21" s="92"/>
      <c r="B21" s="101" t="s">
        <v>57</v>
      </c>
      <c r="C21" s="111">
        <v>1488.0</v>
      </c>
      <c r="D21" s="94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92"/>
      <c r="R21" s="92"/>
      <c r="S21" s="92"/>
      <c r="T21" s="94"/>
      <c r="U21" s="94"/>
      <c r="V21" s="94"/>
      <c r="W21" s="94"/>
      <c r="X21" s="94"/>
      <c r="Y21" s="94"/>
      <c r="Z21" s="94"/>
    </row>
    <row r="22" ht="22.5" customHeight="1">
      <c r="A22" s="92"/>
      <c r="B22" s="101" t="s">
        <v>68</v>
      </c>
      <c r="C22" s="111">
        <v>362.0</v>
      </c>
      <c r="D22" s="94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92"/>
      <c r="R22" s="92"/>
      <c r="S22" s="92"/>
      <c r="T22" s="94"/>
      <c r="U22" s="94"/>
      <c r="V22" s="94"/>
      <c r="W22" s="94"/>
      <c r="X22" s="94"/>
      <c r="Y22" s="94"/>
      <c r="Z22" s="94"/>
    </row>
    <row r="23" ht="22.5" customHeight="1">
      <c r="A23" s="92"/>
      <c r="B23" s="101" t="s">
        <v>69</v>
      </c>
      <c r="C23" s="111">
        <v>285.0</v>
      </c>
      <c r="D23" s="94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92"/>
      <c r="R23" s="92"/>
      <c r="S23" s="92"/>
      <c r="T23" s="94"/>
      <c r="U23" s="94"/>
      <c r="V23" s="94"/>
      <c r="W23" s="94"/>
      <c r="X23" s="94"/>
      <c r="Y23" s="94"/>
      <c r="Z23" s="94"/>
    </row>
    <row r="24" ht="22.5" customHeight="1">
      <c r="A24" s="92"/>
      <c r="B24" s="101" t="s">
        <v>70</v>
      </c>
      <c r="C24" s="111">
        <v>246.0</v>
      </c>
      <c r="D24" s="94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92"/>
      <c r="R24" s="92"/>
      <c r="S24" s="92"/>
      <c r="T24" s="94"/>
      <c r="U24" s="94"/>
      <c r="V24" s="94"/>
      <c r="W24" s="94"/>
      <c r="X24" s="94"/>
      <c r="Y24" s="94"/>
      <c r="Z24" s="94"/>
    </row>
    <row r="25" ht="22.5" customHeight="1">
      <c r="A25" s="92"/>
      <c r="B25" s="101" t="s">
        <v>71</v>
      </c>
      <c r="C25" s="111">
        <v>44.0</v>
      </c>
      <c r="D25" s="94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4"/>
      <c r="U25" s="94"/>
      <c r="V25" s="94"/>
      <c r="W25" s="94"/>
      <c r="X25" s="94"/>
      <c r="Y25" s="94"/>
      <c r="Z25" s="94"/>
    </row>
    <row r="26" ht="22.5" customHeight="1">
      <c r="A26" s="92"/>
      <c r="B26" s="101" t="s">
        <v>70</v>
      </c>
      <c r="C26" s="111">
        <v>40.0</v>
      </c>
      <c r="D26" s="112"/>
      <c r="E26" s="112"/>
      <c r="F26" s="11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4"/>
      <c r="U26" s="94"/>
      <c r="V26" s="94"/>
      <c r="W26" s="94"/>
      <c r="X26" s="94"/>
      <c r="Y26" s="94"/>
      <c r="Z26" s="94"/>
    </row>
    <row r="27" ht="22.5" customHeight="1">
      <c r="A27" s="92"/>
      <c r="B27" s="101"/>
      <c r="C27" s="11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4"/>
      <c r="U27" s="94"/>
      <c r="V27" s="94"/>
      <c r="W27" s="94"/>
      <c r="X27" s="94"/>
      <c r="Y27" s="94"/>
      <c r="Z27" s="94"/>
    </row>
    <row r="28" ht="22.5" customHeight="1">
      <c r="A28" s="92"/>
      <c r="B28" s="101"/>
      <c r="C28" s="111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4"/>
      <c r="U28" s="94"/>
      <c r="V28" s="94"/>
      <c r="W28" s="94"/>
      <c r="X28" s="94"/>
      <c r="Y28" s="94"/>
      <c r="Z28" s="94"/>
    </row>
    <row r="29" ht="22.5" customHeight="1">
      <c r="A29" s="92"/>
      <c r="B29" s="101"/>
      <c r="C29" s="111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4"/>
      <c r="U29" s="94"/>
      <c r="V29" s="94"/>
      <c r="W29" s="94"/>
      <c r="X29" s="94"/>
      <c r="Y29" s="94"/>
      <c r="Z29" s="94"/>
    </row>
    <row r="30" ht="22.5" customHeight="1">
      <c r="A30" s="92"/>
      <c r="B30" s="101"/>
      <c r="C30" s="102">
        <f>SUM(C3:C26)</f>
        <v>4552045</v>
      </c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4"/>
      <c r="U30" s="94"/>
      <c r="V30" s="94"/>
      <c r="W30" s="94"/>
      <c r="X30" s="94"/>
      <c r="Y30" s="94"/>
      <c r="Z30" s="94"/>
    </row>
    <row r="31" ht="22.5" customHeight="1">
      <c r="A31" s="92"/>
      <c r="B31" s="92"/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4"/>
      <c r="U31" s="94"/>
      <c r="V31" s="94"/>
      <c r="W31" s="94"/>
      <c r="X31" s="94"/>
      <c r="Y31" s="94"/>
      <c r="Z31" s="94"/>
    </row>
    <row r="32" ht="22.5" customHeight="1">
      <c r="A32" s="92"/>
      <c r="B32" s="92"/>
      <c r="C32" s="92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4"/>
      <c r="U32" s="94"/>
      <c r="V32" s="94"/>
      <c r="W32" s="94"/>
      <c r="X32" s="94"/>
      <c r="Y32" s="94"/>
      <c r="Z32" s="94"/>
    </row>
    <row r="33" ht="22.5" customHeight="1">
      <c r="A33" s="92"/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4"/>
      <c r="U33" s="94"/>
      <c r="V33" s="94"/>
      <c r="W33" s="94"/>
      <c r="X33" s="94"/>
      <c r="Y33" s="94"/>
      <c r="Z33" s="94"/>
    </row>
    <row r="34" ht="22.5" customHeight="1">
      <c r="A34" s="92"/>
      <c r="B34" s="92"/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4"/>
      <c r="U34" s="94"/>
      <c r="V34" s="94"/>
      <c r="W34" s="94"/>
      <c r="X34" s="94"/>
      <c r="Y34" s="94"/>
      <c r="Z34" s="94"/>
    </row>
    <row r="35" ht="22.5" customHeight="1">
      <c r="A35" s="92"/>
      <c r="B35" s="92"/>
      <c r="C35" s="92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4"/>
      <c r="U35" s="94"/>
      <c r="V35" s="94"/>
      <c r="W35" s="94"/>
      <c r="X35" s="94"/>
      <c r="Y35" s="94"/>
      <c r="Z35" s="94"/>
    </row>
    <row r="36" ht="22.5" customHeight="1">
      <c r="A36" s="92"/>
      <c r="B36" s="92"/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4"/>
      <c r="U36" s="94"/>
      <c r="V36" s="94"/>
      <c r="W36" s="94"/>
      <c r="X36" s="94"/>
      <c r="Y36" s="94"/>
      <c r="Z36" s="94"/>
    </row>
    <row r="37" ht="22.5" customHeight="1">
      <c r="A37" s="92"/>
      <c r="B37" s="92"/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4"/>
      <c r="U37" s="94"/>
      <c r="V37" s="94"/>
      <c r="W37" s="94"/>
      <c r="X37" s="94"/>
      <c r="Y37" s="94"/>
      <c r="Z37" s="94"/>
    </row>
    <row r="38" ht="22.5" customHeight="1">
      <c r="A38" s="92"/>
      <c r="B38" s="92"/>
      <c r="C38" s="92"/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4"/>
      <c r="U38" s="94"/>
      <c r="V38" s="94"/>
      <c r="W38" s="94"/>
      <c r="X38" s="94"/>
      <c r="Y38" s="94"/>
      <c r="Z38" s="94"/>
    </row>
    <row r="39" ht="22.5" customHeight="1">
      <c r="A39" s="92"/>
      <c r="B39" s="92"/>
      <c r="C39" s="92"/>
      <c r="D39" s="92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4"/>
      <c r="U39" s="94"/>
      <c r="V39" s="94"/>
      <c r="W39" s="94"/>
      <c r="X39" s="94"/>
      <c r="Y39" s="94"/>
      <c r="Z39" s="94"/>
    </row>
    <row r="40" ht="22.5" customHeight="1">
      <c r="A40" s="92"/>
      <c r="B40" s="92"/>
      <c r="C40" s="92"/>
      <c r="D40" s="92"/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4"/>
      <c r="U40" s="94"/>
      <c r="V40" s="94"/>
      <c r="W40" s="94"/>
      <c r="X40" s="94"/>
      <c r="Y40" s="94"/>
      <c r="Z40" s="94"/>
    </row>
    <row r="41" ht="22.5" customHeight="1">
      <c r="A41" s="92"/>
      <c r="B41" s="92"/>
      <c r="C41" s="92"/>
      <c r="D41" s="92"/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4"/>
      <c r="U41" s="94"/>
      <c r="V41" s="94"/>
      <c r="W41" s="94"/>
      <c r="X41" s="94"/>
      <c r="Y41" s="94"/>
      <c r="Z41" s="94"/>
    </row>
    <row r="42" ht="22.5" customHeight="1">
      <c r="A42" s="92"/>
      <c r="B42" s="92"/>
      <c r="C42" s="92"/>
      <c r="D42" s="92"/>
      <c r="E42" s="92"/>
      <c r="F42" s="92"/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4"/>
      <c r="U42" s="94"/>
      <c r="V42" s="94"/>
      <c r="W42" s="94"/>
      <c r="X42" s="94"/>
      <c r="Y42" s="94"/>
      <c r="Z42" s="94"/>
    </row>
    <row r="43" ht="22.5" customHeight="1">
      <c r="A43" s="92"/>
      <c r="B43" s="92"/>
      <c r="C43" s="92"/>
      <c r="D43" s="92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4"/>
      <c r="U43" s="94"/>
      <c r="V43" s="94"/>
      <c r="W43" s="94"/>
      <c r="X43" s="94"/>
      <c r="Y43" s="94"/>
      <c r="Z43" s="94"/>
    </row>
    <row r="44" ht="22.5" customHeight="1">
      <c r="A44" s="92"/>
      <c r="B44" s="92"/>
      <c r="C44" s="92"/>
      <c r="D44" s="92"/>
      <c r="E44" s="92"/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94"/>
      <c r="U44" s="94"/>
      <c r="V44" s="94"/>
      <c r="W44" s="94"/>
      <c r="X44" s="94"/>
      <c r="Y44" s="94"/>
      <c r="Z44" s="94"/>
    </row>
    <row r="45" ht="22.5" customHeight="1">
      <c r="A45" s="92"/>
      <c r="B45" s="92"/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4"/>
      <c r="U45" s="94"/>
      <c r="V45" s="94"/>
      <c r="W45" s="94"/>
      <c r="X45" s="94"/>
      <c r="Y45" s="94"/>
      <c r="Z45" s="94"/>
    </row>
    <row r="46" ht="22.5" customHeight="1">
      <c r="A46" s="92"/>
      <c r="B46" s="92"/>
      <c r="C46" s="92"/>
      <c r="D46" s="92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4"/>
      <c r="U46" s="94"/>
      <c r="V46" s="94"/>
      <c r="W46" s="94"/>
      <c r="X46" s="94"/>
      <c r="Y46" s="94"/>
      <c r="Z46" s="94"/>
    </row>
    <row r="47" ht="22.5" customHeight="1">
      <c r="A47" s="92"/>
      <c r="B47" s="92"/>
      <c r="C47" s="92"/>
      <c r="D47" s="92"/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4"/>
      <c r="U47" s="94"/>
      <c r="V47" s="94"/>
      <c r="W47" s="94"/>
      <c r="X47" s="94"/>
      <c r="Y47" s="94"/>
      <c r="Z47" s="94"/>
    </row>
    <row r="48" ht="22.5" customHeight="1">
      <c r="A48" s="92"/>
      <c r="B48" s="92"/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4"/>
      <c r="U48" s="94"/>
      <c r="V48" s="94"/>
      <c r="W48" s="94"/>
      <c r="X48" s="94"/>
      <c r="Y48" s="94"/>
      <c r="Z48" s="94"/>
    </row>
    <row r="49" ht="22.5" customHeight="1">
      <c r="A49" s="92"/>
      <c r="B49" s="92"/>
      <c r="C49" s="92"/>
      <c r="D49" s="92"/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2"/>
      <c r="R49" s="92"/>
      <c r="S49" s="92"/>
      <c r="T49" s="94"/>
      <c r="U49" s="94"/>
      <c r="V49" s="94"/>
      <c r="W49" s="94"/>
      <c r="X49" s="94"/>
      <c r="Y49" s="94"/>
      <c r="Z49" s="94"/>
    </row>
    <row r="50" ht="22.5" customHeight="1">
      <c r="A50" s="92"/>
      <c r="B50" s="92"/>
      <c r="C50" s="92"/>
      <c r="D50" s="92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4"/>
      <c r="U50" s="94"/>
      <c r="V50" s="94"/>
      <c r="W50" s="94"/>
      <c r="X50" s="94"/>
      <c r="Y50" s="94"/>
      <c r="Z50" s="94"/>
    </row>
    <row r="51" ht="22.5" customHeight="1">
      <c r="A51" s="92"/>
      <c r="B51" s="92"/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4"/>
      <c r="U51" s="94"/>
      <c r="V51" s="94"/>
      <c r="W51" s="94"/>
      <c r="X51" s="94"/>
      <c r="Y51" s="94"/>
      <c r="Z51" s="94"/>
    </row>
    <row r="52" ht="22.5" customHeight="1">
      <c r="A52" s="92"/>
      <c r="B52" s="92"/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4"/>
      <c r="U52" s="94"/>
      <c r="V52" s="94"/>
      <c r="W52" s="94"/>
      <c r="X52" s="94"/>
      <c r="Y52" s="94"/>
      <c r="Z52" s="94"/>
    </row>
    <row r="53" ht="22.5" customHeight="1">
      <c r="A53" s="92"/>
      <c r="B53" s="92"/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92"/>
      <c r="T53" s="94"/>
      <c r="U53" s="94"/>
      <c r="V53" s="94"/>
      <c r="W53" s="94"/>
      <c r="X53" s="94"/>
      <c r="Y53" s="94"/>
      <c r="Z53" s="94"/>
    </row>
    <row r="54" ht="22.5" customHeight="1">
      <c r="A54" s="92"/>
      <c r="B54" s="92"/>
      <c r="C54" s="92"/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4"/>
      <c r="U54" s="94"/>
      <c r="V54" s="94"/>
      <c r="W54" s="94"/>
      <c r="X54" s="94"/>
      <c r="Y54" s="94"/>
      <c r="Z54" s="94"/>
    </row>
    <row r="55" ht="22.5" customHeight="1">
      <c r="A55" s="92"/>
      <c r="B55" s="92"/>
      <c r="C55" s="92"/>
      <c r="D55" s="92"/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4"/>
      <c r="U55" s="94"/>
      <c r="V55" s="94"/>
      <c r="W55" s="94"/>
      <c r="X55" s="94"/>
      <c r="Y55" s="94"/>
      <c r="Z55" s="94"/>
    </row>
    <row r="56" ht="22.5" customHeight="1">
      <c r="A56" s="92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4"/>
      <c r="U56" s="94"/>
      <c r="V56" s="94"/>
      <c r="W56" s="94"/>
      <c r="X56" s="94"/>
      <c r="Y56" s="94"/>
      <c r="Z56" s="94"/>
    </row>
    <row r="57" ht="22.5" customHeight="1">
      <c r="A57" s="9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4"/>
      <c r="U57" s="94"/>
      <c r="V57" s="94"/>
      <c r="W57" s="94"/>
      <c r="X57" s="94"/>
      <c r="Y57" s="94"/>
      <c r="Z57" s="94"/>
    </row>
    <row r="58" ht="22.5" customHeight="1">
      <c r="A58" s="92"/>
      <c r="B58" s="92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4"/>
      <c r="U58" s="94"/>
      <c r="V58" s="94"/>
      <c r="W58" s="94"/>
      <c r="X58" s="94"/>
      <c r="Y58" s="94"/>
      <c r="Z58" s="94"/>
    </row>
    <row r="59" ht="22.5" customHeight="1">
      <c r="A59" s="92"/>
      <c r="B59" s="92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  <c r="T59" s="94"/>
      <c r="U59" s="94"/>
      <c r="V59" s="94"/>
      <c r="W59" s="94"/>
      <c r="X59" s="94"/>
      <c r="Y59" s="94"/>
      <c r="Z59" s="94"/>
    </row>
    <row r="60" ht="22.5" customHeight="1">
      <c r="A60" s="92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4"/>
      <c r="U60" s="94"/>
      <c r="V60" s="94"/>
      <c r="W60" s="94"/>
      <c r="X60" s="94"/>
      <c r="Y60" s="94"/>
      <c r="Z60" s="94"/>
    </row>
    <row r="61" ht="22.5" customHeight="1">
      <c r="A61" s="92"/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4"/>
      <c r="U61" s="94"/>
      <c r="V61" s="94"/>
      <c r="W61" s="94"/>
      <c r="X61" s="94"/>
      <c r="Y61" s="94"/>
      <c r="Z61" s="94"/>
    </row>
    <row r="62" ht="22.5" customHeight="1">
      <c r="A62" s="92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  <c r="T62" s="94"/>
      <c r="U62" s="94"/>
      <c r="V62" s="94"/>
      <c r="W62" s="94"/>
      <c r="X62" s="94"/>
      <c r="Y62" s="94"/>
      <c r="Z62" s="94"/>
    </row>
    <row r="63" ht="22.5" customHeight="1">
      <c r="A63" s="92"/>
      <c r="B63" s="92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92"/>
      <c r="T63" s="94"/>
      <c r="U63" s="94"/>
      <c r="V63" s="94"/>
      <c r="W63" s="94"/>
      <c r="X63" s="94"/>
      <c r="Y63" s="94"/>
      <c r="Z63" s="94"/>
    </row>
    <row r="64" ht="22.5" customHeight="1">
      <c r="A64" s="92"/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  <c r="T64" s="94"/>
      <c r="U64" s="94"/>
      <c r="V64" s="94"/>
      <c r="W64" s="94"/>
      <c r="X64" s="94"/>
      <c r="Y64" s="94"/>
      <c r="Z64" s="94"/>
    </row>
    <row r="65" ht="22.5" customHeight="1">
      <c r="A65" s="92"/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4"/>
      <c r="U65" s="94"/>
      <c r="V65" s="94"/>
      <c r="W65" s="94"/>
      <c r="X65" s="94"/>
      <c r="Y65" s="94"/>
      <c r="Z65" s="94"/>
    </row>
    <row r="66" ht="22.5" customHeight="1">
      <c r="A66" s="92"/>
      <c r="B66" s="92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  <c r="T66" s="94"/>
      <c r="U66" s="94"/>
      <c r="V66" s="94"/>
      <c r="W66" s="94"/>
      <c r="X66" s="94"/>
      <c r="Y66" s="94"/>
      <c r="Z66" s="94"/>
    </row>
    <row r="67" ht="22.5" customHeight="1">
      <c r="A67" s="92"/>
      <c r="B67" s="92"/>
      <c r="C67" s="92"/>
      <c r="D67" s="92"/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4"/>
      <c r="U67" s="94"/>
      <c r="V67" s="94"/>
      <c r="W67" s="94"/>
      <c r="X67" s="94"/>
      <c r="Y67" s="94"/>
      <c r="Z67" s="94"/>
    </row>
    <row r="68" ht="22.5" customHeight="1">
      <c r="A68" s="92"/>
      <c r="B68" s="92"/>
      <c r="C68" s="92"/>
      <c r="D68" s="92"/>
      <c r="E68" s="92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94"/>
      <c r="U68" s="94"/>
      <c r="V68" s="94"/>
      <c r="W68" s="94"/>
      <c r="X68" s="94"/>
      <c r="Y68" s="94"/>
      <c r="Z68" s="94"/>
    </row>
    <row r="69" ht="22.5" customHeight="1">
      <c r="A69" s="92"/>
      <c r="B69" s="92"/>
      <c r="C69" s="92"/>
      <c r="D69" s="92"/>
      <c r="E69" s="92"/>
      <c r="F69" s="92"/>
      <c r="G69" s="92"/>
      <c r="H69" s="92"/>
      <c r="I69" s="92"/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4"/>
      <c r="U69" s="94"/>
      <c r="V69" s="94"/>
      <c r="W69" s="94"/>
      <c r="X69" s="94"/>
      <c r="Y69" s="94"/>
      <c r="Z69" s="94"/>
    </row>
    <row r="70" ht="22.5" customHeight="1">
      <c r="A70" s="92"/>
      <c r="B70" s="92"/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4"/>
      <c r="U70" s="94"/>
      <c r="V70" s="94"/>
      <c r="W70" s="94"/>
      <c r="X70" s="94"/>
      <c r="Y70" s="94"/>
      <c r="Z70" s="94"/>
    </row>
    <row r="71" ht="22.5" customHeight="1">
      <c r="A71" s="92"/>
      <c r="B71" s="92"/>
      <c r="C71" s="92"/>
      <c r="D71" s="92"/>
      <c r="E71" s="92"/>
      <c r="F71" s="92"/>
      <c r="G71" s="92"/>
      <c r="H71" s="92"/>
      <c r="I71" s="92"/>
      <c r="J71" s="92"/>
      <c r="K71" s="92"/>
      <c r="L71" s="92"/>
      <c r="M71" s="92"/>
      <c r="N71" s="92"/>
      <c r="O71" s="92"/>
      <c r="P71" s="92"/>
      <c r="Q71" s="92"/>
      <c r="R71" s="92"/>
      <c r="S71" s="92"/>
      <c r="T71" s="94"/>
      <c r="U71" s="94"/>
      <c r="V71" s="94"/>
      <c r="W71" s="94"/>
      <c r="X71" s="94"/>
      <c r="Y71" s="94"/>
      <c r="Z71" s="94"/>
    </row>
    <row r="72" ht="22.5" customHeight="1">
      <c r="A72" s="92"/>
      <c r="B72" s="92"/>
      <c r="C72" s="92"/>
      <c r="D72" s="92"/>
      <c r="E72" s="92"/>
      <c r="F72" s="92"/>
      <c r="G72" s="92"/>
      <c r="H72" s="92"/>
      <c r="I72" s="92"/>
      <c r="J72" s="92"/>
      <c r="K72" s="92"/>
      <c r="L72" s="92"/>
      <c r="M72" s="92"/>
      <c r="N72" s="92"/>
      <c r="O72" s="92"/>
      <c r="P72" s="92"/>
      <c r="Q72" s="92"/>
      <c r="R72" s="92"/>
      <c r="S72" s="92"/>
      <c r="T72" s="94"/>
      <c r="U72" s="94"/>
      <c r="V72" s="94"/>
      <c r="W72" s="94"/>
      <c r="X72" s="94"/>
      <c r="Y72" s="94"/>
      <c r="Z72" s="94"/>
    </row>
    <row r="73" ht="22.5" customHeight="1">
      <c r="A73" s="92"/>
      <c r="B73" s="92"/>
      <c r="C73" s="92"/>
      <c r="D73" s="92"/>
      <c r="E73" s="92"/>
      <c r="F73" s="92"/>
      <c r="G73" s="92"/>
      <c r="H73" s="92"/>
      <c r="I73" s="92"/>
      <c r="J73" s="92"/>
      <c r="K73" s="92"/>
      <c r="L73" s="92"/>
      <c r="M73" s="92"/>
      <c r="N73" s="92"/>
      <c r="O73" s="92"/>
      <c r="P73" s="92"/>
      <c r="Q73" s="92"/>
      <c r="R73" s="92"/>
      <c r="S73" s="92"/>
      <c r="T73" s="94"/>
      <c r="U73" s="94"/>
      <c r="V73" s="94"/>
      <c r="W73" s="94"/>
      <c r="X73" s="94"/>
      <c r="Y73" s="94"/>
      <c r="Z73" s="94"/>
    </row>
    <row r="74" ht="22.5" customHeight="1">
      <c r="A74" s="92"/>
      <c r="B74" s="92"/>
      <c r="C74" s="92"/>
      <c r="D74" s="92"/>
      <c r="E74" s="92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94"/>
      <c r="U74" s="94"/>
      <c r="V74" s="94"/>
      <c r="W74" s="94"/>
      <c r="X74" s="94"/>
      <c r="Y74" s="94"/>
      <c r="Z74" s="94"/>
    </row>
    <row r="75" ht="22.5" customHeight="1">
      <c r="A75" s="92"/>
      <c r="B75" s="92"/>
      <c r="C75" s="92"/>
      <c r="D75" s="92"/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4"/>
      <c r="U75" s="94"/>
      <c r="V75" s="94"/>
      <c r="W75" s="94"/>
      <c r="X75" s="94"/>
      <c r="Y75" s="94"/>
      <c r="Z75" s="94"/>
    </row>
    <row r="76" ht="22.5" customHeight="1">
      <c r="A76" s="92"/>
      <c r="B76" s="92"/>
      <c r="C76" s="92"/>
      <c r="D76" s="92"/>
      <c r="E76" s="92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4"/>
      <c r="U76" s="94"/>
      <c r="V76" s="94"/>
      <c r="W76" s="94"/>
      <c r="X76" s="94"/>
      <c r="Y76" s="94"/>
      <c r="Z76" s="94"/>
    </row>
    <row r="77" ht="22.5" customHeight="1">
      <c r="A77" s="92"/>
      <c r="B77" s="92"/>
      <c r="C77" s="92"/>
      <c r="D77" s="92"/>
      <c r="E77" s="92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4"/>
      <c r="U77" s="94"/>
      <c r="V77" s="94"/>
      <c r="W77" s="94"/>
      <c r="X77" s="94"/>
      <c r="Y77" s="94"/>
      <c r="Z77" s="94"/>
    </row>
    <row r="78" ht="22.5" customHeight="1">
      <c r="A78" s="92"/>
      <c r="B78" s="92"/>
      <c r="C78" s="92"/>
      <c r="D78" s="92"/>
      <c r="E78" s="92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4"/>
      <c r="U78" s="94"/>
      <c r="V78" s="94"/>
      <c r="W78" s="94"/>
      <c r="X78" s="94"/>
      <c r="Y78" s="94"/>
      <c r="Z78" s="94"/>
    </row>
    <row r="79" ht="22.5" customHeight="1">
      <c r="A79" s="92"/>
      <c r="B79" s="92"/>
      <c r="C79" s="92"/>
      <c r="D79" s="92"/>
      <c r="E79" s="92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4"/>
      <c r="U79" s="94"/>
      <c r="V79" s="94"/>
      <c r="W79" s="94"/>
      <c r="X79" s="94"/>
      <c r="Y79" s="94"/>
      <c r="Z79" s="94"/>
    </row>
    <row r="80" ht="22.5" customHeight="1">
      <c r="A80" s="92"/>
      <c r="B80" s="92"/>
      <c r="C80" s="92"/>
      <c r="D80" s="92"/>
      <c r="E80" s="92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4"/>
      <c r="U80" s="94"/>
      <c r="V80" s="94"/>
      <c r="W80" s="94"/>
      <c r="X80" s="94"/>
      <c r="Y80" s="94"/>
      <c r="Z80" s="94"/>
    </row>
    <row r="81" ht="22.5" customHeight="1">
      <c r="A81" s="92"/>
      <c r="B81" s="92"/>
      <c r="C81" s="92"/>
      <c r="D81" s="92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4"/>
      <c r="U81" s="94"/>
      <c r="V81" s="94"/>
      <c r="W81" s="94"/>
      <c r="X81" s="94"/>
      <c r="Y81" s="94"/>
      <c r="Z81" s="94"/>
    </row>
    <row r="82" ht="22.5" customHeight="1">
      <c r="A82" s="92"/>
      <c r="B82" s="92"/>
      <c r="C82" s="92"/>
      <c r="D82" s="92"/>
      <c r="E82" s="92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4"/>
      <c r="U82" s="94"/>
      <c r="V82" s="94"/>
      <c r="W82" s="94"/>
      <c r="X82" s="94"/>
      <c r="Y82" s="94"/>
      <c r="Z82" s="94"/>
    </row>
    <row r="83" ht="22.5" customHeight="1">
      <c r="A83" s="92"/>
      <c r="B83" s="92"/>
      <c r="C83" s="92"/>
      <c r="D83" s="92"/>
      <c r="E83" s="92"/>
      <c r="F83" s="92"/>
      <c r="G83" s="92"/>
      <c r="H83" s="92"/>
      <c r="I83" s="92"/>
      <c r="J83" s="92"/>
      <c r="K83" s="92"/>
      <c r="L83" s="92"/>
      <c r="M83" s="92"/>
      <c r="N83" s="92"/>
      <c r="O83" s="92"/>
      <c r="P83" s="92"/>
      <c r="Q83" s="92"/>
      <c r="R83" s="92"/>
      <c r="S83" s="92"/>
      <c r="T83" s="94"/>
      <c r="U83" s="94"/>
      <c r="V83" s="94"/>
      <c r="W83" s="94"/>
      <c r="X83" s="94"/>
      <c r="Y83" s="94"/>
      <c r="Z83" s="94"/>
    </row>
    <row r="84" ht="22.5" customHeight="1">
      <c r="A84" s="92"/>
      <c r="B84" s="92"/>
      <c r="C84" s="92"/>
      <c r="D84" s="92"/>
      <c r="E84" s="92"/>
      <c r="F84" s="92"/>
      <c r="G84" s="92"/>
      <c r="H84" s="92"/>
      <c r="I84" s="92"/>
      <c r="J84" s="92"/>
      <c r="K84" s="92"/>
      <c r="L84" s="92"/>
      <c r="M84" s="92"/>
      <c r="N84" s="92"/>
      <c r="O84" s="92"/>
      <c r="P84" s="92"/>
      <c r="Q84" s="92"/>
      <c r="R84" s="92"/>
      <c r="S84" s="92"/>
      <c r="T84" s="94"/>
      <c r="U84" s="94"/>
      <c r="V84" s="94"/>
      <c r="W84" s="94"/>
      <c r="X84" s="94"/>
      <c r="Y84" s="94"/>
      <c r="Z84" s="94"/>
    </row>
    <row r="85" ht="22.5" customHeight="1">
      <c r="A85" s="92"/>
      <c r="B85" s="92"/>
      <c r="C85" s="92"/>
      <c r="D85" s="92"/>
      <c r="E85" s="92"/>
      <c r="F85" s="92"/>
      <c r="G85" s="92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92"/>
      <c r="S85" s="92"/>
      <c r="T85" s="94"/>
      <c r="U85" s="94"/>
      <c r="V85" s="94"/>
      <c r="W85" s="94"/>
      <c r="X85" s="94"/>
      <c r="Y85" s="94"/>
      <c r="Z85" s="94"/>
    </row>
    <row r="86" ht="22.5" customHeight="1">
      <c r="A86" s="92"/>
      <c r="B86" s="92"/>
      <c r="C86" s="92"/>
      <c r="D86" s="92"/>
      <c r="E86" s="92"/>
      <c r="F86" s="92"/>
      <c r="G86" s="92"/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92"/>
      <c r="S86" s="92"/>
      <c r="T86" s="94"/>
      <c r="U86" s="94"/>
      <c r="V86" s="94"/>
      <c r="W86" s="94"/>
      <c r="X86" s="94"/>
      <c r="Y86" s="94"/>
      <c r="Z86" s="94"/>
    </row>
    <row r="87" ht="22.5" customHeight="1">
      <c r="A87" s="92"/>
      <c r="B87" s="92"/>
      <c r="C87" s="92"/>
      <c r="D87" s="92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94"/>
      <c r="U87" s="94"/>
      <c r="V87" s="94"/>
      <c r="W87" s="94"/>
      <c r="X87" s="94"/>
      <c r="Y87" s="94"/>
      <c r="Z87" s="94"/>
    </row>
    <row r="88" ht="22.5" customHeight="1">
      <c r="A88" s="92"/>
      <c r="B88" s="92"/>
      <c r="C88" s="92"/>
      <c r="D88" s="92"/>
      <c r="E88" s="92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92"/>
      <c r="S88" s="92"/>
      <c r="T88" s="94"/>
      <c r="U88" s="94"/>
      <c r="V88" s="94"/>
      <c r="W88" s="94"/>
      <c r="X88" s="94"/>
      <c r="Y88" s="94"/>
      <c r="Z88" s="94"/>
    </row>
    <row r="89" ht="22.5" customHeight="1">
      <c r="A89" s="92"/>
      <c r="B89" s="92"/>
      <c r="C89" s="92"/>
      <c r="D89" s="92"/>
      <c r="E89" s="92"/>
      <c r="F89" s="92"/>
      <c r="G89" s="92"/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92"/>
      <c r="S89" s="92"/>
      <c r="T89" s="94"/>
      <c r="U89" s="94"/>
      <c r="V89" s="94"/>
      <c r="W89" s="94"/>
      <c r="X89" s="94"/>
      <c r="Y89" s="94"/>
      <c r="Z89" s="94"/>
    </row>
    <row r="90" ht="22.5" customHeight="1">
      <c r="A90" s="92"/>
      <c r="B90" s="92"/>
      <c r="C90" s="92"/>
      <c r="D90" s="92"/>
      <c r="E90" s="92"/>
      <c r="F90" s="92"/>
      <c r="G90" s="92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92"/>
      <c r="S90" s="92"/>
      <c r="T90" s="94"/>
      <c r="U90" s="94"/>
      <c r="V90" s="94"/>
      <c r="W90" s="94"/>
      <c r="X90" s="94"/>
      <c r="Y90" s="94"/>
      <c r="Z90" s="94"/>
    </row>
    <row r="91" ht="22.5" customHeight="1">
      <c r="A91" s="92"/>
      <c r="B91" s="92"/>
      <c r="C91" s="92"/>
      <c r="D91" s="92"/>
      <c r="E91" s="92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92"/>
      <c r="S91" s="92"/>
      <c r="T91" s="94"/>
      <c r="U91" s="94"/>
      <c r="V91" s="94"/>
      <c r="W91" s="94"/>
      <c r="X91" s="94"/>
      <c r="Y91" s="94"/>
      <c r="Z91" s="94"/>
    </row>
    <row r="92" ht="22.5" customHeight="1">
      <c r="A92" s="92"/>
      <c r="B92" s="92"/>
      <c r="C92" s="92"/>
      <c r="D92" s="92"/>
      <c r="E92" s="92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92"/>
      <c r="S92" s="92"/>
      <c r="T92" s="94"/>
      <c r="U92" s="94"/>
      <c r="V92" s="94"/>
      <c r="W92" s="94"/>
      <c r="X92" s="94"/>
      <c r="Y92" s="94"/>
      <c r="Z92" s="94"/>
    </row>
    <row r="93" ht="22.5" customHeight="1">
      <c r="A93" s="92"/>
      <c r="B93" s="92"/>
      <c r="C93" s="92"/>
      <c r="D93" s="92"/>
      <c r="E93" s="92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92"/>
      <c r="S93" s="92"/>
      <c r="T93" s="94"/>
      <c r="U93" s="94"/>
      <c r="V93" s="94"/>
      <c r="W93" s="94"/>
      <c r="X93" s="94"/>
      <c r="Y93" s="94"/>
      <c r="Z93" s="94"/>
    </row>
    <row r="94" ht="22.5" customHeight="1">
      <c r="A94" s="92"/>
      <c r="B94" s="92"/>
      <c r="C94" s="92"/>
      <c r="D94" s="92"/>
      <c r="E94" s="92"/>
      <c r="F94" s="92"/>
      <c r="G94" s="92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92"/>
      <c r="S94" s="92"/>
      <c r="T94" s="94"/>
      <c r="U94" s="94"/>
      <c r="V94" s="94"/>
      <c r="W94" s="94"/>
      <c r="X94" s="94"/>
      <c r="Y94" s="94"/>
      <c r="Z94" s="94"/>
    </row>
    <row r="95" ht="22.5" customHeight="1">
      <c r="A95" s="92"/>
      <c r="B95" s="92"/>
      <c r="C95" s="92"/>
      <c r="D95" s="92"/>
      <c r="E95" s="92"/>
      <c r="F95" s="92"/>
      <c r="G95" s="92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92"/>
      <c r="S95" s="92"/>
      <c r="T95" s="94"/>
      <c r="U95" s="94"/>
      <c r="V95" s="94"/>
      <c r="W95" s="94"/>
      <c r="X95" s="94"/>
      <c r="Y95" s="94"/>
      <c r="Z95" s="94"/>
    </row>
    <row r="96" ht="22.5" customHeight="1">
      <c r="A96" s="92"/>
      <c r="B96" s="92"/>
      <c r="C96" s="92"/>
      <c r="D96" s="92"/>
      <c r="E96" s="92"/>
      <c r="F96" s="92"/>
      <c r="G96" s="92"/>
      <c r="H96" s="92"/>
      <c r="I96" s="92"/>
      <c r="J96" s="92"/>
      <c r="K96" s="92"/>
      <c r="L96" s="92"/>
      <c r="M96" s="92"/>
      <c r="N96" s="92"/>
      <c r="O96" s="92"/>
      <c r="P96" s="92"/>
      <c r="Q96" s="92"/>
      <c r="R96" s="92"/>
      <c r="S96" s="92"/>
      <c r="T96" s="94"/>
      <c r="U96" s="94"/>
      <c r="V96" s="94"/>
      <c r="W96" s="94"/>
      <c r="X96" s="94"/>
      <c r="Y96" s="94"/>
      <c r="Z96" s="94"/>
    </row>
    <row r="97" ht="22.5" customHeight="1">
      <c r="A97" s="92"/>
      <c r="B97" s="92"/>
      <c r="C97" s="92"/>
      <c r="D97" s="92"/>
      <c r="E97" s="92"/>
      <c r="F97" s="92"/>
      <c r="G97" s="92"/>
      <c r="H97" s="92"/>
      <c r="I97" s="92"/>
      <c r="J97" s="92"/>
      <c r="K97" s="92"/>
      <c r="L97" s="92"/>
      <c r="M97" s="92"/>
      <c r="N97" s="92"/>
      <c r="O97" s="92"/>
      <c r="P97" s="92"/>
      <c r="Q97" s="92"/>
      <c r="R97" s="92"/>
      <c r="S97" s="92"/>
      <c r="T97" s="94"/>
      <c r="U97" s="94"/>
      <c r="V97" s="94"/>
      <c r="W97" s="94"/>
      <c r="X97" s="94"/>
      <c r="Y97" s="94"/>
      <c r="Z97" s="94"/>
    </row>
    <row r="98" ht="22.5" customHeight="1">
      <c r="A98" s="92"/>
      <c r="B98" s="92"/>
      <c r="C98" s="92"/>
      <c r="D98" s="92"/>
      <c r="E98" s="92"/>
      <c r="F98" s="92"/>
      <c r="G98" s="92"/>
      <c r="H98" s="92"/>
      <c r="I98" s="92"/>
      <c r="J98" s="92"/>
      <c r="K98" s="92"/>
      <c r="L98" s="92"/>
      <c r="M98" s="92"/>
      <c r="N98" s="92"/>
      <c r="O98" s="92"/>
      <c r="P98" s="92"/>
      <c r="Q98" s="92"/>
      <c r="R98" s="92"/>
      <c r="S98" s="92"/>
      <c r="T98" s="94"/>
      <c r="U98" s="94"/>
      <c r="V98" s="94"/>
      <c r="W98" s="94"/>
      <c r="X98" s="94"/>
      <c r="Y98" s="94"/>
      <c r="Z98" s="94"/>
    </row>
    <row r="99" ht="22.5" customHeight="1">
      <c r="A99" s="92"/>
      <c r="B99" s="92"/>
      <c r="C99" s="92"/>
      <c r="D99" s="92"/>
      <c r="E99" s="92"/>
      <c r="F99" s="92"/>
      <c r="G99" s="92"/>
      <c r="H99" s="92"/>
      <c r="I99" s="92"/>
      <c r="J99" s="92"/>
      <c r="K99" s="92"/>
      <c r="L99" s="92"/>
      <c r="M99" s="92"/>
      <c r="N99" s="92"/>
      <c r="O99" s="92"/>
      <c r="P99" s="92"/>
      <c r="Q99" s="92"/>
      <c r="R99" s="92"/>
      <c r="S99" s="92"/>
      <c r="T99" s="94"/>
      <c r="U99" s="94"/>
      <c r="V99" s="94"/>
      <c r="W99" s="94"/>
      <c r="X99" s="94"/>
      <c r="Y99" s="94"/>
      <c r="Z99" s="94"/>
    </row>
    <row r="100" ht="22.5" customHeight="1">
      <c r="A100" s="92"/>
      <c r="B100" s="92"/>
      <c r="C100" s="92"/>
      <c r="D100" s="92"/>
      <c r="E100" s="92"/>
      <c r="F100" s="92"/>
      <c r="G100" s="92"/>
      <c r="H100" s="92"/>
      <c r="I100" s="92"/>
      <c r="J100" s="92"/>
      <c r="K100" s="92"/>
      <c r="L100" s="92"/>
      <c r="M100" s="92"/>
      <c r="N100" s="92"/>
      <c r="O100" s="92"/>
      <c r="P100" s="92"/>
      <c r="Q100" s="92"/>
      <c r="R100" s="92"/>
      <c r="S100" s="92"/>
      <c r="T100" s="94"/>
      <c r="U100" s="94"/>
      <c r="V100" s="94"/>
      <c r="W100" s="94"/>
      <c r="X100" s="94"/>
      <c r="Y100" s="94"/>
      <c r="Z100" s="94"/>
    </row>
    <row r="101" ht="22.5" customHeight="1">
      <c r="A101" s="92"/>
      <c r="B101" s="92"/>
      <c r="C101" s="92"/>
      <c r="D101" s="92"/>
      <c r="E101" s="92"/>
      <c r="F101" s="92"/>
      <c r="G101" s="92"/>
      <c r="H101" s="92"/>
      <c r="I101" s="92"/>
      <c r="J101" s="92"/>
      <c r="K101" s="92"/>
      <c r="L101" s="92"/>
      <c r="M101" s="92"/>
      <c r="N101" s="92"/>
      <c r="O101" s="92"/>
      <c r="P101" s="92"/>
      <c r="Q101" s="92"/>
      <c r="R101" s="92"/>
      <c r="S101" s="92"/>
      <c r="T101" s="94"/>
      <c r="U101" s="94"/>
      <c r="V101" s="94"/>
      <c r="W101" s="94"/>
      <c r="X101" s="94"/>
      <c r="Y101" s="94"/>
      <c r="Z101" s="94"/>
    </row>
    <row r="102" ht="22.5" customHeight="1">
      <c r="A102" s="92"/>
      <c r="B102" s="92"/>
      <c r="C102" s="92"/>
      <c r="D102" s="92"/>
      <c r="E102" s="92"/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92"/>
      <c r="S102" s="92"/>
      <c r="T102" s="94"/>
      <c r="U102" s="94"/>
      <c r="V102" s="94"/>
      <c r="W102" s="94"/>
      <c r="X102" s="94"/>
      <c r="Y102" s="94"/>
      <c r="Z102" s="94"/>
    </row>
    <row r="103" ht="22.5" customHeight="1">
      <c r="A103" s="92"/>
      <c r="B103" s="92"/>
      <c r="C103" s="92"/>
      <c r="D103" s="92"/>
      <c r="E103" s="92"/>
      <c r="F103" s="92"/>
      <c r="G103" s="92"/>
      <c r="H103" s="92"/>
      <c r="I103" s="92"/>
      <c r="J103" s="92"/>
      <c r="K103" s="92"/>
      <c r="L103" s="92"/>
      <c r="M103" s="92"/>
      <c r="N103" s="92"/>
      <c r="O103" s="92"/>
      <c r="P103" s="92"/>
      <c r="Q103" s="92"/>
      <c r="R103" s="92"/>
      <c r="S103" s="92"/>
      <c r="T103" s="94"/>
      <c r="U103" s="94"/>
      <c r="V103" s="94"/>
      <c r="W103" s="94"/>
      <c r="X103" s="94"/>
      <c r="Y103" s="94"/>
      <c r="Z103" s="94"/>
    </row>
    <row r="104" ht="22.5" customHeight="1">
      <c r="A104" s="92"/>
      <c r="B104" s="92"/>
      <c r="C104" s="92"/>
      <c r="D104" s="92"/>
      <c r="E104" s="92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4"/>
      <c r="U104" s="94"/>
      <c r="V104" s="94"/>
      <c r="W104" s="94"/>
      <c r="X104" s="94"/>
      <c r="Y104" s="94"/>
      <c r="Z104" s="94"/>
    </row>
    <row r="105" ht="22.5" customHeight="1">
      <c r="A105" s="92"/>
      <c r="B105" s="92"/>
      <c r="C105" s="92"/>
      <c r="D105" s="92"/>
      <c r="E105" s="92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4"/>
      <c r="U105" s="94"/>
      <c r="V105" s="94"/>
      <c r="W105" s="94"/>
      <c r="X105" s="94"/>
      <c r="Y105" s="94"/>
      <c r="Z105" s="94"/>
    </row>
    <row r="106" ht="22.5" customHeight="1">
      <c r="A106" s="92"/>
      <c r="B106" s="92"/>
      <c r="C106" s="92"/>
      <c r="D106" s="92"/>
      <c r="E106" s="92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4"/>
      <c r="U106" s="94"/>
      <c r="V106" s="94"/>
      <c r="W106" s="94"/>
      <c r="X106" s="94"/>
      <c r="Y106" s="94"/>
      <c r="Z106" s="94"/>
    </row>
    <row r="107" ht="22.5" customHeight="1">
      <c r="A107" s="92"/>
      <c r="B107" s="92"/>
      <c r="C107" s="92"/>
      <c r="D107" s="92"/>
      <c r="E107" s="92"/>
      <c r="F107" s="92"/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92"/>
      <c r="S107" s="92"/>
      <c r="T107" s="94"/>
      <c r="U107" s="94"/>
      <c r="V107" s="94"/>
      <c r="W107" s="94"/>
      <c r="X107" s="94"/>
      <c r="Y107" s="94"/>
      <c r="Z107" s="94"/>
    </row>
    <row r="108" ht="22.5" customHeight="1">
      <c r="A108" s="92"/>
      <c r="B108" s="92"/>
      <c r="C108" s="92"/>
      <c r="D108" s="92"/>
      <c r="E108" s="92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4"/>
      <c r="U108" s="94"/>
      <c r="V108" s="94"/>
      <c r="W108" s="94"/>
      <c r="X108" s="94"/>
      <c r="Y108" s="94"/>
      <c r="Z108" s="94"/>
    </row>
    <row r="109" ht="22.5" customHeight="1">
      <c r="A109" s="92"/>
      <c r="B109" s="92"/>
      <c r="C109" s="92"/>
      <c r="D109" s="92"/>
      <c r="E109" s="92"/>
      <c r="F109" s="92"/>
      <c r="G109" s="92"/>
      <c r="H109" s="92"/>
      <c r="I109" s="92"/>
      <c r="J109" s="92"/>
      <c r="K109" s="92"/>
      <c r="L109" s="92"/>
      <c r="M109" s="92"/>
      <c r="N109" s="92"/>
      <c r="O109" s="92"/>
      <c r="P109" s="92"/>
      <c r="Q109" s="92"/>
      <c r="R109" s="92"/>
      <c r="S109" s="92"/>
      <c r="T109" s="94"/>
      <c r="U109" s="94"/>
      <c r="V109" s="94"/>
      <c r="W109" s="94"/>
      <c r="X109" s="94"/>
      <c r="Y109" s="94"/>
      <c r="Z109" s="94"/>
    </row>
    <row r="110" ht="22.5" customHeight="1">
      <c r="A110" s="92"/>
      <c r="B110" s="92"/>
      <c r="C110" s="92"/>
      <c r="D110" s="92"/>
      <c r="E110" s="92"/>
      <c r="F110" s="92"/>
      <c r="G110" s="92"/>
      <c r="H110" s="92"/>
      <c r="I110" s="92"/>
      <c r="J110" s="92"/>
      <c r="K110" s="92"/>
      <c r="L110" s="92"/>
      <c r="M110" s="92"/>
      <c r="N110" s="92"/>
      <c r="O110" s="92"/>
      <c r="P110" s="92"/>
      <c r="Q110" s="92"/>
      <c r="R110" s="92"/>
      <c r="S110" s="92"/>
      <c r="T110" s="94"/>
      <c r="U110" s="94"/>
      <c r="V110" s="94"/>
      <c r="W110" s="94"/>
      <c r="X110" s="94"/>
      <c r="Y110" s="94"/>
      <c r="Z110" s="94"/>
    </row>
    <row r="111" ht="22.5" customHeight="1">
      <c r="A111" s="92"/>
      <c r="B111" s="92"/>
      <c r="C111" s="92"/>
      <c r="D111" s="92"/>
      <c r="E111" s="92"/>
      <c r="F111" s="92"/>
      <c r="G111" s="92"/>
      <c r="H111" s="92"/>
      <c r="I111" s="92"/>
      <c r="J111" s="92"/>
      <c r="K111" s="92"/>
      <c r="L111" s="92"/>
      <c r="M111" s="92"/>
      <c r="N111" s="92"/>
      <c r="O111" s="92"/>
      <c r="P111" s="92"/>
      <c r="Q111" s="92"/>
      <c r="R111" s="92"/>
      <c r="S111" s="92"/>
      <c r="T111" s="94"/>
      <c r="U111" s="94"/>
      <c r="V111" s="94"/>
      <c r="W111" s="94"/>
      <c r="X111" s="94"/>
      <c r="Y111" s="94"/>
      <c r="Z111" s="94"/>
    </row>
    <row r="112" ht="22.5" customHeight="1">
      <c r="A112" s="92"/>
      <c r="B112" s="92"/>
      <c r="C112" s="92"/>
      <c r="D112" s="92"/>
      <c r="E112" s="92"/>
      <c r="F112" s="92"/>
      <c r="G112" s="92"/>
      <c r="H112" s="92"/>
      <c r="I112" s="92"/>
      <c r="J112" s="92"/>
      <c r="K112" s="92"/>
      <c r="L112" s="92"/>
      <c r="M112" s="92"/>
      <c r="N112" s="92"/>
      <c r="O112" s="92"/>
      <c r="P112" s="92"/>
      <c r="Q112" s="92"/>
      <c r="R112" s="92"/>
      <c r="S112" s="92"/>
      <c r="T112" s="94"/>
      <c r="U112" s="94"/>
      <c r="V112" s="94"/>
      <c r="W112" s="94"/>
      <c r="X112" s="94"/>
      <c r="Y112" s="94"/>
      <c r="Z112" s="94"/>
    </row>
    <row r="113" ht="22.5" customHeight="1">
      <c r="A113" s="92"/>
      <c r="B113" s="92"/>
      <c r="C113" s="92"/>
      <c r="D113" s="92"/>
      <c r="E113" s="92"/>
      <c r="F113" s="92"/>
      <c r="G113" s="92"/>
      <c r="H113" s="92"/>
      <c r="I113" s="92"/>
      <c r="J113" s="92"/>
      <c r="K113" s="92"/>
      <c r="L113" s="92"/>
      <c r="M113" s="92"/>
      <c r="N113" s="92"/>
      <c r="O113" s="92"/>
      <c r="P113" s="92"/>
      <c r="Q113" s="92"/>
      <c r="R113" s="92"/>
      <c r="S113" s="92"/>
      <c r="T113" s="94"/>
      <c r="U113" s="94"/>
      <c r="V113" s="94"/>
      <c r="W113" s="94"/>
      <c r="X113" s="94"/>
      <c r="Y113" s="94"/>
      <c r="Z113" s="94"/>
    </row>
    <row r="114" ht="22.5" customHeight="1">
      <c r="A114" s="92"/>
      <c r="B114" s="92"/>
      <c r="C114" s="92"/>
      <c r="D114" s="92"/>
      <c r="E114" s="92"/>
      <c r="F114" s="92"/>
      <c r="G114" s="92"/>
      <c r="H114" s="92"/>
      <c r="I114" s="92"/>
      <c r="J114" s="92"/>
      <c r="K114" s="92"/>
      <c r="L114" s="92"/>
      <c r="M114" s="92"/>
      <c r="N114" s="92"/>
      <c r="O114" s="92"/>
      <c r="P114" s="92"/>
      <c r="Q114" s="92"/>
      <c r="R114" s="92"/>
      <c r="S114" s="92"/>
      <c r="T114" s="94"/>
      <c r="U114" s="94"/>
      <c r="V114" s="94"/>
      <c r="W114" s="94"/>
      <c r="X114" s="94"/>
      <c r="Y114" s="94"/>
      <c r="Z114" s="94"/>
    </row>
    <row r="115" ht="22.5" customHeight="1">
      <c r="A115" s="92"/>
      <c r="B115" s="92"/>
      <c r="C115" s="92"/>
      <c r="D115" s="92"/>
      <c r="E115" s="92"/>
      <c r="F115" s="92"/>
      <c r="G115" s="92"/>
      <c r="H115" s="92"/>
      <c r="I115" s="92"/>
      <c r="J115" s="92"/>
      <c r="K115" s="92"/>
      <c r="L115" s="92"/>
      <c r="M115" s="92"/>
      <c r="N115" s="92"/>
      <c r="O115" s="92"/>
      <c r="P115" s="92"/>
      <c r="Q115" s="92"/>
      <c r="R115" s="92"/>
      <c r="S115" s="92"/>
      <c r="T115" s="94"/>
      <c r="U115" s="94"/>
      <c r="V115" s="94"/>
      <c r="W115" s="94"/>
      <c r="X115" s="94"/>
      <c r="Y115" s="94"/>
      <c r="Z115" s="94"/>
    </row>
    <row r="116" ht="22.5" customHeight="1">
      <c r="A116" s="92"/>
      <c r="B116" s="92"/>
      <c r="C116" s="92"/>
      <c r="D116" s="92"/>
      <c r="E116" s="92"/>
      <c r="F116" s="92"/>
      <c r="G116" s="92"/>
      <c r="H116" s="92"/>
      <c r="I116" s="92"/>
      <c r="J116" s="92"/>
      <c r="K116" s="92"/>
      <c r="L116" s="92"/>
      <c r="M116" s="92"/>
      <c r="N116" s="92"/>
      <c r="O116" s="92"/>
      <c r="P116" s="92"/>
      <c r="Q116" s="92"/>
      <c r="R116" s="92"/>
      <c r="S116" s="92"/>
      <c r="T116" s="94"/>
      <c r="U116" s="94"/>
      <c r="V116" s="94"/>
      <c r="W116" s="94"/>
      <c r="X116" s="94"/>
      <c r="Y116" s="94"/>
      <c r="Z116" s="94"/>
    </row>
    <row r="117" ht="22.5" customHeight="1">
      <c r="A117" s="92"/>
      <c r="B117" s="92"/>
      <c r="C117" s="92"/>
      <c r="D117" s="92"/>
      <c r="E117" s="92"/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92"/>
      <c r="S117" s="92"/>
      <c r="T117" s="94"/>
      <c r="U117" s="94"/>
      <c r="V117" s="94"/>
      <c r="W117" s="94"/>
      <c r="X117" s="94"/>
      <c r="Y117" s="94"/>
      <c r="Z117" s="94"/>
    </row>
    <row r="118" ht="22.5" customHeight="1">
      <c r="A118" s="92"/>
      <c r="B118" s="92"/>
      <c r="C118" s="92"/>
      <c r="D118" s="92"/>
      <c r="E118" s="92"/>
      <c r="F118" s="92"/>
      <c r="G118" s="92"/>
      <c r="H118" s="92"/>
      <c r="I118" s="92"/>
      <c r="J118" s="92"/>
      <c r="K118" s="92"/>
      <c r="L118" s="92"/>
      <c r="M118" s="92"/>
      <c r="N118" s="92"/>
      <c r="O118" s="92"/>
      <c r="P118" s="92"/>
      <c r="Q118" s="92"/>
      <c r="R118" s="92"/>
      <c r="S118" s="92"/>
      <c r="T118" s="94"/>
      <c r="U118" s="94"/>
      <c r="V118" s="94"/>
      <c r="W118" s="94"/>
      <c r="X118" s="94"/>
      <c r="Y118" s="94"/>
      <c r="Z118" s="94"/>
    </row>
    <row r="119" ht="22.5" customHeight="1">
      <c r="A119" s="92"/>
      <c r="B119" s="92"/>
      <c r="C119" s="92"/>
      <c r="D119" s="92"/>
      <c r="E119" s="92"/>
      <c r="F119" s="92"/>
      <c r="G119" s="92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92"/>
      <c r="S119" s="92"/>
      <c r="T119" s="94"/>
      <c r="U119" s="94"/>
      <c r="V119" s="94"/>
      <c r="W119" s="94"/>
      <c r="X119" s="94"/>
      <c r="Y119" s="94"/>
      <c r="Z119" s="94"/>
    </row>
    <row r="120" ht="22.5" customHeight="1">
      <c r="A120" s="92"/>
      <c r="B120" s="92"/>
      <c r="C120" s="92"/>
      <c r="D120" s="92"/>
      <c r="E120" s="92"/>
      <c r="F120" s="92"/>
      <c r="G120" s="92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92"/>
      <c r="S120" s="92"/>
      <c r="T120" s="94"/>
      <c r="U120" s="94"/>
      <c r="V120" s="94"/>
      <c r="W120" s="94"/>
      <c r="X120" s="94"/>
      <c r="Y120" s="94"/>
      <c r="Z120" s="94"/>
    </row>
    <row r="121" ht="22.5" customHeight="1">
      <c r="A121" s="92"/>
      <c r="B121" s="92"/>
      <c r="C121" s="92"/>
      <c r="D121" s="92"/>
      <c r="E121" s="92"/>
      <c r="F121" s="92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92"/>
      <c r="T121" s="94"/>
      <c r="U121" s="94"/>
      <c r="V121" s="94"/>
      <c r="W121" s="94"/>
      <c r="X121" s="94"/>
      <c r="Y121" s="94"/>
      <c r="Z121" s="94"/>
    </row>
    <row r="122" ht="22.5" customHeight="1">
      <c r="A122" s="92"/>
      <c r="B122" s="92"/>
      <c r="C122" s="92"/>
      <c r="D122" s="92"/>
      <c r="E122" s="92"/>
      <c r="F122" s="92"/>
      <c r="G122" s="92"/>
      <c r="H122" s="92"/>
      <c r="I122" s="92"/>
      <c r="J122" s="92"/>
      <c r="K122" s="92"/>
      <c r="L122" s="92"/>
      <c r="M122" s="92"/>
      <c r="N122" s="92"/>
      <c r="O122" s="92"/>
      <c r="P122" s="92"/>
      <c r="Q122" s="92"/>
      <c r="R122" s="92"/>
      <c r="S122" s="92"/>
      <c r="T122" s="94"/>
      <c r="U122" s="94"/>
      <c r="V122" s="94"/>
      <c r="W122" s="94"/>
      <c r="X122" s="94"/>
      <c r="Y122" s="94"/>
      <c r="Z122" s="94"/>
    </row>
    <row r="123" ht="22.5" customHeight="1">
      <c r="A123" s="92"/>
      <c r="B123" s="92"/>
      <c r="C123" s="92"/>
      <c r="D123" s="92"/>
      <c r="E123" s="92"/>
      <c r="F123" s="92"/>
      <c r="G123" s="92"/>
      <c r="H123" s="92"/>
      <c r="I123" s="92"/>
      <c r="J123" s="92"/>
      <c r="K123" s="92"/>
      <c r="L123" s="92"/>
      <c r="M123" s="92"/>
      <c r="N123" s="92"/>
      <c r="O123" s="92"/>
      <c r="P123" s="92"/>
      <c r="Q123" s="92"/>
      <c r="R123" s="92"/>
      <c r="S123" s="92"/>
      <c r="T123" s="94"/>
      <c r="U123" s="94"/>
      <c r="V123" s="94"/>
      <c r="W123" s="94"/>
      <c r="X123" s="94"/>
      <c r="Y123" s="94"/>
      <c r="Z123" s="94"/>
    </row>
    <row r="124" ht="22.5" customHeight="1">
      <c r="A124" s="92"/>
      <c r="B124" s="92"/>
      <c r="C124" s="92"/>
      <c r="D124" s="92"/>
      <c r="E124" s="92"/>
      <c r="F124" s="92"/>
      <c r="G124" s="92"/>
      <c r="H124" s="92"/>
      <c r="I124" s="92"/>
      <c r="J124" s="92"/>
      <c r="K124" s="92"/>
      <c r="L124" s="92"/>
      <c r="M124" s="92"/>
      <c r="N124" s="92"/>
      <c r="O124" s="92"/>
      <c r="P124" s="92"/>
      <c r="Q124" s="92"/>
      <c r="R124" s="92"/>
      <c r="S124" s="92"/>
      <c r="T124" s="94"/>
      <c r="U124" s="94"/>
      <c r="V124" s="94"/>
      <c r="W124" s="94"/>
      <c r="X124" s="94"/>
      <c r="Y124" s="94"/>
      <c r="Z124" s="94"/>
    </row>
    <row r="125" ht="22.5" customHeight="1">
      <c r="A125" s="92"/>
      <c r="B125" s="92"/>
      <c r="C125" s="92"/>
      <c r="D125" s="92"/>
      <c r="E125" s="92"/>
      <c r="F125" s="92"/>
      <c r="G125" s="92"/>
      <c r="H125" s="92"/>
      <c r="I125" s="92"/>
      <c r="J125" s="92"/>
      <c r="K125" s="92"/>
      <c r="L125" s="92"/>
      <c r="M125" s="92"/>
      <c r="N125" s="92"/>
      <c r="O125" s="92"/>
      <c r="P125" s="92"/>
      <c r="Q125" s="92"/>
      <c r="R125" s="92"/>
      <c r="S125" s="92"/>
      <c r="T125" s="94"/>
      <c r="U125" s="94"/>
      <c r="V125" s="94"/>
      <c r="W125" s="94"/>
      <c r="X125" s="94"/>
      <c r="Y125" s="94"/>
      <c r="Z125" s="94"/>
    </row>
    <row r="126" ht="22.5" customHeight="1">
      <c r="A126" s="92"/>
      <c r="B126" s="92"/>
      <c r="C126" s="92"/>
      <c r="D126" s="92"/>
      <c r="E126" s="92"/>
      <c r="F126" s="92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92"/>
      <c r="T126" s="94"/>
      <c r="U126" s="94"/>
      <c r="V126" s="94"/>
      <c r="W126" s="94"/>
      <c r="X126" s="94"/>
      <c r="Y126" s="94"/>
      <c r="Z126" s="94"/>
    </row>
    <row r="127" ht="22.5" customHeight="1">
      <c r="A127" s="92"/>
      <c r="B127" s="92"/>
      <c r="C127" s="92"/>
      <c r="D127" s="92"/>
      <c r="E127" s="92"/>
      <c r="F127" s="92"/>
      <c r="G127" s="92"/>
      <c r="H127" s="92"/>
      <c r="I127" s="92"/>
      <c r="J127" s="92"/>
      <c r="K127" s="92"/>
      <c r="L127" s="92"/>
      <c r="M127" s="92"/>
      <c r="N127" s="92"/>
      <c r="O127" s="92"/>
      <c r="P127" s="92"/>
      <c r="Q127" s="92"/>
      <c r="R127" s="92"/>
      <c r="S127" s="92"/>
      <c r="T127" s="94"/>
      <c r="U127" s="94"/>
      <c r="V127" s="94"/>
      <c r="W127" s="94"/>
      <c r="X127" s="94"/>
      <c r="Y127" s="94"/>
      <c r="Z127" s="94"/>
    </row>
    <row r="128" ht="22.5" customHeight="1">
      <c r="A128" s="92"/>
      <c r="B128" s="92"/>
      <c r="C128" s="92"/>
      <c r="D128" s="92"/>
      <c r="E128" s="92"/>
      <c r="F128" s="92"/>
      <c r="G128" s="92"/>
      <c r="H128" s="92"/>
      <c r="I128" s="92"/>
      <c r="J128" s="92"/>
      <c r="K128" s="92"/>
      <c r="L128" s="92"/>
      <c r="M128" s="92"/>
      <c r="N128" s="92"/>
      <c r="O128" s="92"/>
      <c r="P128" s="92"/>
      <c r="Q128" s="92"/>
      <c r="R128" s="92"/>
      <c r="S128" s="92"/>
      <c r="T128" s="94"/>
      <c r="U128" s="94"/>
      <c r="V128" s="94"/>
      <c r="W128" s="94"/>
      <c r="X128" s="94"/>
      <c r="Y128" s="94"/>
      <c r="Z128" s="94"/>
    </row>
    <row r="129" ht="22.5" customHeight="1">
      <c r="A129" s="92"/>
      <c r="B129" s="92"/>
      <c r="C129" s="92"/>
      <c r="D129" s="92"/>
      <c r="E129" s="92"/>
      <c r="F129" s="92"/>
      <c r="G129" s="92"/>
      <c r="H129" s="92"/>
      <c r="I129" s="92"/>
      <c r="J129" s="92"/>
      <c r="K129" s="92"/>
      <c r="L129" s="92"/>
      <c r="M129" s="92"/>
      <c r="N129" s="92"/>
      <c r="O129" s="92"/>
      <c r="P129" s="92"/>
      <c r="Q129" s="92"/>
      <c r="R129" s="92"/>
      <c r="S129" s="92"/>
      <c r="T129" s="94"/>
      <c r="U129" s="94"/>
      <c r="V129" s="94"/>
      <c r="W129" s="94"/>
      <c r="X129" s="94"/>
      <c r="Y129" s="94"/>
      <c r="Z129" s="94"/>
    </row>
    <row r="130" ht="22.5" customHeight="1">
      <c r="A130" s="92"/>
      <c r="B130" s="92"/>
      <c r="C130" s="92"/>
      <c r="D130" s="92"/>
      <c r="E130" s="92"/>
      <c r="F130" s="92"/>
      <c r="G130" s="92"/>
      <c r="H130" s="92"/>
      <c r="I130" s="92"/>
      <c r="J130" s="92"/>
      <c r="K130" s="92"/>
      <c r="L130" s="92"/>
      <c r="M130" s="92"/>
      <c r="N130" s="92"/>
      <c r="O130" s="92"/>
      <c r="P130" s="92"/>
      <c r="Q130" s="92"/>
      <c r="R130" s="92"/>
      <c r="S130" s="92"/>
      <c r="T130" s="94"/>
      <c r="U130" s="94"/>
      <c r="V130" s="94"/>
      <c r="W130" s="94"/>
      <c r="X130" s="94"/>
      <c r="Y130" s="94"/>
      <c r="Z130" s="94"/>
    </row>
    <row r="131" ht="22.5" customHeight="1">
      <c r="A131" s="92"/>
      <c r="B131" s="92"/>
      <c r="C131" s="92"/>
      <c r="D131" s="92"/>
      <c r="E131" s="92"/>
      <c r="F131" s="92"/>
      <c r="G131" s="92"/>
      <c r="H131" s="92"/>
      <c r="I131" s="92"/>
      <c r="J131" s="92"/>
      <c r="K131" s="92"/>
      <c r="L131" s="92"/>
      <c r="M131" s="92"/>
      <c r="N131" s="92"/>
      <c r="O131" s="92"/>
      <c r="P131" s="92"/>
      <c r="Q131" s="92"/>
      <c r="R131" s="92"/>
      <c r="S131" s="92"/>
      <c r="T131" s="94"/>
      <c r="U131" s="94"/>
      <c r="V131" s="94"/>
      <c r="W131" s="94"/>
      <c r="X131" s="94"/>
      <c r="Y131" s="94"/>
      <c r="Z131" s="94"/>
    </row>
    <row r="132" ht="22.5" customHeight="1">
      <c r="A132" s="92"/>
      <c r="B132" s="92"/>
      <c r="C132" s="92"/>
      <c r="D132" s="92"/>
      <c r="E132" s="92"/>
      <c r="F132" s="92"/>
      <c r="G132" s="92"/>
      <c r="H132" s="92"/>
      <c r="I132" s="92"/>
      <c r="J132" s="92"/>
      <c r="K132" s="92"/>
      <c r="L132" s="92"/>
      <c r="M132" s="92"/>
      <c r="N132" s="92"/>
      <c r="O132" s="92"/>
      <c r="P132" s="92"/>
      <c r="Q132" s="92"/>
      <c r="R132" s="92"/>
      <c r="S132" s="92"/>
      <c r="T132" s="94"/>
      <c r="U132" s="94"/>
      <c r="V132" s="94"/>
      <c r="W132" s="94"/>
      <c r="X132" s="94"/>
      <c r="Y132" s="94"/>
      <c r="Z132" s="94"/>
    </row>
    <row r="133" ht="22.5" customHeight="1">
      <c r="A133" s="92"/>
      <c r="B133" s="92"/>
      <c r="C133" s="92"/>
      <c r="D133" s="92"/>
      <c r="E133" s="92"/>
      <c r="F133" s="92"/>
      <c r="G133" s="92"/>
      <c r="H133" s="92"/>
      <c r="I133" s="92"/>
      <c r="J133" s="92"/>
      <c r="K133" s="92"/>
      <c r="L133" s="92"/>
      <c r="M133" s="92"/>
      <c r="N133" s="92"/>
      <c r="O133" s="92"/>
      <c r="P133" s="92"/>
      <c r="Q133" s="92"/>
      <c r="R133" s="92"/>
      <c r="S133" s="92"/>
      <c r="T133" s="94"/>
      <c r="U133" s="94"/>
      <c r="V133" s="94"/>
      <c r="W133" s="94"/>
      <c r="X133" s="94"/>
      <c r="Y133" s="94"/>
      <c r="Z133" s="94"/>
    </row>
    <row r="134" ht="22.5" customHeight="1">
      <c r="A134" s="92"/>
      <c r="B134" s="92"/>
      <c r="C134" s="92"/>
      <c r="D134" s="92"/>
      <c r="E134" s="92"/>
      <c r="F134" s="92"/>
      <c r="G134" s="92"/>
      <c r="H134" s="92"/>
      <c r="I134" s="92"/>
      <c r="J134" s="92"/>
      <c r="K134" s="92"/>
      <c r="L134" s="92"/>
      <c r="M134" s="92"/>
      <c r="N134" s="92"/>
      <c r="O134" s="92"/>
      <c r="P134" s="92"/>
      <c r="Q134" s="92"/>
      <c r="R134" s="92"/>
      <c r="S134" s="92"/>
      <c r="T134" s="94"/>
      <c r="U134" s="94"/>
      <c r="V134" s="94"/>
      <c r="W134" s="94"/>
      <c r="X134" s="94"/>
      <c r="Y134" s="94"/>
      <c r="Z134" s="94"/>
    </row>
    <row r="135" ht="22.5" customHeight="1">
      <c r="A135" s="92"/>
      <c r="B135" s="92"/>
      <c r="C135" s="92"/>
      <c r="D135" s="92"/>
      <c r="E135" s="92"/>
      <c r="F135" s="92"/>
      <c r="G135" s="92"/>
      <c r="H135" s="92"/>
      <c r="I135" s="92"/>
      <c r="J135" s="92"/>
      <c r="K135" s="92"/>
      <c r="L135" s="92"/>
      <c r="M135" s="92"/>
      <c r="N135" s="92"/>
      <c r="O135" s="92"/>
      <c r="P135" s="92"/>
      <c r="Q135" s="92"/>
      <c r="R135" s="92"/>
      <c r="S135" s="92"/>
      <c r="T135" s="94"/>
      <c r="U135" s="94"/>
      <c r="V135" s="94"/>
      <c r="W135" s="94"/>
      <c r="X135" s="94"/>
      <c r="Y135" s="94"/>
      <c r="Z135" s="94"/>
    </row>
    <row r="136" ht="22.5" customHeight="1">
      <c r="A136" s="92"/>
      <c r="B136" s="92"/>
      <c r="C136" s="92"/>
      <c r="D136" s="92"/>
      <c r="E136" s="92"/>
      <c r="F136" s="92"/>
      <c r="G136" s="92"/>
      <c r="H136" s="92"/>
      <c r="I136" s="92"/>
      <c r="J136" s="92"/>
      <c r="K136" s="92"/>
      <c r="L136" s="92"/>
      <c r="M136" s="92"/>
      <c r="N136" s="92"/>
      <c r="O136" s="92"/>
      <c r="P136" s="92"/>
      <c r="Q136" s="92"/>
      <c r="R136" s="92"/>
      <c r="S136" s="92"/>
      <c r="T136" s="94"/>
      <c r="U136" s="94"/>
      <c r="V136" s="94"/>
      <c r="W136" s="94"/>
      <c r="X136" s="94"/>
      <c r="Y136" s="94"/>
      <c r="Z136" s="94"/>
    </row>
    <row r="137" ht="22.5" customHeight="1">
      <c r="A137" s="92"/>
      <c r="B137" s="92"/>
      <c r="C137" s="92"/>
      <c r="D137" s="92"/>
      <c r="E137" s="92"/>
      <c r="F137" s="92"/>
      <c r="G137" s="92"/>
      <c r="H137" s="92"/>
      <c r="I137" s="92"/>
      <c r="J137" s="92"/>
      <c r="K137" s="92"/>
      <c r="L137" s="92"/>
      <c r="M137" s="92"/>
      <c r="N137" s="92"/>
      <c r="O137" s="92"/>
      <c r="P137" s="92"/>
      <c r="Q137" s="92"/>
      <c r="R137" s="92"/>
      <c r="S137" s="92"/>
      <c r="T137" s="94"/>
      <c r="U137" s="94"/>
      <c r="V137" s="94"/>
      <c r="W137" s="94"/>
      <c r="X137" s="94"/>
      <c r="Y137" s="94"/>
      <c r="Z137" s="94"/>
    </row>
    <row r="138" ht="22.5" customHeight="1">
      <c r="A138" s="92"/>
      <c r="B138" s="92"/>
      <c r="C138" s="92"/>
      <c r="D138" s="92"/>
      <c r="E138" s="92"/>
      <c r="F138" s="92"/>
      <c r="G138" s="92"/>
      <c r="H138" s="92"/>
      <c r="I138" s="92"/>
      <c r="J138" s="92"/>
      <c r="K138" s="92"/>
      <c r="L138" s="92"/>
      <c r="M138" s="92"/>
      <c r="N138" s="92"/>
      <c r="O138" s="92"/>
      <c r="P138" s="92"/>
      <c r="Q138" s="92"/>
      <c r="R138" s="92"/>
      <c r="S138" s="92"/>
      <c r="T138" s="94"/>
      <c r="U138" s="94"/>
      <c r="V138" s="94"/>
      <c r="W138" s="94"/>
      <c r="X138" s="94"/>
      <c r="Y138" s="94"/>
      <c r="Z138" s="94"/>
    </row>
    <row r="139" ht="22.5" customHeight="1">
      <c r="A139" s="92"/>
      <c r="B139" s="92"/>
      <c r="C139" s="92"/>
      <c r="D139" s="92"/>
      <c r="E139" s="92"/>
      <c r="F139" s="92"/>
      <c r="G139" s="92"/>
      <c r="H139" s="92"/>
      <c r="I139" s="92"/>
      <c r="J139" s="92"/>
      <c r="K139" s="92"/>
      <c r="L139" s="92"/>
      <c r="M139" s="92"/>
      <c r="N139" s="92"/>
      <c r="O139" s="92"/>
      <c r="P139" s="92"/>
      <c r="Q139" s="92"/>
      <c r="R139" s="92"/>
      <c r="S139" s="92"/>
      <c r="T139" s="94"/>
      <c r="U139" s="94"/>
      <c r="V139" s="94"/>
      <c r="W139" s="94"/>
      <c r="X139" s="94"/>
      <c r="Y139" s="94"/>
      <c r="Z139" s="94"/>
    </row>
    <row r="140" ht="22.5" customHeight="1">
      <c r="A140" s="92"/>
      <c r="B140" s="92"/>
      <c r="C140" s="92"/>
      <c r="D140" s="92"/>
      <c r="E140" s="92"/>
      <c r="F140" s="92"/>
      <c r="G140" s="92"/>
      <c r="H140" s="92"/>
      <c r="I140" s="92"/>
      <c r="J140" s="92"/>
      <c r="K140" s="92"/>
      <c r="L140" s="92"/>
      <c r="M140" s="92"/>
      <c r="N140" s="92"/>
      <c r="O140" s="92"/>
      <c r="P140" s="92"/>
      <c r="Q140" s="92"/>
      <c r="R140" s="92"/>
      <c r="S140" s="92"/>
      <c r="T140" s="94"/>
      <c r="U140" s="94"/>
      <c r="V140" s="94"/>
      <c r="W140" s="94"/>
      <c r="X140" s="94"/>
      <c r="Y140" s="94"/>
      <c r="Z140" s="94"/>
    </row>
    <row r="141" ht="22.5" customHeight="1">
      <c r="A141" s="92"/>
      <c r="B141" s="92"/>
      <c r="C141" s="92"/>
      <c r="D141" s="92"/>
      <c r="E141" s="92"/>
      <c r="F141" s="92"/>
      <c r="G141" s="92"/>
      <c r="H141" s="92"/>
      <c r="I141" s="92"/>
      <c r="J141" s="92"/>
      <c r="K141" s="92"/>
      <c r="L141" s="92"/>
      <c r="M141" s="92"/>
      <c r="N141" s="92"/>
      <c r="O141" s="92"/>
      <c r="P141" s="92"/>
      <c r="Q141" s="92"/>
      <c r="R141" s="92"/>
      <c r="S141" s="92"/>
      <c r="T141" s="94"/>
      <c r="U141" s="94"/>
      <c r="V141" s="94"/>
      <c r="W141" s="94"/>
      <c r="X141" s="94"/>
      <c r="Y141" s="94"/>
      <c r="Z141" s="94"/>
    </row>
    <row r="142" ht="22.5" customHeight="1">
      <c r="A142" s="92"/>
      <c r="B142" s="92"/>
      <c r="C142" s="92"/>
      <c r="D142" s="92"/>
      <c r="E142" s="92"/>
      <c r="F142" s="92"/>
      <c r="G142" s="92"/>
      <c r="H142" s="92"/>
      <c r="I142" s="92"/>
      <c r="J142" s="92"/>
      <c r="K142" s="92"/>
      <c r="L142" s="92"/>
      <c r="M142" s="92"/>
      <c r="N142" s="92"/>
      <c r="O142" s="92"/>
      <c r="P142" s="92"/>
      <c r="Q142" s="92"/>
      <c r="R142" s="92"/>
      <c r="S142" s="92"/>
      <c r="T142" s="94"/>
      <c r="U142" s="94"/>
      <c r="V142" s="94"/>
      <c r="W142" s="94"/>
      <c r="X142" s="94"/>
      <c r="Y142" s="94"/>
      <c r="Z142" s="94"/>
    </row>
    <row r="143" ht="22.5" customHeight="1">
      <c r="A143" s="92"/>
      <c r="B143" s="92"/>
      <c r="C143" s="92"/>
      <c r="D143" s="92"/>
      <c r="E143" s="92"/>
      <c r="F143" s="92"/>
      <c r="G143" s="92"/>
      <c r="H143" s="92"/>
      <c r="I143" s="92"/>
      <c r="J143" s="92"/>
      <c r="K143" s="92"/>
      <c r="L143" s="92"/>
      <c r="M143" s="92"/>
      <c r="N143" s="92"/>
      <c r="O143" s="92"/>
      <c r="P143" s="92"/>
      <c r="Q143" s="92"/>
      <c r="R143" s="92"/>
      <c r="S143" s="92"/>
      <c r="T143" s="94"/>
      <c r="U143" s="94"/>
      <c r="V143" s="94"/>
      <c r="W143" s="94"/>
      <c r="X143" s="94"/>
      <c r="Y143" s="94"/>
      <c r="Z143" s="94"/>
    </row>
    <row r="144" ht="22.5" customHeight="1">
      <c r="A144" s="92"/>
      <c r="B144" s="92"/>
      <c r="C144" s="92"/>
      <c r="D144" s="92"/>
      <c r="E144" s="92"/>
      <c r="F144" s="92"/>
      <c r="G144" s="92"/>
      <c r="H144" s="92"/>
      <c r="I144" s="92"/>
      <c r="J144" s="92"/>
      <c r="K144" s="92"/>
      <c r="L144" s="92"/>
      <c r="M144" s="92"/>
      <c r="N144" s="92"/>
      <c r="O144" s="92"/>
      <c r="P144" s="92"/>
      <c r="Q144" s="92"/>
      <c r="R144" s="92"/>
      <c r="S144" s="92"/>
      <c r="T144" s="94"/>
      <c r="U144" s="94"/>
      <c r="V144" s="94"/>
      <c r="W144" s="94"/>
      <c r="X144" s="94"/>
      <c r="Y144" s="94"/>
      <c r="Z144" s="94"/>
    </row>
    <row r="145" ht="22.5" customHeight="1">
      <c r="A145" s="92"/>
      <c r="B145" s="92"/>
      <c r="C145" s="92"/>
      <c r="D145" s="92"/>
      <c r="E145" s="92"/>
      <c r="F145" s="92"/>
      <c r="G145" s="92"/>
      <c r="H145" s="92"/>
      <c r="I145" s="92"/>
      <c r="J145" s="92"/>
      <c r="K145" s="92"/>
      <c r="L145" s="92"/>
      <c r="M145" s="92"/>
      <c r="N145" s="92"/>
      <c r="O145" s="92"/>
      <c r="P145" s="92"/>
      <c r="Q145" s="92"/>
      <c r="R145" s="92"/>
      <c r="S145" s="92"/>
      <c r="T145" s="94"/>
      <c r="U145" s="94"/>
      <c r="V145" s="94"/>
      <c r="W145" s="94"/>
      <c r="X145" s="94"/>
      <c r="Y145" s="94"/>
      <c r="Z145" s="94"/>
    </row>
    <row r="146" ht="22.5" customHeight="1">
      <c r="A146" s="92"/>
      <c r="B146" s="92"/>
      <c r="C146" s="92"/>
      <c r="D146" s="92"/>
      <c r="E146" s="92"/>
      <c r="F146" s="92"/>
      <c r="G146" s="92"/>
      <c r="H146" s="92"/>
      <c r="I146" s="92"/>
      <c r="J146" s="92"/>
      <c r="K146" s="92"/>
      <c r="L146" s="92"/>
      <c r="M146" s="92"/>
      <c r="N146" s="92"/>
      <c r="O146" s="92"/>
      <c r="P146" s="92"/>
      <c r="Q146" s="92"/>
      <c r="R146" s="92"/>
      <c r="S146" s="92"/>
      <c r="T146" s="94"/>
      <c r="U146" s="94"/>
      <c r="V146" s="94"/>
      <c r="W146" s="94"/>
      <c r="X146" s="94"/>
      <c r="Y146" s="94"/>
      <c r="Z146" s="94"/>
    </row>
    <row r="147" ht="22.5" customHeight="1">
      <c r="A147" s="92"/>
      <c r="B147" s="92"/>
      <c r="C147" s="92"/>
      <c r="D147" s="92"/>
      <c r="E147" s="92"/>
      <c r="F147" s="92"/>
      <c r="G147" s="92"/>
      <c r="H147" s="92"/>
      <c r="I147" s="92"/>
      <c r="J147" s="92"/>
      <c r="K147" s="92"/>
      <c r="L147" s="92"/>
      <c r="M147" s="92"/>
      <c r="N147" s="92"/>
      <c r="O147" s="92"/>
      <c r="P147" s="92"/>
      <c r="Q147" s="92"/>
      <c r="R147" s="92"/>
      <c r="S147" s="92"/>
      <c r="T147" s="94"/>
      <c r="U147" s="94"/>
      <c r="V147" s="94"/>
      <c r="W147" s="94"/>
      <c r="X147" s="94"/>
      <c r="Y147" s="94"/>
      <c r="Z147" s="94"/>
    </row>
    <row r="148" ht="22.5" customHeight="1">
      <c r="A148" s="92"/>
      <c r="B148" s="92"/>
      <c r="C148" s="92"/>
      <c r="D148" s="92"/>
      <c r="E148" s="92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4"/>
      <c r="U148" s="94"/>
      <c r="V148" s="94"/>
      <c r="W148" s="94"/>
      <c r="X148" s="94"/>
      <c r="Y148" s="94"/>
      <c r="Z148" s="94"/>
    </row>
    <row r="149" ht="22.5" customHeight="1">
      <c r="A149" s="92"/>
      <c r="B149" s="92"/>
      <c r="C149" s="92"/>
      <c r="D149" s="92"/>
      <c r="E149" s="92"/>
      <c r="F149" s="92"/>
      <c r="G149" s="92"/>
      <c r="H149" s="92"/>
      <c r="I149" s="92"/>
      <c r="J149" s="92"/>
      <c r="K149" s="92"/>
      <c r="L149" s="92"/>
      <c r="M149" s="92"/>
      <c r="N149" s="92"/>
      <c r="O149" s="92"/>
      <c r="P149" s="92"/>
      <c r="Q149" s="92"/>
      <c r="R149" s="92"/>
      <c r="S149" s="92"/>
      <c r="T149" s="94"/>
      <c r="U149" s="94"/>
      <c r="V149" s="94"/>
      <c r="W149" s="94"/>
      <c r="X149" s="94"/>
      <c r="Y149" s="94"/>
      <c r="Z149" s="94"/>
    </row>
    <row r="150" ht="22.5" customHeight="1">
      <c r="A150" s="92"/>
      <c r="B150" s="92"/>
      <c r="C150" s="92"/>
      <c r="D150" s="92"/>
      <c r="E150" s="92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92"/>
      <c r="S150" s="92"/>
      <c r="T150" s="94"/>
      <c r="U150" s="94"/>
      <c r="V150" s="94"/>
      <c r="W150" s="94"/>
      <c r="X150" s="94"/>
      <c r="Y150" s="94"/>
      <c r="Z150" s="94"/>
    </row>
    <row r="151" ht="22.5" customHeight="1">
      <c r="A151" s="92"/>
      <c r="B151" s="92"/>
      <c r="C151" s="92"/>
      <c r="D151" s="92"/>
      <c r="E151" s="92"/>
      <c r="F151" s="92"/>
      <c r="G151" s="92"/>
      <c r="H151" s="92"/>
      <c r="I151" s="92"/>
      <c r="J151" s="92"/>
      <c r="K151" s="92"/>
      <c r="L151" s="92"/>
      <c r="M151" s="92"/>
      <c r="N151" s="92"/>
      <c r="O151" s="92"/>
      <c r="P151" s="92"/>
      <c r="Q151" s="92"/>
      <c r="R151" s="92"/>
      <c r="S151" s="92"/>
      <c r="T151" s="94"/>
      <c r="U151" s="94"/>
      <c r="V151" s="94"/>
      <c r="W151" s="94"/>
      <c r="X151" s="94"/>
      <c r="Y151" s="94"/>
      <c r="Z151" s="94"/>
    </row>
    <row r="152" ht="22.5" customHeight="1">
      <c r="A152" s="92"/>
      <c r="B152" s="92"/>
      <c r="C152" s="92"/>
      <c r="D152" s="92"/>
      <c r="E152" s="92"/>
      <c r="F152" s="92"/>
      <c r="G152" s="92"/>
      <c r="H152" s="92"/>
      <c r="I152" s="92"/>
      <c r="J152" s="92"/>
      <c r="K152" s="92"/>
      <c r="L152" s="92"/>
      <c r="M152" s="92"/>
      <c r="N152" s="92"/>
      <c r="O152" s="92"/>
      <c r="P152" s="92"/>
      <c r="Q152" s="92"/>
      <c r="R152" s="92"/>
      <c r="S152" s="92"/>
      <c r="T152" s="94"/>
      <c r="U152" s="94"/>
      <c r="V152" s="94"/>
      <c r="W152" s="94"/>
      <c r="X152" s="94"/>
      <c r="Y152" s="94"/>
      <c r="Z152" s="94"/>
    </row>
    <row r="153" ht="22.5" customHeight="1">
      <c r="A153" s="92"/>
      <c r="B153" s="92"/>
      <c r="C153" s="92"/>
      <c r="D153" s="92"/>
      <c r="E153" s="92"/>
      <c r="F153" s="92"/>
      <c r="G153" s="92"/>
      <c r="H153" s="92"/>
      <c r="I153" s="92"/>
      <c r="J153" s="92"/>
      <c r="K153" s="92"/>
      <c r="L153" s="92"/>
      <c r="M153" s="92"/>
      <c r="N153" s="92"/>
      <c r="O153" s="92"/>
      <c r="P153" s="92"/>
      <c r="Q153" s="92"/>
      <c r="R153" s="92"/>
      <c r="S153" s="92"/>
      <c r="T153" s="94"/>
      <c r="U153" s="94"/>
      <c r="V153" s="94"/>
      <c r="W153" s="94"/>
      <c r="X153" s="94"/>
      <c r="Y153" s="94"/>
      <c r="Z153" s="94"/>
    </row>
    <row r="154" ht="22.5" customHeight="1">
      <c r="A154" s="92"/>
      <c r="B154" s="92"/>
      <c r="C154" s="92"/>
      <c r="D154" s="92"/>
      <c r="E154" s="92"/>
      <c r="F154" s="92"/>
      <c r="G154" s="92"/>
      <c r="H154" s="92"/>
      <c r="I154" s="92"/>
      <c r="J154" s="92"/>
      <c r="K154" s="92"/>
      <c r="L154" s="92"/>
      <c r="M154" s="92"/>
      <c r="N154" s="92"/>
      <c r="O154" s="92"/>
      <c r="P154" s="92"/>
      <c r="Q154" s="92"/>
      <c r="R154" s="92"/>
      <c r="S154" s="92"/>
      <c r="T154" s="94"/>
      <c r="U154" s="94"/>
      <c r="V154" s="94"/>
      <c r="W154" s="94"/>
      <c r="X154" s="94"/>
      <c r="Y154" s="94"/>
      <c r="Z154" s="94"/>
    </row>
    <row r="155" ht="22.5" customHeight="1">
      <c r="A155" s="92"/>
      <c r="B155" s="92"/>
      <c r="C155" s="92"/>
      <c r="D155" s="92"/>
      <c r="E155" s="92"/>
      <c r="F155" s="92"/>
      <c r="G155" s="92"/>
      <c r="H155" s="92"/>
      <c r="I155" s="92"/>
      <c r="J155" s="92"/>
      <c r="K155" s="92"/>
      <c r="L155" s="92"/>
      <c r="M155" s="92"/>
      <c r="N155" s="92"/>
      <c r="O155" s="92"/>
      <c r="P155" s="92"/>
      <c r="Q155" s="92"/>
      <c r="R155" s="92"/>
      <c r="S155" s="92"/>
      <c r="T155" s="94"/>
      <c r="U155" s="94"/>
      <c r="V155" s="94"/>
      <c r="W155" s="94"/>
      <c r="X155" s="94"/>
      <c r="Y155" s="94"/>
      <c r="Z155" s="94"/>
    </row>
    <row r="156" ht="22.5" customHeight="1">
      <c r="A156" s="92"/>
      <c r="B156" s="92"/>
      <c r="C156" s="92"/>
      <c r="D156" s="92"/>
      <c r="E156" s="92"/>
      <c r="F156" s="92"/>
      <c r="G156" s="92"/>
      <c r="H156" s="92"/>
      <c r="I156" s="92"/>
      <c r="J156" s="92"/>
      <c r="K156" s="92"/>
      <c r="L156" s="92"/>
      <c r="M156" s="92"/>
      <c r="N156" s="92"/>
      <c r="O156" s="92"/>
      <c r="P156" s="92"/>
      <c r="Q156" s="92"/>
      <c r="R156" s="92"/>
      <c r="S156" s="92"/>
      <c r="T156" s="94"/>
      <c r="U156" s="94"/>
      <c r="V156" s="94"/>
      <c r="W156" s="94"/>
      <c r="X156" s="94"/>
      <c r="Y156" s="94"/>
      <c r="Z156" s="94"/>
    </row>
    <row r="157" ht="22.5" customHeight="1">
      <c r="A157" s="92"/>
      <c r="B157" s="92"/>
      <c r="C157" s="92"/>
      <c r="D157" s="92"/>
      <c r="E157" s="92"/>
      <c r="F157" s="92"/>
      <c r="G157" s="92"/>
      <c r="H157" s="92"/>
      <c r="I157" s="92"/>
      <c r="J157" s="92"/>
      <c r="K157" s="92"/>
      <c r="L157" s="92"/>
      <c r="M157" s="92"/>
      <c r="N157" s="92"/>
      <c r="O157" s="92"/>
      <c r="P157" s="92"/>
      <c r="Q157" s="92"/>
      <c r="R157" s="92"/>
      <c r="S157" s="92"/>
      <c r="T157" s="94"/>
      <c r="U157" s="94"/>
      <c r="V157" s="94"/>
      <c r="W157" s="94"/>
      <c r="X157" s="94"/>
      <c r="Y157" s="94"/>
      <c r="Z157" s="94"/>
    </row>
    <row r="158" ht="22.5" customHeight="1">
      <c r="A158" s="92"/>
      <c r="B158" s="92"/>
      <c r="C158" s="92"/>
      <c r="D158" s="92"/>
      <c r="E158" s="92"/>
      <c r="F158" s="92"/>
      <c r="G158" s="92"/>
      <c r="H158" s="92"/>
      <c r="I158" s="92"/>
      <c r="J158" s="92"/>
      <c r="K158" s="92"/>
      <c r="L158" s="92"/>
      <c r="M158" s="92"/>
      <c r="N158" s="92"/>
      <c r="O158" s="92"/>
      <c r="P158" s="92"/>
      <c r="Q158" s="92"/>
      <c r="R158" s="92"/>
      <c r="S158" s="92"/>
      <c r="T158" s="94"/>
      <c r="U158" s="94"/>
      <c r="V158" s="94"/>
      <c r="W158" s="94"/>
      <c r="X158" s="94"/>
      <c r="Y158" s="94"/>
      <c r="Z158" s="94"/>
    </row>
    <row r="159" ht="22.5" customHeight="1">
      <c r="A159" s="92"/>
      <c r="B159" s="92"/>
      <c r="C159" s="92"/>
      <c r="D159" s="92"/>
      <c r="E159" s="92"/>
      <c r="F159" s="92"/>
      <c r="G159" s="92"/>
      <c r="H159" s="92"/>
      <c r="I159" s="92"/>
      <c r="J159" s="92"/>
      <c r="K159" s="92"/>
      <c r="L159" s="92"/>
      <c r="M159" s="92"/>
      <c r="N159" s="92"/>
      <c r="O159" s="92"/>
      <c r="P159" s="92"/>
      <c r="Q159" s="92"/>
      <c r="R159" s="92"/>
      <c r="S159" s="92"/>
      <c r="T159" s="94"/>
      <c r="U159" s="94"/>
      <c r="V159" s="94"/>
      <c r="W159" s="94"/>
      <c r="X159" s="94"/>
      <c r="Y159" s="94"/>
      <c r="Z159" s="94"/>
    </row>
    <row r="160" ht="22.5" customHeight="1">
      <c r="A160" s="92"/>
      <c r="B160" s="92"/>
      <c r="C160" s="92"/>
      <c r="D160" s="92"/>
      <c r="E160" s="92"/>
      <c r="F160" s="92"/>
      <c r="G160" s="92"/>
      <c r="H160" s="92"/>
      <c r="I160" s="92"/>
      <c r="J160" s="92"/>
      <c r="K160" s="92"/>
      <c r="L160" s="92"/>
      <c r="M160" s="92"/>
      <c r="N160" s="92"/>
      <c r="O160" s="92"/>
      <c r="P160" s="92"/>
      <c r="Q160" s="92"/>
      <c r="R160" s="92"/>
      <c r="S160" s="92"/>
      <c r="T160" s="94"/>
      <c r="U160" s="94"/>
      <c r="V160" s="94"/>
      <c r="W160" s="94"/>
      <c r="X160" s="94"/>
      <c r="Y160" s="94"/>
      <c r="Z160" s="94"/>
    </row>
    <row r="161" ht="22.5" customHeight="1">
      <c r="A161" s="92"/>
      <c r="B161" s="92"/>
      <c r="C161" s="92"/>
      <c r="D161" s="92"/>
      <c r="E161" s="92"/>
      <c r="F161" s="92"/>
      <c r="G161" s="92"/>
      <c r="H161" s="92"/>
      <c r="I161" s="92"/>
      <c r="J161" s="92"/>
      <c r="K161" s="92"/>
      <c r="L161" s="92"/>
      <c r="M161" s="92"/>
      <c r="N161" s="92"/>
      <c r="O161" s="92"/>
      <c r="P161" s="92"/>
      <c r="Q161" s="92"/>
      <c r="R161" s="92"/>
      <c r="S161" s="92"/>
      <c r="T161" s="94"/>
      <c r="U161" s="94"/>
      <c r="V161" s="94"/>
      <c r="W161" s="94"/>
      <c r="X161" s="94"/>
      <c r="Y161" s="94"/>
      <c r="Z161" s="94"/>
    </row>
    <row r="162" ht="22.5" customHeight="1">
      <c r="A162" s="92"/>
      <c r="B162" s="92"/>
      <c r="C162" s="92"/>
      <c r="D162" s="92"/>
      <c r="E162" s="92"/>
      <c r="F162" s="92"/>
      <c r="G162" s="92"/>
      <c r="H162" s="92"/>
      <c r="I162" s="92"/>
      <c r="J162" s="92"/>
      <c r="K162" s="92"/>
      <c r="L162" s="92"/>
      <c r="M162" s="92"/>
      <c r="N162" s="92"/>
      <c r="O162" s="92"/>
      <c r="P162" s="92"/>
      <c r="Q162" s="92"/>
      <c r="R162" s="92"/>
      <c r="S162" s="92"/>
      <c r="T162" s="94"/>
      <c r="U162" s="94"/>
      <c r="V162" s="94"/>
      <c r="W162" s="94"/>
      <c r="X162" s="94"/>
      <c r="Y162" s="94"/>
      <c r="Z162" s="94"/>
    </row>
    <row r="163" ht="22.5" customHeight="1">
      <c r="A163" s="92"/>
      <c r="B163" s="92"/>
      <c r="C163" s="92"/>
      <c r="D163" s="92"/>
      <c r="E163" s="92"/>
      <c r="F163" s="92"/>
      <c r="G163" s="92"/>
      <c r="H163" s="92"/>
      <c r="I163" s="92"/>
      <c r="J163" s="92"/>
      <c r="K163" s="92"/>
      <c r="L163" s="92"/>
      <c r="M163" s="92"/>
      <c r="N163" s="92"/>
      <c r="O163" s="92"/>
      <c r="P163" s="92"/>
      <c r="Q163" s="92"/>
      <c r="R163" s="92"/>
      <c r="S163" s="92"/>
      <c r="T163" s="94"/>
      <c r="U163" s="94"/>
      <c r="V163" s="94"/>
      <c r="W163" s="94"/>
      <c r="X163" s="94"/>
      <c r="Y163" s="94"/>
      <c r="Z163" s="94"/>
    </row>
    <row r="164" ht="22.5" customHeight="1">
      <c r="A164" s="92"/>
      <c r="B164" s="92"/>
      <c r="C164" s="92"/>
      <c r="D164" s="92"/>
      <c r="E164" s="92"/>
      <c r="F164" s="92"/>
      <c r="G164" s="92"/>
      <c r="H164" s="92"/>
      <c r="I164" s="92"/>
      <c r="J164" s="92"/>
      <c r="K164" s="92"/>
      <c r="L164" s="92"/>
      <c r="M164" s="92"/>
      <c r="N164" s="92"/>
      <c r="O164" s="92"/>
      <c r="P164" s="92"/>
      <c r="Q164" s="92"/>
      <c r="R164" s="92"/>
      <c r="S164" s="92"/>
      <c r="T164" s="94"/>
      <c r="U164" s="94"/>
      <c r="V164" s="94"/>
      <c r="W164" s="94"/>
      <c r="X164" s="94"/>
      <c r="Y164" s="94"/>
      <c r="Z164" s="94"/>
    </row>
    <row r="165" ht="22.5" customHeight="1">
      <c r="A165" s="92"/>
      <c r="B165" s="92"/>
      <c r="C165" s="92"/>
      <c r="D165" s="92"/>
      <c r="E165" s="92"/>
      <c r="F165" s="92"/>
      <c r="G165" s="92"/>
      <c r="H165" s="92"/>
      <c r="I165" s="92"/>
      <c r="J165" s="92"/>
      <c r="K165" s="92"/>
      <c r="L165" s="92"/>
      <c r="M165" s="92"/>
      <c r="N165" s="92"/>
      <c r="O165" s="92"/>
      <c r="P165" s="92"/>
      <c r="Q165" s="92"/>
      <c r="R165" s="92"/>
      <c r="S165" s="92"/>
      <c r="T165" s="94"/>
      <c r="U165" s="94"/>
      <c r="V165" s="94"/>
      <c r="W165" s="94"/>
      <c r="X165" s="94"/>
      <c r="Y165" s="94"/>
      <c r="Z165" s="94"/>
    </row>
    <row r="166" ht="22.5" customHeight="1">
      <c r="A166" s="92"/>
      <c r="B166" s="92"/>
      <c r="C166" s="92"/>
      <c r="D166" s="92"/>
      <c r="E166" s="92"/>
      <c r="F166" s="92"/>
      <c r="G166" s="92"/>
      <c r="H166" s="92"/>
      <c r="I166" s="92"/>
      <c r="J166" s="92"/>
      <c r="K166" s="92"/>
      <c r="L166" s="92"/>
      <c r="M166" s="92"/>
      <c r="N166" s="92"/>
      <c r="O166" s="92"/>
      <c r="P166" s="92"/>
      <c r="Q166" s="92"/>
      <c r="R166" s="92"/>
      <c r="S166" s="92"/>
      <c r="T166" s="94"/>
      <c r="U166" s="94"/>
      <c r="V166" s="94"/>
      <c r="W166" s="94"/>
      <c r="X166" s="94"/>
      <c r="Y166" s="94"/>
      <c r="Z166" s="94"/>
    </row>
    <row r="167" ht="22.5" customHeight="1">
      <c r="A167" s="92"/>
      <c r="B167" s="92"/>
      <c r="C167" s="92"/>
      <c r="D167" s="92"/>
      <c r="E167" s="92"/>
      <c r="F167" s="92"/>
      <c r="G167" s="92"/>
      <c r="H167" s="92"/>
      <c r="I167" s="92"/>
      <c r="J167" s="92"/>
      <c r="K167" s="92"/>
      <c r="L167" s="92"/>
      <c r="M167" s="92"/>
      <c r="N167" s="92"/>
      <c r="O167" s="92"/>
      <c r="P167" s="92"/>
      <c r="Q167" s="92"/>
      <c r="R167" s="92"/>
      <c r="S167" s="92"/>
      <c r="T167" s="94"/>
      <c r="U167" s="94"/>
      <c r="V167" s="94"/>
      <c r="W167" s="94"/>
      <c r="X167" s="94"/>
      <c r="Y167" s="94"/>
      <c r="Z167" s="94"/>
    </row>
    <row r="168" ht="22.5" customHeight="1">
      <c r="A168" s="92"/>
      <c r="B168" s="92"/>
      <c r="C168" s="92"/>
      <c r="D168" s="92"/>
      <c r="E168" s="92"/>
      <c r="F168" s="92"/>
      <c r="G168" s="92"/>
      <c r="H168" s="92"/>
      <c r="I168" s="92"/>
      <c r="J168" s="92"/>
      <c r="K168" s="92"/>
      <c r="L168" s="92"/>
      <c r="M168" s="92"/>
      <c r="N168" s="92"/>
      <c r="O168" s="92"/>
      <c r="P168" s="92"/>
      <c r="Q168" s="92"/>
      <c r="R168" s="92"/>
      <c r="S168" s="92"/>
      <c r="T168" s="94"/>
      <c r="U168" s="94"/>
      <c r="V168" s="94"/>
      <c r="W168" s="94"/>
      <c r="X168" s="94"/>
      <c r="Y168" s="94"/>
      <c r="Z168" s="94"/>
    </row>
    <row r="169" ht="22.5" customHeight="1">
      <c r="A169" s="92"/>
      <c r="B169" s="92"/>
      <c r="C169" s="92"/>
      <c r="D169" s="92"/>
      <c r="E169" s="92"/>
      <c r="F169" s="92"/>
      <c r="G169" s="92"/>
      <c r="H169" s="92"/>
      <c r="I169" s="92"/>
      <c r="J169" s="92"/>
      <c r="K169" s="92"/>
      <c r="L169" s="92"/>
      <c r="M169" s="92"/>
      <c r="N169" s="92"/>
      <c r="O169" s="92"/>
      <c r="P169" s="92"/>
      <c r="Q169" s="92"/>
      <c r="R169" s="92"/>
      <c r="S169" s="92"/>
      <c r="T169" s="94"/>
      <c r="U169" s="94"/>
      <c r="V169" s="94"/>
      <c r="W169" s="94"/>
      <c r="X169" s="94"/>
      <c r="Y169" s="94"/>
      <c r="Z169" s="94"/>
    </row>
    <row r="170" ht="22.5" customHeight="1">
      <c r="A170" s="92"/>
      <c r="B170" s="92"/>
      <c r="C170" s="92"/>
      <c r="D170" s="92"/>
      <c r="E170" s="92"/>
      <c r="F170" s="92"/>
      <c r="G170" s="92"/>
      <c r="H170" s="92"/>
      <c r="I170" s="92"/>
      <c r="J170" s="92"/>
      <c r="K170" s="92"/>
      <c r="L170" s="92"/>
      <c r="M170" s="92"/>
      <c r="N170" s="92"/>
      <c r="O170" s="92"/>
      <c r="P170" s="92"/>
      <c r="Q170" s="92"/>
      <c r="R170" s="92"/>
      <c r="S170" s="92"/>
      <c r="T170" s="94"/>
      <c r="U170" s="94"/>
      <c r="V170" s="94"/>
      <c r="W170" s="94"/>
      <c r="X170" s="94"/>
      <c r="Y170" s="94"/>
      <c r="Z170" s="94"/>
    </row>
    <row r="171" ht="22.5" customHeight="1">
      <c r="A171" s="92"/>
      <c r="B171" s="92"/>
      <c r="C171" s="92"/>
      <c r="D171" s="92"/>
      <c r="E171" s="92"/>
      <c r="F171" s="92"/>
      <c r="G171" s="92"/>
      <c r="H171" s="92"/>
      <c r="I171" s="92"/>
      <c r="J171" s="92"/>
      <c r="K171" s="92"/>
      <c r="L171" s="92"/>
      <c r="M171" s="92"/>
      <c r="N171" s="92"/>
      <c r="O171" s="92"/>
      <c r="P171" s="92"/>
      <c r="Q171" s="92"/>
      <c r="R171" s="92"/>
      <c r="S171" s="92"/>
      <c r="T171" s="94"/>
      <c r="U171" s="94"/>
      <c r="V171" s="94"/>
      <c r="W171" s="94"/>
      <c r="X171" s="94"/>
      <c r="Y171" s="94"/>
      <c r="Z171" s="94"/>
    </row>
    <row r="172" ht="22.5" customHeight="1">
      <c r="A172" s="92"/>
      <c r="B172" s="92"/>
      <c r="C172" s="92"/>
      <c r="D172" s="92"/>
      <c r="E172" s="92"/>
      <c r="F172" s="92"/>
      <c r="G172" s="92"/>
      <c r="H172" s="92"/>
      <c r="I172" s="92"/>
      <c r="J172" s="92"/>
      <c r="K172" s="92"/>
      <c r="L172" s="92"/>
      <c r="M172" s="92"/>
      <c r="N172" s="92"/>
      <c r="O172" s="92"/>
      <c r="P172" s="92"/>
      <c r="Q172" s="92"/>
      <c r="R172" s="92"/>
      <c r="S172" s="92"/>
      <c r="T172" s="94"/>
      <c r="U172" s="94"/>
      <c r="V172" s="94"/>
      <c r="W172" s="94"/>
      <c r="X172" s="94"/>
      <c r="Y172" s="94"/>
      <c r="Z172" s="94"/>
    </row>
    <row r="173" ht="22.5" customHeight="1">
      <c r="A173" s="92"/>
      <c r="B173" s="92"/>
      <c r="C173" s="92"/>
      <c r="D173" s="92"/>
      <c r="E173" s="92"/>
      <c r="F173" s="92"/>
      <c r="G173" s="92"/>
      <c r="H173" s="92"/>
      <c r="I173" s="92"/>
      <c r="J173" s="92"/>
      <c r="K173" s="92"/>
      <c r="L173" s="92"/>
      <c r="M173" s="92"/>
      <c r="N173" s="92"/>
      <c r="O173" s="92"/>
      <c r="P173" s="92"/>
      <c r="Q173" s="92"/>
      <c r="R173" s="92"/>
      <c r="S173" s="92"/>
      <c r="T173" s="94"/>
      <c r="U173" s="94"/>
      <c r="V173" s="94"/>
      <c r="W173" s="94"/>
      <c r="X173" s="94"/>
      <c r="Y173" s="94"/>
      <c r="Z173" s="94"/>
    </row>
    <row r="174" ht="22.5" customHeight="1">
      <c r="A174" s="92"/>
      <c r="B174" s="92"/>
      <c r="C174" s="92"/>
      <c r="D174" s="92"/>
      <c r="E174" s="92"/>
      <c r="F174" s="92"/>
      <c r="G174" s="92"/>
      <c r="H174" s="92"/>
      <c r="I174" s="92"/>
      <c r="J174" s="92"/>
      <c r="K174" s="92"/>
      <c r="L174" s="92"/>
      <c r="M174" s="92"/>
      <c r="N174" s="92"/>
      <c r="O174" s="92"/>
      <c r="P174" s="92"/>
      <c r="Q174" s="92"/>
      <c r="R174" s="92"/>
      <c r="S174" s="92"/>
      <c r="T174" s="94"/>
      <c r="U174" s="94"/>
      <c r="V174" s="94"/>
      <c r="W174" s="94"/>
      <c r="X174" s="94"/>
      <c r="Y174" s="94"/>
      <c r="Z174" s="94"/>
    </row>
    <row r="175" ht="22.5" customHeight="1">
      <c r="A175" s="92"/>
      <c r="B175" s="92"/>
      <c r="C175" s="92"/>
      <c r="D175" s="92"/>
      <c r="E175" s="92"/>
      <c r="F175" s="92"/>
      <c r="G175" s="92"/>
      <c r="H175" s="92"/>
      <c r="I175" s="92"/>
      <c r="J175" s="92"/>
      <c r="K175" s="92"/>
      <c r="L175" s="92"/>
      <c r="M175" s="92"/>
      <c r="N175" s="92"/>
      <c r="O175" s="92"/>
      <c r="P175" s="92"/>
      <c r="Q175" s="92"/>
      <c r="R175" s="92"/>
      <c r="S175" s="92"/>
      <c r="T175" s="94"/>
      <c r="U175" s="94"/>
      <c r="V175" s="94"/>
      <c r="W175" s="94"/>
      <c r="X175" s="94"/>
      <c r="Y175" s="94"/>
      <c r="Z175" s="94"/>
    </row>
    <row r="176" ht="22.5" customHeight="1">
      <c r="A176" s="92"/>
      <c r="B176" s="92"/>
      <c r="C176" s="92"/>
      <c r="D176" s="92"/>
      <c r="E176" s="92"/>
      <c r="F176" s="92"/>
      <c r="G176" s="92"/>
      <c r="H176" s="92"/>
      <c r="I176" s="92"/>
      <c r="J176" s="92"/>
      <c r="K176" s="92"/>
      <c r="L176" s="92"/>
      <c r="M176" s="92"/>
      <c r="N176" s="92"/>
      <c r="O176" s="92"/>
      <c r="P176" s="92"/>
      <c r="Q176" s="92"/>
      <c r="R176" s="92"/>
      <c r="S176" s="92"/>
      <c r="T176" s="94"/>
      <c r="U176" s="94"/>
      <c r="V176" s="94"/>
      <c r="W176" s="94"/>
      <c r="X176" s="94"/>
      <c r="Y176" s="94"/>
      <c r="Z176" s="94"/>
    </row>
    <row r="177" ht="22.5" customHeight="1">
      <c r="A177" s="92"/>
      <c r="B177" s="92"/>
      <c r="C177" s="92"/>
      <c r="D177" s="92"/>
      <c r="E177" s="92"/>
      <c r="F177" s="92"/>
      <c r="G177" s="92"/>
      <c r="H177" s="92"/>
      <c r="I177" s="92"/>
      <c r="J177" s="92"/>
      <c r="K177" s="92"/>
      <c r="L177" s="92"/>
      <c r="M177" s="92"/>
      <c r="N177" s="92"/>
      <c r="O177" s="92"/>
      <c r="P177" s="92"/>
      <c r="Q177" s="92"/>
      <c r="R177" s="92"/>
      <c r="S177" s="92"/>
      <c r="T177" s="94"/>
      <c r="U177" s="94"/>
      <c r="V177" s="94"/>
      <c r="W177" s="94"/>
      <c r="X177" s="94"/>
      <c r="Y177" s="94"/>
      <c r="Z177" s="94"/>
    </row>
    <row r="178" ht="22.5" customHeight="1">
      <c r="A178" s="92"/>
      <c r="B178" s="92"/>
      <c r="C178" s="92"/>
      <c r="D178" s="92"/>
      <c r="E178" s="92"/>
      <c r="F178" s="92"/>
      <c r="G178" s="92"/>
      <c r="H178" s="92"/>
      <c r="I178" s="92"/>
      <c r="J178" s="92"/>
      <c r="K178" s="92"/>
      <c r="L178" s="92"/>
      <c r="M178" s="92"/>
      <c r="N178" s="92"/>
      <c r="O178" s="92"/>
      <c r="P178" s="92"/>
      <c r="Q178" s="92"/>
      <c r="R178" s="92"/>
      <c r="S178" s="92"/>
      <c r="T178" s="94"/>
      <c r="U178" s="94"/>
      <c r="V178" s="94"/>
      <c r="W178" s="94"/>
      <c r="X178" s="94"/>
      <c r="Y178" s="94"/>
      <c r="Z178" s="94"/>
    </row>
    <row r="179" ht="22.5" customHeight="1">
      <c r="A179" s="92"/>
      <c r="B179" s="92"/>
      <c r="C179" s="92"/>
      <c r="D179" s="92"/>
      <c r="E179" s="92"/>
      <c r="F179" s="92"/>
      <c r="G179" s="92"/>
      <c r="H179" s="92"/>
      <c r="I179" s="92"/>
      <c r="J179" s="92"/>
      <c r="K179" s="92"/>
      <c r="L179" s="92"/>
      <c r="M179" s="92"/>
      <c r="N179" s="92"/>
      <c r="O179" s="92"/>
      <c r="P179" s="92"/>
      <c r="Q179" s="92"/>
      <c r="R179" s="92"/>
      <c r="S179" s="92"/>
      <c r="T179" s="94"/>
      <c r="U179" s="94"/>
      <c r="V179" s="94"/>
      <c r="W179" s="94"/>
      <c r="X179" s="94"/>
      <c r="Y179" s="94"/>
      <c r="Z179" s="94"/>
    </row>
    <row r="180" ht="22.5" customHeight="1">
      <c r="A180" s="92"/>
      <c r="B180" s="92"/>
      <c r="C180" s="92"/>
      <c r="D180" s="92"/>
      <c r="E180" s="92"/>
      <c r="F180" s="92"/>
      <c r="G180" s="92"/>
      <c r="H180" s="92"/>
      <c r="I180" s="92"/>
      <c r="J180" s="92"/>
      <c r="K180" s="92"/>
      <c r="L180" s="92"/>
      <c r="M180" s="92"/>
      <c r="N180" s="92"/>
      <c r="O180" s="92"/>
      <c r="P180" s="92"/>
      <c r="Q180" s="92"/>
      <c r="R180" s="92"/>
      <c r="S180" s="92"/>
      <c r="T180" s="94"/>
      <c r="U180" s="94"/>
      <c r="V180" s="94"/>
      <c r="W180" s="94"/>
      <c r="X180" s="94"/>
      <c r="Y180" s="94"/>
      <c r="Z180" s="94"/>
    </row>
    <row r="181" ht="22.5" customHeight="1">
      <c r="A181" s="92"/>
      <c r="B181" s="92"/>
      <c r="C181" s="92"/>
      <c r="D181" s="92"/>
      <c r="E181" s="92"/>
      <c r="F181" s="92"/>
      <c r="G181" s="92"/>
      <c r="H181" s="92"/>
      <c r="I181" s="92"/>
      <c r="J181" s="92"/>
      <c r="K181" s="92"/>
      <c r="L181" s="92"/>
      <c r="M181" s="92"/>
      <c r="N181" s="92"/>
      <c r="O181" s="92"/>
      <c r="P181" s="92"/>
      <c r="Q181" s="92"/>
      <c r="R181" s="92"/>
      <c r="S181" s="92"/>
      <c r="T181" s="94"/>
      <c r="U181" s="94"/>
      <c r="V181" s="94"/>
      <c r="W181" s="94"/>
      <c r="X181" s="94"/>
      <c r="Y181" s="94"/>
      <c r="Z181" s="94"/>
    </row>
    <row r="182" ht="22.5" customHeight="1">
      <c r="A182" s="92"/>
      <c r="B182" s="92"/>
      <c r="C182" s="92"/>
      <c r="D182" s="92"/>
      <c r="E182" s="92"/>
      <c r="F182" s="92"/>
      <c r="G182" s="92"/>
      <c r="H182" s="92"/>
      <c r="I182" s="92"/>
      <c r="J182" s="92"/>
      <c r="K182" s="92"/>
      <c r="L182" s="92"/>
      <c r="M182" s="92"/>
      <c r="N182" s="92"/>
      <c r="O182" s="92"/>
      <c r="P182" s="92"/>
      <c r="Q182" s="92"/>
      <c r="R182" s="92"/>
      <c r="S182" s="92"/>
      <c r="T182" s="94"/>
      <c r="U182" s="94"/>
      <c r="V182" s="94"/>
      <c r="W182" s="94"/>
      <c r="X182" s="94"/>
      <c r="Y182" s="94"/>
      <c r="Z182" s="94"/>
    </row>
    <row r="183" ht="22.5" customHeight="1">
      <c r="A183" s="92"/>
      <c r="B183" s="92"/>
      <c r="C183" s="92"/>
      <c r="D183" s="92"/>
      <c r="E183" s="92"/>
      <c r="F183" s="92"/>
      <c r="G183" s="92"/>
      <c r="H183" s="92"/>
      <c r="I183" s="92"/>
      <c r="J183" s="92"/>
      <c r="K183" s="92"/>
      <c r="L183" s="92"/>
      <c r="M183" s="92"/>
      <c r="N183" s="92"/>
      <c r="O183" s="92"/>
      <c r="P183" s="92"/>
      <c r="Q183" s="92"/>
      <c r="R183" s="92"/>
      <c r="S183" s="92"/>
      <c r="T183" s="94"/>
      <c r="U183" s="94"/>
      <c r="V183" s="94"/>
      <c r="W183" s="94"/>
      <c r="X183" s="94"/>
      <c r="Y183" s="94"/>
      <c r="Z183" s="94"/>
    </row>
    <row r="184" ht="22.5" customHeight="1">
      <c r="A184" s="92"/>
      <c r="B184" s="92"/>
      <c r="C184" s="92"/>
      <c r="D184" s="92"/>
      <c r="E184" s="92"/>
      <c r="F184" s="92"/>
      <c r="G184" s="92"/>
      <c r="H184" s="92"/>
      <c r="I184" s="92"/>
      <c r="J184" s="92"/>
      <c r="K184" s="92"/>
      <c r="L184" s="92"/>
      <c r="M184" s="92"/>
      <c r="N184" s="92"/>
      <c r="O184" s="92"/>
      <c r="P184" s="92"/>
      <c r="Q184" s="92"/>
      <c r="R184" s="92"/>
      <c r="S184" s="92"/>
      <c r="T184" s="94"/>
      <c r="U184" s="94"/>
      <c r="V184" s="94"/>
      <c r="W184" s="94"/>
      <c r="X184" s="94"/>
      <c r="Y184" s="94"/>
      <c r="Z184" s="94"/>
    </row>
    <row r="185" ht="22.5" customHeight="1">
      <c r="A185" s="92"/>
      <c r="B185" s="92"/>
      <c r="C185" s="92"/>
      <c r="D185" s="92"/>
      <c r="E185" s="92"/>
      <c r="F185" s="92"/>
      <c r="G185" s="92"/>
      <c r="H185" s="92"/>
      <c r="I185" s="92"/>
      <c r="J185" s="92"/>
      <c r="K185" s="92"/>
      <c r="L185" s="92"/>
      <c r="M185" s="92"/>
      <c r="N185" s="92"/>
      <c r="O185" s="92"/>
      <c r="P185" s="92"/>
      <c r="Q185" s="92"/>
      <c r="R185" s="92"/>
      <c r="S185" s="92"/>
      <c r="T185" s="94"/>
      <c r="U185" s="94"/>
      <c r="V185" s="94"/>
      <c r="W185" s="94"/>
      <c r="X185" s="94"/>
      <c r="Y185" s="94"/>
      <c r="Z185" s="94"/>
    </row>
    <row r="186" ht="22.5" customHeight="1">
      <c r="A186" s="92"/>
      <c r="B186" s="92"/>
      <c r="C186" s="92"/>
      <c r="D186" s="92"/>
      <c r="E186" s="92"/>
      <c r="F186" s="92"/>
      <c r="G186" s="92"/>
      <c r="H186" s="92"/>
      <c r="I186" s="92"/>
      <c r="J186" s="92"/>
      <c r="K186" s="92"/>
      <c r="L186" s="92"/>
      <c r="M186" s="92"/>
      <c r="N186" s="92"/>
      <c r="O186" s="92"/>
      <c r="P186" s="92"/>
      <c r="Q186" s="92"/>
      <c r="R186" s="92"/>
      <c r="S186" s="92"/>
      <c r="T186" s="94"/>
      <c r="U186" s="94"/>
      <c r="V186" s="94"/>
      <c r="W186" s="94"/>
      <c r="X186" s="94"/>
      <c r="Y186" s="94"/>
      <c r="Z186" s="94"/>
    </row>
    <row r="187" ht="22.5" customHeight="1">
      <c r="A187" s="92"/>
      <c r="B187" s="92"/>
      <c r="C187" s="92"/>
      <c r="D187" s="92"/>
      <c r="E187" s="92"/>
      <c r="F187" s="92"/>
      <c r="G187" s="92"/>
      <c r="H187" s="92"/>
      <c r="I187" s="92"/>
      <c r="J187" s="92"/>
      <c r="K187" s="92"/>
      <c r="L187" s="92"/>
      <c r="M187" s="92"/>
      <c r="N187" s="92"/>
      <c r="O187" s="92"/>
      <c r="P187" s="92"/>
      <c r="Q187" s="92"/>
      <c r="R187" s="92"/>
      <c r="S187" s="92"/>
      <c r="T187" s="94"/>
      <c r="U187" s="94"/>
      <c r="V187" s="94"/>
      <c r="W187" s="94"/>
      <c r="X187" s="94"/>
      <c r="Y187" s="94"/>
      <c r="Z187" s="94"/>
    </row>
    <row r="188" ht="22.5" customHeight="1">
      <c r="A188" s="92"/>
      <c r="B188" s="92"/>
      <c r="C188" s="92"/>
      <c r="D188" s="92"/>
      <c r="E188" s="92"/>
      <c r="F188" s="92"/>
      <c r="G188" s="92"/>
      <c r="H188" s="92"/>
      <c r="I188" s="92"/>
      <c r="J188" s="92"/>
      <c r="K188" s="92"/>
      <c r="L188" s="92"/>
      <c r="M188" s="92"/>
      <c r="N188" s="92"/>
      <c r="O188" s="92"/>
      <c r="P188" s="92"/>
      <c r="Q188" s="92"/>
      <c r="R188" s="92"/>
      <c r="S188" s="92"/>
      <c r="T188" s="94"/>
      <c r="U188" s="94"/>
      <c r="V188" s="94"/>
      <c r="W188" s="94"/>
      <c r="X188" s="94"/>
      <c r="Y188" s="94"/>
      <c r="Z188" s="94"/>
    </row>
    <row r="189" ht="22.5" customHeight="1">
      <c r="A189" s="92"/>
      <c r="B189" s="92"/>
      <c r="C189" s="92"/>
      <c r="D189" s="92"/>
      <c r="E189" s="92"/>
      <c r="F189" s="92"/>
      <c r="G189" s="92"/>
      <c r="H189" s="92"/>
      <c r="I189" s="92"/>
      <c r="J189" s="92"/>
      <c r="K189" s="92"/>
      <c r="L189" s="92"/>
      <c r="M189" s="92"/>
      <c r="N189" s="92"/>
      <c r="O189" s="92"/>
      <c r="P189" s="92"/>
      <c r="Q189" s="92"/>
      <c r="R189" s="92"/>
      <c r="S189" s="92"/>
      <c r="T189" s="94"/>
      <c r="U189" s="94"/>
      <c r="V189" s="94"/>
      <c r="W189" s="94"/>
      <c r="X189" s="94"/>
      <c r="Y189" s="94"/>
      <c r="Z189" s="94"/>
    </row>
    <row r="190" ht="22.5" customHeight="1">
      <c r="A190" s="92"/>
      <c r="B190" s="92"/>
      <c r="C190" s="92"/>
      <c r="D190" s="92"/>
      <c r="E190" s="92"/>
      <c r="F190" s="92"/>
      <c r="G190" s="92"/>
      <c r="H190" s="92"/>
      <c r="I190" s="92"/>
      <c r="J190" s="92"/>
      <c r="K190" s="92"/>
      <c r="L190" s="92"/>
      <c r="M190" s="92"/>
      <c r="N190" s="92"/>
      <c r="O190" s="92"/>
      <c r="P190" s="92"/>
      <c r="Q190" s="92"/>
      <c r="R190" s="92"/>
      <c r="S190" s="92"/>
      <c r="T190" s="94"/>
      <c r="U190" s="94"/>
      <c r="V190" s="94"/>
      <c r="W190" s="94"/>
      <c r="X190" s="94"/>
      <c r="Y190" s="94"/>
      <c r="Z190" s="94"/>
    </row>
    <row r="191" ht="22.5" customHeight="1">
      <c r="A191" s="92"/>
      <c r="B191" s="92"/>
      <c r="C191" s="92"/>
      <c r="D191" s="92"/>
      <c r="E191" s="92"/>
      <c r="F191" s="92"/>
      <c r="G191" s="92"/>
      <c r="H191" s="92"/>
      <c r="I191" s="92"/>
      <c r="J191" s="92"/>
      <c r="K191" s="92"/>
      <c r="L191" s="92"/>
      <c r="M191" s="92"/>
      <c r="N191" s="92"/>
      <c r="O191" s="92"/>
      <c r="P191" s="92"/>
      <c r="Q191" s="92"/>
      <c r="R191" s="92"/>
      <c r="S191" s="92"/>
      <c r="T191" s="94"/>
      <c r="U191" s="94"/>
      <c r="V191" s="94"/>
      <c r="W191" s="94"/>
      <c r="X191" s="94"/>
      <c r="Y191" s="94"/>
      <c r="Z191" s="94"/>
    </row>
    <row r="192" ht="22.5" customHeight="1">
      <c r="A192" s="92"/>
      <c r="B192" s="92"/>
      <c r="C192" s="92"/>
      <c r="D192" s="92"/>
      <c r="E192" s="92"/>
      <c r="F192" s="92"/>
      <c r="G192" s="92"/>
      <c r="H192" s="92"/>
      <c r="I192" s="92"/>
      <c r="J192" s="92"/>
      <c r="K192" s="92"/>
      <c r="L192" s="92"/>
      <c r="M192" s="92"/>
      <c r="N192" s="92"/>
      <c r="O192" s="92"/>
      <c r="P192" s="92"/>
      <c r="Q192" s="92"/>
      <c r="R192" s="92"/>
      <c r="S192" s="92"/>
      <c r="T192" s="94"/>
      <c r="U192" s="94"/>
      <c r="V192" s="94"/>
      <c r="W192" s="94"/>
      <c r="X192" s="94"/>
      <c r="Y192" s="94"/>
      <c r="Z192" s="94"/>
    </row>
    <row r="193" ht="22.5" customHeight="1">
      <c r="A193" s="92"/>
      <c r="B193" s="92"/>
      <c r="C193" s="92"/>
      <c r="D193" s="92"/>
      <c r="E193" s="92"/>
      <c r="F193" s="92"/>
      <c r="G193" s="92"/>
      <c r="H193" s="92"/>
      <c r="I193" s="92"/>
      <c r="J193" s="92"/>
      <c r="K193" s="92"/>
      <c r="L193" s="92"/>
      <c r="M193" s="92"/>
      <c r="N193" s="92"/>
      <c r="O193" s="92"/>
      <c r="P193" s="92"/>
      <c r="Q193" s="92"/>
      <c r="R193" s="92"/>
      <c r="S193" s="92"/>
      <c r="T193" s="94"/>
      <c r="U193" s="94"/>
      <c r="V193" s="94"/>
      <c r="W193" s="94"/>
      <c r="X193" s="94"/>
      <c r="Y193" s="94"/>
      <c r="Z193" s="94"/>
    </row>
    <row r="194" ht="22.5" customHeight="1">
      <c r="A194" s="92"/>
      <c r="B194" s="92"/>
      <c r="C194" s="92"/>
      <c r="D194" s="92"/>
      <c r="E194" s="92"/>
      <c r="F194" s="92"/>
      <c r="G194" s="92"/>
      <c r="H194" s="92"/>
      <c r="I194" s="92"/>
      <c r="J194" s="92"/>
      <c r="K194" s="92"/>
      <c r="L194" s="92"/>
      <c r="M194" s="92"/>
      <c r="N194" s="92"/>
      <c r="O194" s="92"/>
      <c r="P194" s="92"/>
      <c r="Q194" s="92"/>
      <c r="R194" s="92"/>
      <c r="S194" s="92"/>
      <c r="T194" s="94"/>
      <c r="U194" s="94"/>
      <c r="V194" s="94"/>
      <c r="W194" s="94"/>
      <c r="X194" s="94"/>
      <c r="Y194" s="94"/>
      <c r="Z194" s="94"/>
    </row>
    <row r="195" ht="22.5" customHeight="1">
      <c r="A195" s="92"/>
      <c r="B195" s="92"/>
      <c r="C195" s="92"/>
      <c r="D195" s="92"/>
      <c r="E195" s="92"/>
      <c r="F195" s="92"/>
      <c r="G195" s="92"/>
      <c r="H195" s="92"/>
      <c r="I195" s="92"/>
      <c r="J195" s="92"/>
      <c r="K195" s="92"/>
      <c r="L195" s="92"/>
      <c r="M195" s="92"/>
      <c r="N195" s="92"/>
      <c r="O195" s="92"/>
      <c r="P195" s="92"/>
      <c r="Q195" s="92"/>
      <c r="R195" s="92"/>
      <c r="S195" s="92"/>
      <c r="T195" s="94"/>
      <c r="U195" s="94"/>
      <c r="V195" s="94"/>
      <c r="W195" s="94"/>
      <c r="X195" s="94"/>
      <c r="Y195" s="94"/>
      <c r="Z195" s="94"/>
    </row>
    <row r="196" ht="22.5" customHeight="1">
      <c r="A196" s="92"/>
      <c r="B196" s="92"/>
      <c r="C196" s="92"/>
      <c r="D196" s="92"/>
      <c r="E196" s="92"/>
      <c r="F196" s="92"/>
      <c r="G196" s="92"/>
      <c r="H196" s="92"/>
      <c r="I196" s="92"/>
      <c r="J196" s="92"/>
      <c r="K196" s="92"/>
      <c r="L196" s="92"/>
      <c r="M196" s="92"/>
      <c r="N196" s="92"/>
      <c r="O196" s="92"/>
      <c r="P196" s="92"/>
      <c r="Q196" s="92"/>
      <c r="R196" s="92"/>
      <c r="S196" s="92"/>
      <c r="T196" s="94"/>
      <c r="U196" s="94"/>
      <c r="V196" s="94"/>
      <c r="W196" s="94"/>
      <c r="X196" s="94"/>
      <c r="Y196" s="94"/>
      <c r="Z196" s="94"/>
    </row>
    <row r="197" ht="22.5" customHeight="1">
      <c r="A197" s="92"/>
      <c r="B197" s="92"/>
      <c r="C197" s="92"/>
      <c r="D197" s="92"/>
      <c r="E197" s="92"/>
      <c r="F197" s="92"/>
      <c r="G197" s="92"/>
      <c r="H197" s="92"/>
      <c r="I197" s="92"/>
      <c r="J197" s="92"/>
      <c r="K197" s="92"/>
      <c r="L197" s="92"/>
      <c r="M197" s="92"/>
      <c r="N197" s="92"/>
      <c r="O197" s="92"/>
      <c r="P197" s="92"/>
      <c r="Q197" s="92"/>
      <c r="R197" s="92"/>
      <c r="S197" s="92"/>
      <c r="T197" s="94"/>
      <c r="U197" s="94"/>
      <c r="V197" s="94"/>
      <c r="W197" s="94"/>
      <c r="X197" s="94"/>
      <c r="Y197" s="94"/>
      <c r="Z197" s="94"/>
    </row>
    <row r="198" ht="22.5" customHeight="1">
      <c r="A198" s="92"/>
      <c r="B198" s="92"/>
      <c r="C198" s="92"/>
      <c r="D198" s="92"/>
      <c r="E198" s="92"/>
      <c r="F198" s="92"/>
      <c r="G198" s="92"/>
      <c r="H198" s="92"/>
      <c r="I198" s="92"/>
      <c r="J198" s="92"/>
      <c r="K198" s="92"/>
      <c r="L198" s="92"/>
      <c r="M198" s="92"/>
      <c r="N198" s="92"/>
      <c r="O198" s="92"/>
      <c r="P198" s="92"/>
      <c r="Q198" s="92"/>
      <c r="R198" s="92"/>
      <c r="S198" s="92"/>
      <c r="T198" s="94"/>
      <c r="U198" s="94"/>
      <c r="V198" s="94"/>
      <c r="W198" s="94"/>
      <c r="X198" s="94"/>
      <c r="Y198" s="94"/>
      <c r="Z198" s="94"/>
    </row>
    <row r="199" ht="22.5" customHeight="1">
      <c r="A199" s="92"/>
      <c r="B199" s="92"/>
      <c r="C199" s="92"/>
      <c r="D199" s="92"/>
      <c r="E199" s="92"/>
      <c r="F199" s="92"/>
      <c r="G199" s="92"/>
      <c r="H199" s="92"/>
      <c r="I199" s="92"/>
      <c r="J199" s="92"/>
      <c r="K199" s="92"/>
      <c r="L199" s="92"/>
      <c r="M199" s="92"/>
      <c r="N199" s="92"/>
      <c r="O199" s="92"/>
      <c r="P199" s="92"/>
      <c r="Q199" s="92"/>
      <c r="R199" s="92"/>
      <c r="S199" s="92"/>
      <c r="T199" s="94"/>
      <c r="U199" s="94"/>
      <c r="V199" s="94"/>
      <c r="W199" s="94"/>
      <c r="X199" s="94"/>
      <c r="Y199" s="94"/>
      <c r="Z199" s="94"/>
    </row>
    <row r="200" ht="22.5" customHeight="1">
      <c r="A200" s="92"/>
      <c r="B200" s="92"/>
      <c r="C200" s="92"/>
      <c r="D200" s="92"/>
      <c r="E200" s="92"/>
      <c r="F200" s="92"/>
      <c r="G200" s="92"/>
      <c r="H200" s="92"/>
      <c r="I200" s="92"/>
      <c r="J200" s="92"/>
      <c r="K200" s="92"/>
      <c r="L200" s="92"/>
      <c r="M200" s="92"/>
      <c r="N200" s="92"/>
      <c r="O200" s="92"/>
      <c r="P200" s="92"/>
      <c r="Q200" s="92"/>
      <c r="R200" s="92"/>
      <c r="S200" s="92"/>
      <c r="T200" s="94"/>
      <c r="U200" s="94"/>
      <c r="V200" s="94"/>
      <c r="W200" s="94"/>
      <c r="X200" s="94"/>
      <c r="Y200" s="94"/>
      <c r="Z200" s="94"/>
    </row>
    <row r="201" ht="22.5" customHeight="1">
      <c r="A201" s="92"/>
      <c r="B201" s="92"/>
      <c r="C201" s="92"/>
      <c r="D201" s="92"/>
      <c r="E201" s="92"/>
      <c r="F201" s="92"/>
      <c r="G201" s="92"/>
      <c r="H201" s="92"/>
      <c r="I201" s="92"/>
      <c r="J201" s="92"/>
      <c r="K201" s="92"/>
      <c r="L201" s="92"/>
      <c r="M201" s="92"/>
      <c r="N201" s="92"/>
      <c r="O201" s="92"/>
      <c r="P201" s="92"/>
      <c r="Q201" s="92"/>
      <c r="R201" s="92"/>
      <c r="S201" s="92"/>
      <c r="T201" s="94"/>
      <c r="U201" s="94"/>
      <c r="V201" s="94"/>
      <c r="W201" s="94"/>
      <c r="X201" s="94"/>
      <c r="Y201" s="94"/>
      <c r="Z201" s="94"/>
    </row>
    <row r="202" ht="22.5" customHeight="1">
      <c r="A202" s="92"/>
      <c r="B202" s="92"/>
      <c r="C202" s="92"/>
      <c r="D202" s="92"/>
      <c r="E202" s="92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92"/>
      <c r="S202" s="92"/>
      <c r="T202" s="94"/>
      <c r="U202" s="94"/>
      <c r="V202" s="94"/>
      <c r="W202" s="94"/>
      <c r="X202" s="94"/>
      <c r="Y202" s="94"/>
      <c r="Z202" s="94"/>
    </row>
    <row r="203" ht="22.5" customHeight="1">
      <c r="A203" s="92"/>
      <c r="B203" s="92"/>
      <c r="C203" s="92"/>
      <c r="D203" s="92"/>
      <c r="E203" s="92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92"/>
      <c r="S203" s="92"/>
      <c r="T203" s="94"/>
      <c r="U203" s="94"/>
      <c r="V203" s="94"/>
      <c r="W203" s="94"/>
      <c r="X203" s="94"/>
      <c r="Y203" s="94"/>
      <c r="Z203" s="94"/>
    </row>
    <row r="204" ht="22.5" customHeight="1">
      <c r="A204" s="92"/>
      <c r="B204" s="92"/>
      <c r="C204" s="92"/>
      <c r="D204" s="92"/>
      <c r="E204" s="92"/>
      <c r="F204" s="92"/>
      <c r="G204" s="92"/>
      <c r="H204" s="92"/>
      <c r="I204" s="92"/>
      <c r="J204" s="92"/>
      <c r="K204" s="92"/>
      <c r="L204" s="92"/>
      <c r="M204" s="92"/>
      <c r="N204" s="92"/>
      <c r="O204" s="92"/>
      <c r="P204" s="92"/>
      <c r="Q204" s="92"/>
      <c r="R204" s="92"/>
      <c r="S204" s="92"/>
      <c r="T204" s="94"/>
      <c r="U204" s="94"/>
      <c r="V204" s="94"/>
      <c r="W204" s="94"/>
      <c r="X204" s="94"/>
      <c r="Y204" s="94"/>
      <c r="Z204" s="94"/>
    </row>
    <row r="205" ht="22.5" customHeight="1">
      <c r="A205" s="92"/>
      <c r="B205" s="92"/>
      <c r="C205" s="92"/>
      <c r="D205" s="92"/>
      <c r="E205" s="92"/>
      <c r="F205" s="92"/>
      <c r="G205" s="92"/>
      <c r="H205" s="92"/>
      <c r="I205" s="92"/>
      <c r="J205" s="92"/>
      <c r="K205" s="92"/>
      <c r="L205" s="92"/>
      <c r="M205" s="92"/>
      <c r="N205" s="92"/>
      <c r="O205" s="92"/>
      <c r="P205" s="92"/>
      <c r="Q205" s="92"/>
      <c r="R205" s="92"/>
      <c r="S205" s="92"/>
      <c r="T205" s="94"/>
      <c r="U205" s="94"/>
      <c r="V205" s="94"/>
      <c r="W205" s="94"/>
      <c r="X205" s="94"/>
      <c r="Y205" s="94"/>
      <c r="Z205" s="94"/>
    </row>
    <row r="206" ht="22.5" customHeight="1">
      <c r="A206" s="92"/>
      <c r="B206" s="92"/>
      <c r="C206" s="92"/>
      <c r="D206" s="92"/>
      <c r="E206" s="92"/>
      <c r="F206" s="92"/>
      <c r="G206" s="92"/>
      <c r="H206" s="92"/>
      <c r="I206" s="92"/>
      <c r="J206" s="92"/>
      <c r="K206" s="92"/>
      <c r="L206" s="92"/>
      <c r="M206" s="92"/>
      <c r="N206" s="92"/>
      <c r="O206" s="92"/>
      <c r="P206" s="92"/>
      <c r="Q206" s="92"/>
      <c r="R206" s="92"/>
      <c r="S206" s="92"/>
      <c r="T206" s="94"/>
      <c r="U206" s="94"/>
      <c r="V206" s="94"/>
      <c r="W206" s="94"/>
      <c r="X206" s="94"/>
      <c r="Y206" s="94"/>
      <c r="Z206" s="94"/>
    </row>
    <row r="207" ht="22.5" customHeight="1">
      <c r="A207" s="92"/>
      <c r="B207" s="92"/>
      <c r="C207" s="92"/>
      <c r="D207" s="92"/>
      <c r="E207" s="92"/>
      <c r="F207" s="92"/>
      <c r="G207" s="92"/>
      <c r="H207" s="92"/>
      <c r="I207" s="92"/>
      <c r="J207" s="92"/>
      <c r="K207" s="92"/>
      <c r="L207" s="92"/>
      <c r="M207" s="92"/>
      <c r="N207" s="92"/>
      <c r="O207" s="92"/>
      <c r="P207" s="92"/>
      <c r="Q207" s="92"/>
      <c r="R207" s="92"/>
      <c r="S207" s="92"/>
      <c r="T207" s="94"/>
      <c r="U207" s="94"/>
      <c r="V207" s="94"/>
      <c r="W207" s="94"/>
      <c r="X207" s="94"/>
      <c r="Y207" s="94"/>
      <c r="Z207" s="94"/>
    </row>
    <row r="208" ht="22.5" customHeight="1">
      <c r="A208" s="92"/>
      <c r="B208" s="92"/>
      <c r="C208" s="92"/>
      <c r="D208" s="92"/>
      <c r="E208" s="92"/>
      <c r="F208" s="92"/>
      <c r="G208" s="92"/>
      <c r="H208" s="92"/>
      <c r="I208" s="92"/>
      <c r="J208" s="92"/>
      <c r="K208" s="92"/>
      <c r="L208" s="92"/>
      <c r="M208" s="92"/>
      <c r="N208" s="92"/>
      <c r="O208" s="92"/>
      <c r="P208" s="92"/>
      <c r="Q208" s="92"/>
      <c r="R208" s="92"/>
      <c r="S208" s="92"/>
      <c r="T208" s="94"/>
      <c r="U208" s="94"/>
      <c r="V208" s="94"/>
      <c r="W208" s="94"/>
      <c r="X208" s="94"/>
      <c r="Y208" s="94"/>
      <c r="Z208" s="94"/>
    </row>
    <row r="209" ht="22.5" customHeight="1">
      <c r="A209" s="92"/>
      <c r="B209" s="92"/>
      <c r="C209" s="92"/>
      <c r="D209" s="92"/>
      <c r="E209" s="92"/>
      <c r="F209" s="92"/>
      <c r="G209" s="92"/>
      <c r="H209" s="92"/>
      <c r="I209" s="92"/>
      <c r="J209" s="92"/>
      <c r="K209" s="92"/>
      <c r="L209" s="92"/>
      <c r="M209" s="92"/>
      <c r="N209" s="92"/>
      <c r="O209" s="92"/>
      <c r="P209" s="92"/>
      <c r="Q209" s="92"/>
      <c r="R209" s="92"/>
      <c r="S209" s="92"/>
      <c r="T209" s="94"/>
      <c r="U209" s="94"/>
      <c r="V209" s="94"/>
      <c r="W209" s="94"/>
      <c r="X209" s="94"/>
      <c r="Y209" s="94"/>
      <c r="Z209" s="94"/>
    </row>
    <row r="210" ht="22.5" customHeight="1">
      <c r="A210" s="92"/>
      <c r="B210" s="92"/>
      <c r="C210" s="92"/>
      <c r="D210" s="92"/>
      <c r="E210" s="92"/>
      <c r="F210" s="92"/>
      <c r="G210" s="92"/>
      <c r="H210" s="92"/>
      <c r="I210" s="92"/>
      <c r="J210" s="92"/>
      <c r="K210" s="92"/>
      <c r="L210" s="92"/>
      <c r="M210" s="92"/>
      <c r="N210" s="92"/>
      <c r="O210" s="92"/>
      <c r="P210" s="92"/>
      <c r="Q210" s="92"/>
      <c r="R210" s="92"/>
      <c r="S210" s="92"/>
      <c r="T210" s="94"/>
      <c r="U210" s="94"/>
      <c r="V210" s="94"/>
      <c r="W210" s="94"/>
      <c r="X210" s="94"/>
      <c r="Y210" s="94"/>
      <c r="Z210" s="94"/>
    </row>
    <row r="211" ht="22.5" customHeight="1">
      <c r="A211" s="92"/>
      <c r="B211" s="92"/>
      <c r="C211" s="92"/>
      <c r="D211" s="92"/>
      <c r="E211" s="92"/>
      <c r="F211" s="92"/>
      <c r="G211" s="92"/>
      <c r="H211" s="92"/>
      <c r="I211" s="92"/>
      <c r="J211" s="92"/>
      <c r="K211" s="92"/>
      <c r="L211" s="92"/>
      <c r="M211" s="92"/>
      <c r="N211" s="92"/>
      <c r="O211" s="92"/>
      <c r="P211" s="92"/>
      <c r="Q211" s="92"/>
      <c r="R211" s="92"/>
      <c r="S211" s="92"/>
      <c r="T211" s="94"/>
      <c r="U211" s="94"/>
      <c r="V211" s="94"/>
      <c r="W211" s="94"/>
      <c r="X211" s="94"/>
      <c r="Y211" s="94"/>
      <c r="Z211" s="94"/>
    </row>
    <row r="212" ht="22.5" customHeight="1">
      <c r="A212" s="92"/>
      <c r="B212" s="92"/>
      <c r="C212" s="92"/>
      <c r="D212" s="92"/>
      <c r="E212" s="92"/>
      <c r="F212" s="92"/>
      <c r="G212" s="92"/>
      <c r="H212" s="92"/>
      <c r="I212" s="92"/>
      <c r="J212" s="92"/>
      <c r="K212" s="92"/>
      <c r="L212" s="92"/>
      <c r="M212" s="92"/>
      <c r="N212" s="92"/>
      <c r="O212" s="92"/>
      <c r="P212" s="92"/>
      <c r="Q212" s="92"/>
      <c r="R212" s="92"/>
      <c r="S212" s="92"/>
      <c r="T212" s="94"/>
      <c r="U212" s="94"/>
      <c r="V212" s="94"/>
      <c r="W212" s="94"/>
      <c r="X212" s="94"/>
      <c r="Y212" s="94"/>
      <c r="Z212" s="94"/>
    </row>
    <row r="213" ht="22.5" customHeight="1">
      <c r="A213" s="92"/>
      <c r="B213" s="92"/>
      <c r="C213" s="92"/>
      <c r="D213" s="92"/>
      <c r="E213" s="92"/>
      <c r="F213" s="92"/>
      <c r="G213" s="92"/>
      <c r="H213" s="92"/>
      <c r="I213" s="92"/>
      <c r="J213" s="92"/>
      <c r="K213" s="92"/>
      <c r="L213" s="92"/>
      <c r="M213" s="92"/>
      <c r="N213" s="92"/>
      <c r="O213" s="92"/>
      <c r="P213" s="92"/>
      <c r="Q213" s="92"/>
      <c r="R213" s="92"/>
      <c r="S213" s="92"/>
      <c r="T213" s="94"/>
      <c r="U213" s="94"/>
      <c r="V213" s="94"/>
      <c r="W213" s="94"/>
      <c r="X213" s="94"/>
      <c r="Y213" s="94"/>
      <c r="Z213" s="94"/>
    </row>
    <row r="214" ht="22.5" customHeight="1">
      <c r="A214" s="92"/>
      <c r="B214" s="92"/>
      <c r="C214" s="92"/>
      <c r="D214" s="92"/>
      <c r="E214" s="92"/>
      <c r="F214" s="92"/>
      <c r="G214" s="92"/>
      <c r="H214" s="92"/>
      <c r="I214" s="92"/>
      <c r="J214" s="92"/>
      <c r="K214" s="92"/>
      <c r="L214" s="92"/>
      <c r="M214" s="92"/>
      <c r="N214" s="92"/>
      <c r="O214" s="92"/>
      <c r="P214" s="92"/>
      <c r="Q214" s="92"/>
      <c r="R214" s="92"/>
      <c r="S214" s="92"/>
      <c r="T214" s="94"/>
      <c r="U214" s="94"/>
      <c r="V214" s="94"/>
      <c r="W214" s="94"/>
      <c r="X214" s="94"/>
      <c r="Y214" s="94"/>
      <c r="Z214" s="94"/>
    </row>
    <row r="215" ht="22.5" customHeight="1">
      <c r="A215" s="92"/>
      <c r="B215" s="92"/>
      <c r="C215" s="92"/>
      <c r="D215" s="92"/>
      <c r="E215" s="92"/>
      <c r="F215" s="92"/>
      <c r="G215" s="92"/>
      <c r="H215" s="92"/>
      <c r="I215" s="92"/>
      <c r="J215" s="92"/>
      <c r="K215" s="92"/>
      <c r="L215" s="92"/>
      <c r="M215" s="92"/>
      <c r="N215" s="92"/>
      <c r="O215" s="92"/>
      <c r="P215" s="92"/>
      <c r="Q215" s="92"/>
      <c r="R215" s="92"/>
      <c r="S215" s="92"/>
      <c r="T215" s="94"/>
      <c r="U215" s="94"/>
      <c r="V215" s="94"/>
      <c r="W215" s="94"/>
      <c r="X215" s="94"/>
      <c r="Y215" s="94"/>
      <c r="Z215" s="94"/>
    </row>
    <row r="216" ht="22.5" customHeight="1">
      <c r="A216" s="92"/>
      <c r="B216" s="92"/>
      <c r="C216" s="92"/>
      <c r="D216" s="92"/>
      <c r="E216" s="92"/>
      <c r="F216" s="92"/>
      <c r="G216" s="92"/>
      <c r="H216" s="92"/>
      <c r="I216" s="92"/>
      <c r="J216" s="92"/>
      <c r="K216" s="92"/>
      <c r="L216" s="92"/>
      <c r="M216" s="92"/>
      <c r="N216" s="92"/>
      <c r="O216" s="92"/>
      <c r="P216" s="92"/>
      <c r="Q216" s="92"/>
      <c r="R216" s="92"/>
      <c r="S216" s="92"/>
      <c r="T216" s="94"/>
      <c r="U216" s="94"/>
      <c r="V216" s="94"/>
      <c r="W216" s="94"/>
      <c r="X216" s="94"/>
      <c r="Y216" s="94"/>
      <c r="Z216" s="94"/>
    </row>
    <row r="217" ht="22.5" customHeight="1">
      <c r="A217" s="92"/>
      <c r="B217" s="92"/>
      <c r="C217" s="92"/>
      <c r="D217" s="92"/>
      <c r="E217" s="92"/>
      <c r="F217" s="92"/>
      <c r="G217" s="92"/>
      <c r="H217" s="92"/>
      <c r="I217" s="92"/>
      <c r="J217" s="92"/>
      <c r="K217" s="92"/>
      <c r="L217" s="92"/>
      <c r="M217" s="92"/>
      <c r="N217" s="92"/>
      <c r="O217" s="92"/>
      <c r="P217" s="92"/>
      <c r="Q217" s="92"/>
      <c r="R217" s="92"/>
      <c r="S217" s="92"/>
      <c r="T217" s="94"/>
      <c r="U217" s="94"/>
      <c r="V217" s="94"/>
      <c r="W217" s="94"/>
      <c r="X217" s="94"/>
      <c r="Y217" s="94"/>
      <c r="Z217" s="94"/>
    </row>
    <row r="218" ht="22.5" customHeight="1">
      <c r="A218" s="92"/>
      <c r="B218" s="92"/>
      <c r="C218" s="92"/>
      <c r="D218" s="92"/>
      <c r="E218" s="92"/>
      <c r="F218" s="92"/>
      <c r="G218" s="92"/>
      <c r="H218" s="92"/>
      <c r="I218" s="92"/>
      <c r="J218" s="92"/>
      <c r="K218" s="92"/>
      <c r="L218" s="92"/>
      <c r="M218" s="92"/>
      <c r="N218" s="92"/>
      <c r="O218" s="92"/>
      <c r="P218" s="92"/>
      <c r="Q218" s="92"/>
      <c r="R218" s="92"/>
      <c r="S218" s="92"/>
      <c r="T218" s="94"/>
      <c r="U218" s="94"/>
      <c r="V218" s="94"/>
      <c r="W218" s="94"/>
      <c r="X218" s="94"/>
      <c r="Y218" s="94"/>
      <c r="Z218" s="94"/>
    </row>
    <row r="219" ht="22.5" customHeight="1">
      <c r="A219" s="92"/>
      <c r="B219" s="92"/>
      <c r="C219" s="92"/>
      <c r="D219" s="92"/>
      <c r="E219" s="92"/>
      <c r="F219" s="92"/>
      <c r="G219" s="92"/>
      <c r="H219" s="92"/>
      <c r="I219" s="92"/>
      <c r="J219" s="92"/>
      <c r="K219" s="92"/>
      <c r="L219" s="92"/>
      <c r="M219" s="92"/>
      <c r="N219" s="92"/>
      <c r="O219" s="92"/>
      <c r="P219" s="92"/>
      <c r="Q219" s="92"/>
      <c r="R219" s="92"/>
      <c r="S219" s="92"/>
      <c r="T219" s="94"/>
      <c r="U219" s="94"/>
      <c r="V219" s="94"/>
      <c r="W219" s="94"/>
      <c r="X219" s="94"/>
      <c r="Y219" s="94"/>
      <c r="Z219" s="94"/>
    </row>
    <row r="220" ht="22.5" customHeight="1">
      <c r="A220" s="92"/>
      <c r="B220" s="92"/>
      <c r="C220" s="92"/>
      <c r="D220" s="92"/>
      <c r="E220" s="92"/>
      <c r="F220" s="92"/>
      <c r="G220" s="92"/>
      <c r="H220" s="92"/>
      <c r="I220" s="92"/>
      <c r="J220" s="92"/>
      <c r="K220" s="92"/>
      <c r="L220" s="92"/>
      <c r="M220" s="92"/>
      <c r="N220" s="92"/>
      <c r="O220" s="92"/>
      <c r="P220" s="92"/>
      <c r="Q220" s="92"/>
      <c r="R220" s="92"/>
      <c r="S220" s="92"/>
      <c r="T220" s="94"/>
      <c r="U220" s="94"/>
      <c r="V220" s="94"/>
      <c r="W220" s="94"/>
      <c r="X220" s="94"/>
      <c r="Y220" s="94"/>
      <c r="Z220" s="94"/>
    </row>
    <row r="221" ht="15.75" customHeight="1">
      <c r="A221" s="94"/>
      <c r="B221" s="94"/>
      <c r="C221" s="94"/>
      <c r="D221" s="94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4"/>
      <c r="X221" s="94"/>
      <c r="Y221" s="94"/>
      <c r="Z221" s="94"/>
    </row>
    <row r="222" ht="15.75" customHeight="1">
      <c r="A222" s="94"/>
      <c r="B222" s="94"/>
      <c r="C222" s="94"/>
      <c r="D222" s="94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4"/>
      <c r="X222" s="94"/>
      <c r="Y222" s="94"/>
      <c r="Z222" s="94"/>
    </row>
    <row r="223" ht="15.75" customHeight="1">
      <c r="A223" s="94"/>
      <c r="B223" s="94"/>
      <c r="C223" s="94"/>
      <c r="D223" s="94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4"/>
      <c r="X223" s="94"/>
      <c r="Y223" s="94"/>
      <c r="Z223" s="94"/>
    </row>
    <row r="224" ht="15.75" customHeight="1">
      <c r="A224" s="94"/>
      <c r="B224" s="94"/>
      <c r="C224" s="94"/>
      <c r="D224" s="94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4"/>
      <c r="X224" s="94"/>
      <c r="Y224" s="94"/>
      <c r="Z224" s="94"/>
    </row>
    <row r="225" ht="15.75" customHeight="1">
      <c r="A225" s="94"/>
      <c r="B225" s="94"/>
      <c r="C225" s="94"/>
      <c r="D225" s="94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4"/>
      <c r="X225" s="94"/>
      <c r="Y225" s="94"/>
      <c r="Z225" s="94"/>
    </row>
    <row r="226" ht="15.75" customHeight="1">
      <c r="A226" s="94"/>
      <c r="B226" s="94"/>
      <c r="C226" s="94"/>
      <c r="D226" s="94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4"/>
      <c r="X226" s="94"/>
      <c r="Y226" s="94"/>
      <c r="Z226" s="94"/>
    </row>
    <row r="227" ht="15.75" customHeight="1">
      <c r="A227" s="94"/>
      <c r="B227" s="94"/>
      <c r="C227" s="94"/>
      <c r="D227" s="94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4"/>
      <c r="X227" s="94"/>
      <c r="Y227" s="94"/>
      <c r="Z227" s="94"/>
    </row>
    <row r="228" ht="15.75" customHeight="1">
      <c r="A228" s="94"/>
      <c r="B228" s="94"/>
      <c r="C228" s="94"/>
      <c r="D228" s="94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4"/>
      <c r="X228" s="94"/>
      <c r="Y228" s="94"/>
      <c r="Z228" s="94"/>
    </row>
    <row r="229" ht="15.75" customHeight="1">
      <c r="A229" s="94"/>
      <c r="B229" s="94"/>
      <c r="C229" s="94"/>
      <c r="D229" s="94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4"/>
      <c r="X229" s="94"/>
      <c r="Y229" s="94"/>
      <c r="Z229" s="94"/>
    </row>
    <row r="230" ht="15.75" customHeight="1">
      <c r="A230" s="94"/>
      <c r="B230" s="94"/>
      <c r="C230" s="94"/>
      <c r="D230" s="94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4"/>
      <c r="X230" s="94"/>
      <c r="Y230" s="94"/>
      <c r="Z230" s="94"/>
    </row>
    <row r="231" ht="15.75" customHeight="1">
      <c r="A231" s="94"/>
      <c r="B231" s="94"/>
      <c r="C231" s="94"/>
      <c r="D231" s="94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4"/>
      <c r="X231" s="94"/>
      <c r="Y231" s="94"/>
      <c r="Z231" s="94"/>
    </row>
    <row r="232" ht="15.75" customHeight="1">
      <c r="A232" s="94"/>
      <c r="B232" s="94"/>
      <c r="C232" s="94"/>
      <c r="D232" s="94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4"/>
      <c r="X232" s="94"/>
      <c r="Y232" s="94"/>
      <c r="Z232" s="94"/>
    </row>
    <row r="233" ht="15.75" customHeight="1">
      <c r="A233" s="94"/>
      <c r="B233" s="94"/>
      <c r="C233" s="94"/>
      <c r="D233" s="94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4"/>
      <c r="X233" s="94"/>
      <c r="Y233" s="94"/>
      <c r="Z233" s="94"/>
    </row>
    <row r="234" ht="15.75" customHeight="1">
      <c r="A234" s="94"/>
      <c r="B234" s="94"/>
      <c r="C234" s="94"/>
      <c r="D234" s="94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4"/>
      <c r="X234" s="94"/>
      <c r="Y234" s="94"/>
      <c r="Z234" s="94"/>
    </row>
    <row r="235" ht="15.75" customHeight="1">
      <c r="A235" s="94"/>
      <c r="B235" s="94"/>
      <c r="C235" s="94"/>
      <c r="D235" s="94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4"/>
      <c r="X235" s="94"/>
      <c r="Y235" s="94"/>
      <c r="Z235" s="94"/>
    </row>
    <row r="236" ht="15.75" customHeight="1">
      <c r="A236" s="94"/>
      <c r="B236" s="94"/>
      <c r="C236" s="94"/>
      <c r="D236" s="94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4"/>
      <c r="X236" s="94"/>
      <c r="Y236" s="94"/>
      <c r="Z236" s="94"/>
    </row>
    <row r="237" ht="15.75" customHeight="1">
      <c r="A237" s="94"/>
      <c r="B237" s="94"/>
      <c r="C237" s="94"/>
      <c r="D237" s="94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4"/>
      <c r="X237" s="94"/>
      <c r="Y237" s="94"/>
      <c r="Z237" s="94"/>
    </row>
    <row r="238" ht="15.75" customHeight="1">
      <c r="A238" s="94"/>
      <c r="B238" s="94"/>
      <c r="C238" s="94"/>
      <c r="D238" s="94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4"/>
      <c r="X238" s="94"/>
      <c r="Y238" s="94"/>
      <c r="Z238" s="94"/>
    </row>
    <row r="239" ht="15.75" customHeight="1">
      <c r="A239" s="94"/>
      <c r="B239" s="94"/>
      <c r="C239" s="94"/>
      <c r="D239" s="94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4"/>
      <c r="X239" s="94"/>
      <c r="Y239" s="94"/>
      <c r="Z239" s="94"/>
    </row>
    <row r="240" ht="15.75" customHeight="1">
      <c r="A240" s="94"/>
      <c r="B240" s="94"/>
      <c r="C240" s="94"/>
      <c r="D240" s="94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4"/>
      <c r="X240" s="94"/>
      <c r="Y240" s="94"/>
      <c r="Z240" s="94"/>
    </row>
    <row r="241" ht="15.75" customHeight="1">
      <c r="A241" s="94"/>
      <c r="B241" s="94"/>
      <c r="C241" s="94"/>
      <c r="D241" s="94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4"/>
      <c r="X241" s="94"/>
      <c r="Y241" s="94"/>
      <c r="Z241" s="94"/>
    </row>
    <row r="242" ht="15.75" customHeight="1">
      <c r="A242" s="94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4"/>
      <c r="X242" s="94"/>
      <c r="Y242" s="94"/>
      <c r="Z242" s="94"/>
    </row>
    <row r="243" ht="15.75" customHeight="1">
      <c r="A243" s="94"/>
      <c r="B243" s="94"/>
      <c r="C243" s="94"/>
      <c r="D243" s="94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4"/>
      <c r="X243" s="94"/>
      <c r="Y243" s="94"/>
      <c r="Z243" s="94"/>
    </row>
    <row r="244" ht="15.75" customHeight="1">
      <c r="A244" s="94"/>
      <c r="B244" s="94"/>
      <c r="C244" s="94"/>
      <c r="D244" s="94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4"/>
      <c r="X244" s="94"/>
      <c r="Y244" s="94"/>
      <c r="Z244" s="94"/>
    </row>
    <row r="245" ht="15.75" customHeight="1">
      <c r="A245" s="94"/>
      <c r="B245" s="94"/>
      <c r="C245" s="94"/>
      <c r="D245" s="94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4"/>
      <c r="X245" s="94"/>
      <c r="Y245" s="94"/>
      <c r="Z245" s="94"/>
    </row>
    <row r="246" ht="15.75" customHeight="1">
      <c r="A246" s="94"/>
      <c r="B246" s="94"/>
      <c r="C246" s="94"/>
      <c r="D246" s="94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4"/>
      <c r="X246" s="94"/>
      <c r="Y246" s="94"/>
      <c r="Z246" s="94"/>
    </row>
    <row r="247" ht="15.75" customHeight="1">
      <c r="A247" s="94"/>
      <c r="B247" s="94"/>
      <c r="C247" s="94"/>
      <c r="D247" s="94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4"/>
      <c r="X247" s="94"/>
      <c r="Y247" s="94"/>
      <c r="Z247" s="94"/>
    </row>
    <row r="248" ht="15.75" customHeight="1">
      <c r="A248" s="94"/>
      <c r="B248" s="94"/>
      <c r="C248" s="94"/>
      <c r="D248" s="94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4"/>
      <c r="X248" s="94"/>
      <c r="Y248" s="94"/>
      <c r="Z248" s="94"/>
    </row>
    <row r="249" ht="15.75" customHeight="1">
      <c r="A249" s="94"/>
      <c r="B249" s="94"/>
      <c r="C249" s="94"/>
      <c r="D249" s="94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4"/>
      <c r="X249" s="94"/>
      <c r="Y249" s="94"/>
      <c r="Z249" s="94"/>
    </row>
    <row r="250" ht="15.75" customHeight="1">
      <c r="A250" s="94"/>
      <c r="B250" s="94"/>
      <c r="C250" s="94"/>
      <c r="D250" s="94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4"/>
      <c r="X250" s="94"/>
      <c r="Y250" s="94"/>
      <c r="Z250" s="94"/>
    </row>
    <row r="251" ht="15.75" customHeight="1">
      <c r="A251" s="94"/>
      <c r="B251" s="94"/>
      <c r="C251" s="94"/>
      <c r="D251" s="94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4"/>
      <c r="X251" s="94"/>
      <c r="Y251" s="94"/>
      <c r="Z251" s="94"/>
    </row>
    <row r="252" ht="15.75" customHeight="1">
      <c r="A252" s="94"/>
      <c r="B252" s="94"/>
      <c r="C252" s="94"/>
      <c r="D252" s="94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4"/>
      <c r="X252" s="94"/>
      <c r="Y252" s="94"/>
      <c r="Z252" s="94"/>
    </row>
    <row r="253" ht="15.75" customHeight="1">
      <c r="A253" s="94"/>
      <c r="B253" s="94"/>
      <c r="C253" s="94"/>
      <c r="D253" s="94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4"/>
      <c r="X253" s="94"/>
      <c r="Y253" s="94"/>
      <c r="Z253" s="94"/>
    </row>
    <row r="254" ht="15.75" customHeight="1">
      <c r="A254" s="94"/>
      <c r="B254" s="94"/>
      <c r="C254" s="94"/>
      <c r="D254" s="94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4"/>
      <c r="X254" s="94"/>
      <c r="Y254" s="94"/>
      <c r="Z254" s="94"/>
    </row>
    <row r="255" ht="15.75" customHeight="1">
      <c r="A255" s="94"/>
      <c r="B255" s="94"/>
      <c r="C255" s="94"/>
      <c r="D255" s="94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4"/>
      <c r="X255" s="94"/>
      <c r="Y255" s="94"/>
      <c r="Z255" s="94"/>
    </row>
    <row r="256" ht="15.75" customHeight="1">
      <c r="A256" s="94"/>
      <c r="B256" s="94"/>
      <c r="C256" s="94"/>
      <c r="D256" s="94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4"/>
      <c r="X256" s="94"/>
      <c r="Y256" s="94"/>
      <c r="Z256" s="94"/>
    </row>
    <row r="257" ht="15.75" customHeight="1">
      <c r="A257" s="94"/>
      <c r="B257" s="94"/>
      <c r="C257" s="94"/>
      <c r="D257" s="94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4"/>
      <c r="X257" s="94"/>
      <c r="Y257" s="94"/>
      <c r="Z257" s="94"/>
    </row>
    <row r="258" ht="15.75" customHeight="1">
      <c r="A258" s="94"/>
      <c r="B258" s="94"/>
      <c r="C258" s="94"/>
      <c r="D258" s="94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4"/>
      <c r="X258" s="94"/>
      <c r="Y258" s="94"/>
      <c r="Z258" s="94"/>
    </row>
    <row r="259" ht="15.75" customHeight="1">
      <c r="A259" s="94"/>
      <c r="B259" s="94"/>
      <c r="C259" s="94"/>
      <c r="D259" s="94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4"/>
      <c r="X259" s="94"/>
      <c r="Y259" s="94"/>
      <c r="Z259" s="94"/>
    </row>
    <row r="260" ht="15.75" customHeight="1">
      <c r="A260" s="94"/>
      <c r="B260" s="94"/>
      <c r="C260" s="94"/>
      <c r="D260" s="94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4"/>
      <c r="X260" s="94"/>
      <c r="Y260" s="94"/>
      <c r="Z260" s="94"/>
    </row>
    <row r="261" ht="15.75" customHeight="1">
      <c r="A261" s="94"/>
      <c r="B261" s="94"/>
      <c r="C261" s="94"/>
      <c r="D261" s="94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4"/>
      <c r="X261" s="94"/>
      <c r="Y261" s="94"/>
      <c r="Z261" s="94"/>
    </row>
    <row r="262" ht="15.75" customHeight="1">
      <c r="A262" s="94"/>
      <c r="B262" s="94"/>
      <c r="C262" s="94"/>
      <c r="D262" s="94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4"/>
      <c r="X262" s="94"/>
      <c r="Y262" s="94"/>
      <c r="Z262" s="94"/>
    </row>
    <row r="263" ht="15.75" customHeight="1">
      <c r="A263" s="94"/>
      <c r="B263" s="94"/>
      <c r="C263" s="94"/>
      <c r="D263" s="94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4"/>
      <c r="X263" s="94"/>
      <c r="Y263" s="94"/>
      <c r="Z263" s="94"/>
    </row>
    <row r="264" ht="15.75" customHeight="1">
      <c r="A264" s="94"/>
      <c r="B264" s="94"/>
      <c r="C264" s="94"/>
      <c r="D264" s="94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4"/>
      <c r="X264" s="94"/>
      <c r="Y264" s="94"/>
      <c r="Z264" s="94"/>
    </row>
    <row r="265" ht="15.75" customHeight="1">
      <c r="A265" s="94"/>
      <c r="B265" s="94"/>
      <c r="C265" s="94"/>
      <c r="D265" s="94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4"/>
      <c r="X265" s="94"/>
      <c r="Y265" s="94"/>
      <c r="Z265" s="94"/>
    </row>
    <row r="266" ht="15.75" customHeight="1">
      <c r="A266" s="94"/>
      <c r="B266" s="94"/>
      <c r="C266" s="94"/>
      <c r="D266" s="94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4"/>
      <c r="X266" s="94"/>
      <c r="Y266" s="94"/>
      <c r="Z266" s="94"/>
    </row>
    <row r="267" ht="15.75" customHeight="1">
      <c r="A267" s="94"/>
      <c r="B267" s="94"/>
      <c r="C267" s="94"/>
      <c r="D267" s="94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4"/>
      <c r="X267" s="94"/>
      <c r="Y267" s="94"/>
      <c r="Z267" s="94"/>
    </row>
    <row r="268" ht="15.75" customHeight="1">
      <c r="A268" s="94"/>
      <c r="B268" s="94"/>
      <c r="C268" s="94"/>
      <c r="D268" s="94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4"/>
      <c r="X268" s="94"/>
      <c r="Y268" s="94"/>
      <c r="Z268" s="94"/>
    </row>
    <row r="269" ht="15.75" customHeight="1">
      <c r="A269" s="94"/>
      <c r="B269" s="94"/>
      <c r="C269" s="94"/>
      <c r="D269" s="94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4"/>
      <c r="X269" s="94"/>
      <c r="Y269" s="94"/>
      <c r="Z269" s="94"/>
    </row>
    <row r="270" ht="15.75" customHeight="1">
      <c r="A270" s="94"/>
      <c r="B270" s="94"/>
      <c r="C270" s="94"/>
      <c r="D270" s="94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4"/>
      <c r="X270" s="94"/>
      <c r="Y270" s="94"/>
      <c r="Z270" s="94"/>
    </row>
    <row r="271" ht="15.75" customHeight="1">
      <c r="A271" s="94"/>
      <c r="B271" s="94"/>
      <c r="C271" s="94"/>
      <c r="D271" s="94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4"/>
      <c r="X271" s="94"/>
      <c r="Y271" s="94"/>
      <c r="Z271" s="94"/>
    </row>
    <row r="272" ht="15.75" customHeight="1">
      <c r="A272" s="94"/>
      <c r="B272" s="94"/>
      <c r="C272" s="94"/>
      <c r="D272" s="94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4"/>
      <c r="X272" s="94"/>
      <c r="Y272" s="94"/>
      <c r="Z272" s="94"/>
    </row>
    <row r="273" ht="15.75" customHeight="1">
      <c r="A273" s="94"/>
      <c r="B273" s="94"/>
      <c r="C273" s="94"/>
      <c r="D273" s="94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4"/>
      <c r="X273" s="94"/>
      <c r="Y273" s="94"/>
      <c r="Z273" s="94"/>
    </row>
    <row r="274" ht="15.75" customHeight="1">
      <c r="A274" s="94"/>
      <c r="B274" s="94"/>
      <c r="C274" s="94"/>
      <c r="D274" s="94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4"/>
      <c r="X274" s="94"/>
      <c r="Y274" s="94"/>
      <c r="Z274" s="94"/>
    </row>
    <row r="275" ht="15.75" customHeight="1">
      <c r="A275" s="94"/>
      <c r="B275" s="94"/>
      <c r="C275" s="94"/>
      <c r="D275" s="94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4"/>
      <c r="X275" s="94"/>
      <c r="Y275" s="94"/>
      <c r="Z275" s="94"/>
    </row>
    <row r="276" ht="15.75" customHeight="1">
      <c r="A276" s="94"/>
      <c r="B276" s="94"/>
      <c r="C276" s="94"/>
      <c r="D276" s="94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4"/>
      <c r="X276" s="94"/>
      <c r="Y276" s="94"/>
      <c r="Z276" s="94"/>
    </row>
    <row r="277" ht="15.75" customHeight="1">
      <c r="A277" s="94"/>
      <c r="B277" s="94"/>
      <c r="C277" s="94"/>
      <c r="D277" s="94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4"/>
      <c r="X277" s="94"/>
      <c r="Y277" s="94"/>
      <c r="Z277" s="94"/>
    </row>
    <row r="278" ht="15.75" customHeight="1">
      <c r="A278" s="94"/>
      <c r="B278" s="94"/>
      <c r="C278" s="94"/>
      <c r="D278" s="94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4"/>
      <c r="X278" s="94"/>
      <c r="Y278" s="94"/>
      <c r="Z278" s="94"/>
    </row>
    <row r="279" ht="15.75" customHeight="1">
      <c r="A279" s="94"/>
      <c r="B279" s="94"/>
      <c r="C279" s="94"/>
      <c r="D279" s="94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4"/>
      <c r="X279" s="94"/>
      <c r="Y279" s="94"/>
      <c r="Z279" s="94"/>
    </row>
    <row r="280" ht="15.75" customHeight="1">
      <c r="A280" s="94"/>
      <c r="B280" s="94"/>
      <c r="C280" s="94"/>
      <c r="D280" s="94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4"/>
      <c r="X280" s="94"/>
      <c r="Y280" s="94"/>
      <c r="Z280" s="94"/>
    </row>
    <row r="281" ht="15.75" customHeight="1">
      <c r="A281" s="94"/>
      <c r="B281" s="94"/>
      <c r="C281" s="94"/>
      <c r="D281" s="94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4"/>
      <c r="X281" s="94"/>
      <c r="Y281" s="94"/>
      <c r="Z281" s="94"/>
    </row>
    <row r="282" ht="15.75" customHeight="1">
      <c r="A282" s="94"/>
      <c r="B282" s="94"/>
      <c r="C282" s="94"/>
      <c r="D282" s="94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4"/>
      <c r="X282" s="94"/>
      <c r="Y282" s="94"/>
      <c r="Z282" s="94"/>
    </row>
    <row r="283" ht="15.75" customHeight="1">
      <c r="A283" s="94"/>
      <c r="B283" s="94"/>
      <c r="C283" s="94"/>
      <c r="D283" s="94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4"/>
      <c r="X283" s="94"/>
      <c r="Y283" s="94"/>
      <c r="Z283" s="94"/>
    </row>
    <row r="284" ht="15.75" customHeight="1">
      <c r="A284" s="94"/>
      <c r="B284" s="94"/>
      <c r="C284" s="94"/>
      <c r="D284" s="94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4"/>
      <c r="X284" s="94"/>
      <c r="Y284" s="94"/>
      <c r="Z284" s="94"/>
    </row>
    <row r="285" ht="15.75" customHeight="1">
      <c r="A285" s="94"/>
      <c r="B285" s="94"/>
      <c r="C285" s="94"/>
      <c r="D285" s="94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4"/>
      <c r="X285" s="94"/>
      <c r="Y285" s="94"/>
      <c r="Z285" s="94"/>
    </row>
    <row r="286" ht="15.75" customHeight="1">
      <c r="A286" s="94"/>
      <c r="B286" s="94"/>
      <c r="C286" s="94"/>
      <c r="D286" s="94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4"/>
      <c r="X286" s="94"/>
      <c r="Y286" s="94"/>
      <c r="Z286" s="94"/>
    </row>
    <row r="287" ht="15.75" customHeight="1">
      <c r="A287" s="94"/>
      <c r="B287" s="94"/>
      <c r="C287" s="94"/>
      <c r="D287" s="94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4"/>
      <c r="X287" s="94"/>
      <c r="Y287" s="94"/>
      <c r="Z287" s="94"/>
    </row>
    <row r="288" ht="15.75" customHeight="1">
      <c r="A288" s="94"/>
      <c r="B288" s="94"/>
      <c r="C288" s="94"/>
      <c r="D288" s="94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4"/>
      <c r="X288" s="94"/>
      <c r="Y288" s="94"/>
      <c r="Z288" s="94"/>
    </row>
    <row r="289" ht="15.75" customHeight="1">
      <c r="A289" s="94"/>
      <c r="B289" s="94"/>
      <c r="C289" s="94"/>
      <c r="D289" s="94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4"/>
      <c r="X289" s="94"/>
      <c r="Y289" s="94"/>
      <c r="Z289" s="94"/>
    </row>
    <row r="290" ht="15.75" customHeight="1">
      <c r="A290" s="94"/>
      <c r="B290" s="94"/>
      <c r="C290" s="94"/>
      <c r="D290" s="94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4"/>
      <c r="X290" s="94"/>
      <c r="Y290" s="94"/>
      <c r="Z290" s="94"/>
    </row>
    <row r="291" ht="15.75" customHeight="1">
      <c r="A291" s="94"/>
      <c r="B291" s="94"/>
      <c r="C291" s="94"/>
      <c r="D291" s="94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4"/>
      <c r="X291" s="94"/>
      <c r="Y291" s="94"/>
      <c r="Z291" s="94"/>
    </row>
    <row r="292" ht="15.75" customHeight="1">
      <c r="A292" s="94"/>
      <c r="B292" s="94"/>
      <c r="C292" s="94"/>
      <c r="D292" s="94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4"/>
      <c r="X292" s="94"/>
      <c r="Y292" s="94"/>
      <c r="Z292" s="94"/>
    </row>
    <row r="293" ht="15.75" customHeight="1">
      <c r="A293" s="94"/>
      <c r="B293" s="94"/>
      <c r="C293" s="94"/>
      <c r="D293" s="94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4"/>
      <c r="X293" s="94"/>
      <c r="Y293" s="94"/>
      <c r="Z293" s="94"/>
    </row>
    <row r="294" ht="15.75" customHeight="1">
      <c r="A294" s="94"/>
      <c r="B294" s="94"/>
      <c r="C294" s="94"/>
      <c r="D294" s="94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4"/>
      <c r="X294" s="94"/>
      <c r="Y294" s="94"/>
      <c r="Z294" s="94"/>
    </row>
    <row r="295" ht="15.75" customHeight="1">
      <c r="A295" s="94"/>
      <c r="B295" s="94"/>
      <c r="C295" s="94"/>
      <c r="D295" s="94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4"/>
      <c r="X295" s="94"/>
      <c r="Y295" s="94"/>
      <c r="Z295" s="94"/>
    </row>
    <row r="296" ht="15.75" customHeight="1">
      <c r="A296" s="94"/>
      <c r="B296" s="94"/>
      <c r="C296" s="94"/>
      <c r="D296" s="94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4"/>
      <c r="X296" s="94"/>
      <c r="Y296" s="94"/>
      <c r="Z296" s="94"/>
    </row>
    <row r="297" ht="15.75" customHeight="1">
      <c r="A297" s="94"/>
      <c r="B297" s="94"/>
      <c r="C297" s="94"/>
      <c r="D297" s="94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4"/>
      <c r="X297" s="94"/>
      <c r="Y297" s="94"/>
      <c r="Z297" s="94"/>
    </row>
    <row r="298" ht="15.75" customHeight="1">
      <c r="A298" s="94"/>
      <c r="B298" s="94"/>
      <c r="C298" s="94"/>
      <c r="D298" s="94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4"/>
      <c r="X298" s="94"/>
      <c r="Y298" s="94"/>
      <c r="Z298" s="94"/>
    </row>
    <row r="299" ht="15.75" customHeight="1">
      <c r="A299" s="94"/>
      <c r="B299" s="94"/>
      <c r="C299" s="94"/>
      <c r="D299" s="94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4"/>
      <c r="X299" s="94"/>
      <c r="Y299" s="94"/>
      <c r="Z299" s="94"/>
    </row>
    <row r="300" ht="15.75" customHeight="1">
      <c r="A300" s="94"/>
      <c r="B300" s="94"/>
      <c r="C300" s="94"/>
      <c r="D300" s="94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4"/>
      <c r="X300" s="94"/>
      <c r="Y300" s="94"/>
      <c r="Z300" s="94"/>
    </row>
    <row r="301" ht="15.75" customHeight="1">
      <c r="A301" s="94"/>
      <c r="B301" s="94"/>
      <c r="C301" s="94"/>
      <c r="D301" s="94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4"/>
      <c r="X301" s="94"/>
      <c r="Y301" s="94"/>
      <c r="Z301" s="94"/>
    </row>
    <row r="302" ht="15.75" customHeight="1">
      <c r="A302" s="94"/>
      <c r="B302" s="94"/>
      <c r="C302" s="94"/>
      <c r="D302" s="94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4"/>
      <c r="X302" s="94"/>
      <c r="Y302" s="94"/>
      <c r="Z302" s="94"/>
    </row>
    <row r="303" ht="15.75" customHeight="1">
      <c r="A303" s="94"/>
      <c r="B303" s="94"/>
      <c r="C303" s="94"/>
      <c r="D303" s="94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4"/>
      <c r="X303" s="94"/>
      <c r="Y303" s="94"/>
      <c r="Z303" s="94"/>
    </row>
    <row r="304" ht="15.75" customHeight="1">
      <c r="A304" s="94"/>
      <c r="B304" s="94"/>
      <c r="C304" s="94"/>
      <c r="D304" s="94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4"/>
      <c r="X304" s="94"/>
      <c r="Y304" s="94"/>
      <c r="Z304" s="94"/>
    </row>
    <row r="305" ht="15.75" customHeight="1">
      <c r="A305" s="94"/>
      <c r="B305" s="94"/>
      <c r="C305" s="94"/>
      <c r="D305" s="94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4"/>
      <c r="X305" s="94"/>
      <c r="Y305" s="94"/>
      <c r="Z305" s="94"/>
    </row>
    <row r="306" ht="15.75" customHeight="1">
      <c r="A306" s="94"/>
      <c r="B306" s="94"/>
      <c r="C306" s="94"/>
      <c r="D306" s="94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4"/>
      <c r="X306" s="94"/>
      <c r="Y306" s="94"/>
      <c r="Z306" s="94"/>
    </row>
    <row r="307" ht="15.75" customHeight="1">
      <c r="A307" s="94"/>
      <c r="B307" s="94"/>
      <c r="C307" s="94"/>
      <c r="D307" s="94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4"/>
      <c r="X307" s="94"/>
      <c r="Y307" s="94"/>
      <c r="Z307" s="94"/>
    </row>
    <row r="308" ht="15.75" customHeight="1">
      <c r="A308" s="94"/>
      <c r="B308" s="94"/>
      <c r="C308" s="94"/>
      <c r="D308" s="94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4"/>
      <c r="X308" s="94"/>
      <c r="Y308" s="94"/>
      <c r="Z308" s="94"/>
    </row>
    <row r="309" ht="15.75" customHeight="1">
      <c r="A309" s="94"/>
      <c r="B309" s="94"/>
      <c r="C309" s="94"/>
      <c r="D309" s="94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4"/>
      <c r="X309" s="94"/>
      <c r="Y309" s="94"/>
      <c r="Z309" s="94"/>
    </row>
    <row r="310" ht="15.75" customHeight="1">
      <c r="A310" s="94"/>
      <c r="B310" s="94"/>
      <c r="C310" s="94"/>
      <c r="D310" s="94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4"/>
      <c r="X310" s="94"/>
      <c r="Y310" s="94"/>
      <c r="Z310" s="94"/>
    </row>
    <row r="311" ht="15.75" customHeight="1">
      <c r="A311" s="94"/>
      <c r="B311" s="94"/>
      <c r="C311" s="94"/>
      <c r="D311" s="94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4"/>
      <c r="X311" s="94"/>
      <c r="Y311" s="94"/>
      <c r="Z311" s="94"/>
    </row>
    <row r="312" ht="15.75" customHeight="1">
      <c r="A312" s="94"/>
      <c r="B312" s="94"/>
      <c r="C312" s="94"/>
      <c r="D312" s="94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4"/>
      <c r="X312" s="94"/>
      <c r="Y312" s="94"/>
      <c r="Z312" s="94"/>
    </row>
    <row r="313" ht="15.75" customHeight="1">
      <c r="A313" s="94"/>
      <c r="B313" s="94"/>
      <c r="C313" s="94"/>
      <c r="D313" s="94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4"/>
      <c r="X313" s="94"/>
      <c r="Y313" s="94"/>
      <c r="Z313" s="94"/>
    </row>
    <row r="314" ht="15.75" customHeight="1">
      <c r="A314" s="94"/>
      <c r="B314" s="94"/>
      <c r="C314" s="94"/>
      <c r="D314" s="94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4"/>
      <c r="X314" s="94"/>
      <c r="Y314" s="94"/>
      <c r="Z314" s="94"/>
    </row>
    <row r="315" ht="15.75" customHeight="1">
      <c r="A315" s="94"/>
      <c r="B315" s="94"/>
      <c r="C315" s="94"/>
      <c r="D315" s="94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4"/>
      <c r="X315" s="94"/>
      <c r="Y315" s="94"/>
      <c r="Z315" s="94"/>
    </row>
    <row r="316" ht="15.75" customHeight="1">
      <c r="A316" s="94"/>
      <c r="B316" s="94"/>
      <c r="C316" s="94"/>
      <c r="D316" s="94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4"/>
      <c r="X316" s="94"/>
      <c r="Y316" s="94"/>
      <c r="Z316" s="94"/>
    </row>
    <row r="317" ht="15.75" customHeight="1">
      <c r="A317" s="94"/>
      <c r="B317" s="94"/>
      <c r="C317" s="94"/>
      <c r="D317" s="94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4"/>
      <c r="X317" s="94"/>
      <c r="Y317" s="94"/>
      <c r="Z317" s="94"/>
    </row>
    <row r="318" ht="15.75" customHeight="1">
      <c r="A318" s="94"/>
      <c r="B318" s="94"/>
      <c r="C318" s="94"/>
      <c r="D318" s="94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4"/>
      <c r="X318" s="94"/>
      <c r="Y318" s="94"/>
      <c r="Z318" s="94"/>
    </row>
    <row r="319" ht="15.75" customHeight="1">
      <c r="A319" s="94"/>
      <c r="B319" s="94"/>
      <c r="C319" s="94"/>
      <c r="D319" s="94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4"/>
      <c r="X319" s="94"/>
      <c r="Y319" s="94"/>
      <c r="Z319" s="94"/>
    </row>
    <row r="320" ht="15.75" customHeight="1">
      <c r="A320" s="94"/>
      <c r="B320" s="94"/>
      <c r="C320" s="94"/>
      <c r="D320" s="94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4"/>
      <c r="X320" s="94"/>
      <c r="Y320" s="94"/>
      <c r="Z320" s="94"/>
    </row>
    <row r="321" ht="15.75" customHeight="1">
      <c r="A321" s="94"/>
      <c r="B321" s="94"/>
      <c r="C321" s="94"/>
      <c r="D321" s="94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4"/>
      <c r="X321" s="94"/>
      <c r="Y321" s="94"/>
      <c r="Z321" s="94"/>
    </row>
    <row r="322" ht="15.75" customHeight="1">
      <c r="A322" s="94"/>
      <c r="B322" s="94"/>
      <c r="C322" s="94"/>
      <c r="D322" s="94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4"/>
      <c r="X322" s="94"/>
      <c r="Y322" s="94"/>
      <c r="Z322" s="94"/>
    </row>
    <row r="323" ht="15.75" customHeight="1">
      <c r="A323" s="94"/>
      <c r="B323" s="94"/>
      <c r="C323" s="94"/>
      <c r="D323" s="94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4"/>
      <c r="X323" s="94"/>
      <c r="Y323" s="94"/>
      <c r="Z323" s="94"/>
    </row>
    <row r="324" ht="15.75" customHeight="1">
      <c r="A324" s="94"/>
      <c r="B324" s="94"/>
      <c r="C324" s="94"/>
      <c r="D324" s="94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4"/>
      <c r="X324" s="94"/>
      <c r="Y324" s="94"/>
      <c r="Z324" s="94"/>
    </row>
    <row r="325" ht="15.75" customHeight="1">
      <c r="A325" s="94"/>
      <c r="B325" s="94"/>
      <c r="C325" s="94"/>
      <c r="D325" s="94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4"/>
      <c r="X325" s="94"/>
      <c r="Y325" s="94"/>
      <c r="Z325" s="94"/>
    </row>
    <row r="326" ht="15.75" customHeight="1">
      <c r="A326" s="94"/>
      <c r="B326" s="94"/>
      <c r="C326" s="94"/>
      <c r="D326" s="94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4"/>
      <c r="X326" s="94"/>
      <c r="Y326" s="94"/>
      <c r="Z326" s="94"/>
    </row>
    <row r="327" ht="15.75" customHeight="1">
      <c r="A327" s="94"/>
      <c r="B327" s="94"/>
      <c r="C327" s="94"/>
      <c r="D327" s="94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4"/>
      <c r="X327" s="94"/>
      <c r="Y327" s="94"/>
      <c r="Z327" s="94"/>
    </row>
    <row r="328" ht="15.75" customHeight="1">
      <c r="A328" s="94"/>
      <c r="B328" s="94"/>
      <c r="C328" s="94"/>
      <c r="D328" s="94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4"/>
      <c r="X328" s="94"/>
      <c r="Y328" s="94"/>
      <c r="Z328" s="94"/>
    </row>
    <row r="329" ht="15.75" customHeight="1">
      <c r="A329" s="94"/>
      <c r="B329" s="94"/>
      <c r="C329" s="94"/>
      <c r="D329" s="94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4"/>
      <c r="X329" s="94"/>
      <c r="Y329" s="94"/>
      <c r="Z329" s="94"/>
    </row>
    <row r="330" ht="15.75" customHeight="1">
      <c r="A330" s="94"/>
      <c r="B330" s="94"/>
      <c r="C330" s="94"/>
      <c r="D330" s="94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4"/>
      <c r="X330" s="94"/>
      <c r="Y330" s="94"/>
      <c r="Z330" s="94"/>
    </row>
    <row r="331" ht="15.75" customHeight="1">
      <c r="A331" s="94"/>
      <c r="B331" s="94"/>
      <c r="C331" s="94"/>
      <c r="D331" s="94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4"/>
      <c r="X331" s="94"/>
      <c r="Y331" s="94"/>
      <c r="Z331" s="94"/>
    </row>
    <row r="332" ht="15.75" customHeight="1">
      <c r="A332" s="94"/>
      <c r="B332" s="94"/>
      <c r="C332" s="94"/>
      <c r="D332" s="94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4"/>
      <c r="X332" s="94"/>
      <c r="Y332" s="94"/>
      <c r="Z332" s="94"/>
    </row>
    <row r="333" ht="15.75" customHeight="1">
      <c r="A333" s="94"/>
      <c r="B333" s="94"/>
      <c r="C333" s="94"/>
      <c r="D333" s="94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4"/>
      <c r="X333" s="94"/>
      <c r="Y333" s="94"/>
      <c r="Z333" s="94"/>
    </row>
    <row r="334" ht="15.75" customHeight="1">
      <c r="A334" s="94"/>
      <c r="B334" s="94"/>
      <c r="C334" s="94"/>
      <c r="D334" s="94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4"/>
      <c r="X334" s="94"/>
      <c r="Y334" s="94"/>
      <c r="Z334" s="94"/>
    </row>
    <row r="335" ht="15.75" customHeight="1">
      <c r="A335" s="94"/>
      <c r="B335" s="94"/>
      <c r="C335" s="94"/>
      <c r="D335" s="94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4"/>
      <c r="X335" s="94"/>
      <c r="Y335" s="94"/>
      <c r="Z335" s="94"/>
    </row>
    <row r="336" ht="15.75" customHeight="1">
      <c r="A336" s="94"/>
      <c r="B336" s="94"/>
      <c r="C336" s="94"/>
      <c r="D336" s="94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4"/>
      <c r="X336" s="94"/>
      <c r="Y336" s="94"/>
      <c r="Z336" s="94"/>
    </row>
    <row r="337" ht="15.75" customHeight="1">
      <c r="A337" s="94"/>
      <c r="B337" s="94"/>
      <c r="C337" s="94"/>
      <c r="D337" s="94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4"/>
      <c r="X337" s="94"/>
      <c r="Y337" s="94"/>
      <c r="Z337" s="94"/>
    </row>
    <row r="338" ht="15.75" customHeight="1">
      <c r="A338" s="94"/>
      <c r="B338" s="94"/>
      <c r="C338" s="94"/>
      <c r="D338" s="94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4"/>
      <c r="X338" s="94"/>
      <c r="Y338" s="94"/>
      <c r="Z338" s="94"/>
    </row>
    <row r="339" ht="15.75" customHeight="1">
      <c r="A339" s="94"/>
      <c r="B339" s="94"/>
      <c r="C339" s="94"/>
      <c r="D339" s="94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4"/>
      <c r="X339" s="94"/>
      <c r="Y339" s="94"/>
      <c r="Z339" s="94"/>
    </row>
    <row r="340" ht="15.75" customHeight="1">
      <c r="A340" s="94"/>
      <c r="B340" s="94"/>
      <c r="C340" s="94"/>
      <c r="D340" s="94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4"/>
      <c r="X340" s="94"/>
      <c r="Y340" s="94"/>
      <c r="Z340" s="94"/>
    </row>
    <row r="341" ht="15.75" customHeight="1">
      <c r="A341" s="94"/>
      <c r="B341" s="94"/>
      <c r="C341" s="94"/>
      <c r="D341" s="94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4"/>
      <c r="X341" s="94"/>
      <c r="Y341" s="94"/>
      <c r="Z341" s="94"/>
    </row>
    <row r="342" ht="15.75" customHeight="1">
      <c r="A342" s="94"/>
      <c r="B342" s="94"/>
      <c r="C342" s="94"/>
      <c r="D342" s="94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4"/>
      <c r="X342" s="94"/>
      <c r="Y342" s="94"/>
      <c r="Z342" s="94"/>
    </row>
    <row r="343" ht="15.75" customHeight="1">
      <c r="A343" s="94"/>
      <c r="B343" s="94"/>
      <c r="C343" s="94"/>
      <c r="D343" s="94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4"/>
      <c r="X343" s="94"/>
      <c r="Y343" s="94"/>
      <c r="Z343" s="94"/>
    </row>
    <row r="344" ht="15.75" customHeight="1">
      <c r="A344" s="94"/>
      <c r="B344" s="94"/>
      <c r="C344" s="94"/>
      <c r="D344" s="94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4"/>
      <c r="X344" s="94"/>
      <c r="Y344" s="94"/>
      <c r="Z344" s="94"/>
    </row>
    <row r="345" ht="15.75" customHeight="1">
      <c r="A345" s="94"/>
      <c r="B345" s="94"/>
      <c r="C345" s="94"/>
      <c r="D345" s="94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4"/>
      <c r="X345" s="94"/>
      <c r="Y345" s="94"/>
      <c r="Z345" s="94"/>
    </row>
    <row r="346" ht="15.75" customHeight="1">
      <c r="A346" s="94"/>
      <c r="B346" s="94"/>
      <c r="C346" s="94"/>
      <c r="D346" s="94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4"/>
      <c r="X346" s="94"/>
      <c r="Y346" s="94"/>
      <c r="Z346" s="94"/>
    </row>
    <row r="347" ht="15.75" customHeight="1">
      <c r="A347" s="94"/>
      <c r="B347" s="94"/>
      <c r="C347" s="94"/>
      <c r="D347" s="94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4"/>
      <c r="X347" s="94"/>
      <c r="Y347" s="94"/>
      <c r="Z347" s="94"/>
    </row>
    <row r="348" ht="15.75" customHeight="1">
      <c r="A348" s="94"/>
      <c r="B348" s="94"/>
      <c r="C348" s="94"/>
      <c r="D348" s="94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4"/>
      <c r="X348" s="94"/>
      <c r="Y348" s="94"/>
      <c r="Z348" s="94"/>
    </row>
    <row r="349" ht="15.75" customHeight="1">
      <c r="A349" s="94"/>
      <c r="B349" s="94"/>
      <c r="C349" s="94"/>
      <c r="D349" s="94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4"/>
      <c r="X349" s="94"/>
      <c r="Y349" s="94"/>
      <c r="Z349" s="94"/>
    </row>
    <row r="350" ht="15.75" customHeight="1">
      <c r="A350" s="94"/>
      <c r="B350" s="94"/>
      <c r="C350" s="94"/>
      <c r="D350" s="94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4"/>
      <c r="X350" s="94"/>
      <c r="Y350" s="94"/>
      <c r="Z350" s="94"/>
    </row>
    <row r="351" ht="15.75" customHeight="1">
      <c r="A351" s="94"/>
      <c r="B351" s="94"/>
      <c r="C351" s="94"/>
      <c r="D351" s="94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4"/>
      <c r="X351" s="94"/>
      <c r="Y351" s="94"/>
      <c r="Z351" s="94"/>
    </row>
    <row r="352" ht="15.75" customHeight="1">
      <c r="A352" s="94"/>
      <c r="B352" s="94"/>
      <c r="C352" s="94"/>
      <c r="D352" s="94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4"/>
      <c r="X352" s="94"/>
      <c r="Y352" s="94"/>
      <c r="Z352" s="94"/>
    </row>
    <row r="353" ht="15.75" customHeight="1">
      <c r="A353" s="94"/>
      <c r="B353" s="94"/>
      <c r="C353" s="94"/>
      <c r="D353" s="94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4"/>
      <c r="X353" s="94"/>
      <c r="Y353" s="94"/>
      <c r="Z353" s="94"/>
    </row>
    <row r="354" ht="15.75" customHeight="1">
      <c r="A354" s="94"/>
      <c r="B354" s="94"/>
      <c r="C354" s="94"/>
      <c r="D354" s="94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4"/>
      <c r="X354" s="94"/>
      <c r="Y354" s="94"/>
      <c r="Z354" s="94"/>
    </row>
    <row r="355" ht="15.75" customHeight="1">
      <c r="A355" s="94"/>
      <c r="B355" s="94"/>
      <c r="C355" s="94"/>
      <c r="D355" s="94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4"/>
      <c r="X355" s="94"/>
      <c r="Y355" s="94"/>
      <c r="Z355" s="94"/>
    </row>
    <row r="356" ht="15.75" customHeight="1">
      <c r="A356" s="94"/>
      <c r="B356" s="94"/>
      <c r="C356" s="94"/>
      <c r="D356" s="94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4"/>
      <c r="X356" s="94"/>
      <c r="Y356" s="94"/>
      <c r="Z356" s="94"/>
    </row>
    <row r="357" ht="15.75" customHeight="1">
      <c r="A357" s="94"/>
      <c r="B357" s="94"/>
      <c r="C357" s="94"/>
      <c r="D357" s="94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4"/>
      <c r="X357" s="94"/>
      <c r="Y357" s="94"/>
      <c r="Z357" s="94"/>
    </row>
    <row r="358" ht="15.75" customHeight="1">
      <c r="A358" s="94"/>
      <c r="B358" s="94"/>
      <c r="C358" s="94"/>
      <c r="D358" s="94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4"/>
      <c r="X358" s="94"/>
      <c r="Y358" s="94"/>
      <c r="Z358" s="94"/>
    </row>
    <row r="359" ht="15.75" customHeight="1">
      <c r="A359" s="94"/>
      <c r="B359" s="94"/>
      <c r="C359" s="94"/>
      <c r="D359" s="94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4"/>
      <c r="X359" s="94"/>
      <c r="Y359" s="94"/>
      <c r="Z359" s="94"/>
    </row>
    <row r="360" ht="15.75" customHeight="1">
      <c r="A360" s="94"/>
      <c r="B360" s="94"/>
      <c r="C360" s="94"/>
      <c r="D360" s="94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4"/>
      <c r="X360" s="94"/>
      <c r="Y360" s="94"/>
      <c r="Z360" s="94"/>
    </row>
    <row r="361" ht="15.75" customHeight="1">
      <c r="A361" s="94"/>
      <c r="B361" s="94"/>
      <c r="C361" s="94"/>
      <c r="D361" s="94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4"/>
      <c r="X361" s="94"/>
      <c r="Y361" s="94"/>
      <c r="Z361" s="94"/>
    </row>
    <row r="362" ht="15.75" customHeight="1">
      <c r="A362" s="94"/>
      <c r="B362" s="94"/>
      <c r="C362" s="94"/>
      <c r="D362" s="94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4"/>
      <c r="X362" s="94"/>
      <c r="Y362" s="94"/>
      <c r="Z362" s="94"/>
    </row>
    <row r="363" ht="15.75" customHeight="1">
      <c r="A363" s="94"/>
      <c r="B363" s="94"/>
      <c r="C363" s="94"/>
      <c r="D363" s="94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4"/>
      <c r="X363" s="94"/>
      <c r="Y363" s="94"/>
      <c r="Z363" s="94"/>
    </row>
    <row r="364" ht="15.75" customHeight="1">
      <c r="A364" s="94"/>
      <c r="B364" s="94"/>
      <c r="C364" s="94"/>
      <c r="D364" s="94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4"/>
      <c r="X364" s="94"/>
      <c r="Y364" s="94"/>
      <c r="Z364" s="94"/>
    </row>
    <row r="365" ht="15.75" customHeight="1">
      <c r="A365" s="94"/>
      <c r="B365" s="94"/>
      <c r="C365" s="94"/>
      <c r="D365" s="94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4"/>
      <c r="X365" s="94"/>
      <c r="Y365" s="94"/>
      <c r="Z365" s="94"/>
    </row>
    <row r="366" ht="15.75" customHeight="1">
      <c r="A366" s="94"/>
      <c r="B366" s="94"/>
      <c r="C366" s="94"/>
      <c r="D366" s="94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4"/>
      <c r="X366" s="94"/>
      <c r="Y366" s="94"/>
      <c r="Z366" s="94"/>
    </row>
    <row r="367" ht="15.75" customHeight="1">
      <c r="A367" s="94"/>
      <c r="B367" s="94"/>
      <c r="C367" s="94"/>
      <c r="D367" s="94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4"/>
      <c r="X367" s="94"/>
      <c r="Y367" s="94"/>
      <c r="Z367" s="94"/>
    </row>
    <row r="368" ht="15.75" customHeight="1">
      <c r="A368" s="94"/>
      <c r="B368" s="94"/>
      <c r="C368" s="94"/>
      <c r="D368" s="94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4"/>
      <c r="X368" s="94"/>
      <c r="Y368" s="94"/>
      <c r="Z368" s="94"/>
    </row>
    <row r="369" ht="15.75" customHeight="1">
      <c r="A369" s="94"/>
      <c r="B369" s="94"/>
      <c r="C369" s="94"/>
      <c r="D369" s="94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4"/>
      <c r="X369" s="94"/>
      <c r="Y369" s="94"/>
      <c r="Z369" s="94"/>
    </row>
    <row r="370" ht="15.75" customHeight="1">
      <c r="A370" s="94"/>
      <c r="B370" s="94"/>
      <c r="C370" s="94"/>
      <c r="D370" s="94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4"/>
      <c r="X370" s="94"/>
      <c r="Y370" s="94"/>
      <c r="Z370" s="94"/>
    </row>
    <row r="371" ht="15.75" customHeight="1">
      <c r="A371" s="94"/>
      <c r="B371" s="94"/>
      <c r="C371" s="94"/>
      <c r="D371" s="94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4"/>
      <c r="X371" s="94"/>
      <c r="Y371" s="94"/>
      <c r="Z371" s="94"/>
    </row>
    <row r="372" ht="15.75" customHeight="1">
      <c r="A372" s="94"/>
      <c r="B372" s="94"/>
      <c r="C372" s="94"/>
      <c r="D372" s="94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4"/>
      <c r="X372" s="94"/>
      <c r="Y372" s="94"/>
      <c r="Z372" s="94"/>
    </row>
    <row r="373" ht="15.75" customHeight="1">
      <c r="A373" s="94"/>
      <c r="B373" s="94"/>
      <c r="C373" s="94"/>
      <c r="D373" s="94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4"/>
      <c r="X373" s="94"/>
      <c r="Y373" s="94"/>
      <c r="Z373" s="94"/>
    </row>
    <row r="374" ht="15.75" customHeight="1">
      <c r="A374" s="94"/>
      <c r="B374" s="94"/>
      <c r="C374" s="94"/>
      <c r="D374" s="94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4"/>
      <c r="X374" s="94"/>
      <c r="Y374" s="94"/>
      <c r="Z374" s="94"/>
    </row>
    <row r="375" ht="15.75" customHeight="1">
      <c r="A375" s="94"/>
      <c r="B375" s="94"/>
      <c r="C375" s="94"/>
      <c r="D375" s="94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4"/>
      <c r="X375" s="94"/>
      <c r="Y375" s="94"/>
      <c r="Z375" s="94"/>
    </row>
    <row r="376" ht="15.75" customHeight="1">
      <c r="A376" s="94"/>
      <c r="B376" s="94"/>
      <c r="C376" s="94"/>
      <c r="D376" s="94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4"/>
      <c r="X376" s="94"/>
      <c r="Y376" s="94"/>
      <c r="Z376" s="94"/>
    </row>
    <row r="377" ht="15.75" customHeight="1">
      <c r="A377" s="94"/>
      <c r="B377" s="94"/>
      <c r="C377" s="94"/>
      <c r="D377" s="94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4"/>
      <c r="X377" s="94"/>
      <c r="Y377" s="94"/>
      <c r="Z377" s="94"/>
    </row>
    <row r="378" ht="15.75" customHeight="1">
      <c r="A378" s="94"/>
      <c r="B378" s="94"/>
      <c r="C378" s="94"/>
      <c r="D378" s="94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4"/>
      <c r="X378" s="94"/>
      <c r="Y378" s="94"/>
      <c r="Z378" s="94"/>
    </row>
    <row r="379" ht="15.75" customHeight="1">
      <c r="A379" s="94"/>
      <c r="B379" s="94"/>
      <c r="C379" s="94"/>
      <c r="D379" s="94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4"/>
      <c r="X379" s="94"/>
      <c r="Y379" s="94"/>
      <c r="Z379" s="94"/>
    </row>
    <row r="380" ht="15.75" customHeight="1">
      <c r="A380" s="94"/>
      <c r="B380" s="94"/>
      <c r="C380" s="94"/>
      <c r="D380" s="94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4"/>
      <c r="X380" s="94"/>
      <c r="Y380" s="94"/>
      <c r="Z380" s="94"/>
    </row>
    <row r="381" ht="15.75" customHeight="1">
      <c r="A381" s="94"/>
      <c r="B381" s="94"/>
      <c r="C381" s="94"/>
      <c r="D381" s="94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4"/>
      <c r="X381" s="94"/>
      <c r="Y381" s="94"/>
      <c r="Z381" s="94"/>
    </row>
    <row r="382" ht="15.75" customHeight="1">
      <c r="A382" s="94"/>
      <c r="B382" s="94"/>
      <c r="C382" s="94"/>
      <c r="D382" s="94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4"/>
      <c r="X382" s="94"/>
      <c r="Y382" s="94"/>
      <c r="Z382" s="94"/>
    </row>
    <row r="383" ht="15.75" customHeight="1">
      <c r="A383" s="94"/>
      <c r="B383" s="94"/>
      <c r="C383" s="94"/>
      <c r="D383" s="94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4"/>
      <c r="X383" s="94"/>
      <c r="Y383" s="94"/>
      <c r="Z383" s="94"/>
    </row>
    <row r="384" ht="15.75" customHeight="1">
      <c r="A384" s="94"/>
      <c r="B384" s="94"/>
      <c r="C384" s="94"/>
      <c r="D384" s="94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4"/>
      <c r="X384" s="94"/>
      <c r="Y384" s="94"/>
      <c r="Z384" s="94"/>
    </row>
    <row r="385" ht="15.75" customHeight="1">
      <c r="A385" s="94"/>
      <c r="B385" s="94"/>
      <c r="C385" s="94"/>
      <c r="D385" s="94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4"/>
      <c r="X385" s="94"/>
      <c r="Y385" s="94"/>
      <c r="Z385" s="94"/>
    </row>
    <row r="386" ht="15.75" customHeight="1">
      <c r="A386" s="94"/>
      <c r="B386" s="94"/>
      <c r="C386" s="94"/>
      <c r="D386" s="94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4"/>
      <c r="X386" s="94"/>
      <c r="Y386" s="94"/>
      <c r="Z386" s="94"/>
    </row>
    <row r="387" ht="15.75" customHeight="1">
      <c r="A387" s="94"/>
      <c r="B387" s="94"/>
      <c r="C387" s="94"/>
      <c r="D387" s="94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4"/>
      <c r="X387" s="94"/>
      <c r="Y387" s="94"/>
      <c r="Z387" s="94"/>
    </row>
    <row r="388" ht="15.75" customHeight="1">
      <c r="A388" s="94"/>
      <c r="B388" s="94"/>
      <c r="C388" s="94"/>
      <c r="D388" s="94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4"/>
      <c r="X388" s="94"/>
      <c r="Y388" s="94"/>
      <c r="Z388" s="94"/>
    </row>
    <row r="389" ht="15.75" customHeight="1">
      <c r="A389" s="94"/>
      <c r="B389" s="94"/>
      <c r="C389" s="94"/>
      <c r="D389" s="94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4"/>
      <c r="X389" s="94"/>
      <c r="Y389" s="94"/>
      <c r="Z389" s="94"/>
    </row>
    <row r="390" ht="15.75" customHeight="1">
      <c r="A390" s="94"/>
      <c r="B390" s="94"/>
      <c r="C390" s="94"/>
      <c r="D390" s="94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4"/>
      <c r="X390" s="94"/>
      <c r="Y390" s="94"/>
      <c r="Z390" s="94"/>
    </row>
    <row r="391" ht="15.75" customHeight="1">
      <c r="A391" s="94"/>
      <c r="B391" s="94"/>
      <c r="C391" s="94"/>
      <c r="D391" s="94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4"/>
      <c r="X391" s="94"/>
      <c r="Y391" s="94"/>
      <c r="Z391" s="94"/>
    </row>
    <row r="392" ht="15.75" customHeight="1">
      <c r="A392" s="94"/>
      <c r="B392" s="94"/>
      <c r="C392" s="94"/>
      <c r="D392" s="94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4"/>
      <c r="X392" s="94"/>
      <c r="Y392" s="94"/>
      <c r="Z392" s="94"/>
    </row>
    <row r="393" ht="15.75" customHeight="1">
      <c r="A393" s="94"/>
      <c r="B393" s="94"/>
      <c r="C393" s="94"/>
      <c r="D393" s="94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4"/>
      <c r="X393" s="94"/>
      <c r="Y393" s="94"/>
      <c r="Z393" s="94"/>
    </row>
    <row r="394" ht="15.75" customHeight="1">
      <c r="A394" s="94"/>
      <c r="B394" s="94"/>
      <c r="C394" s="94"/>
      <c r="D394" s="94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4"/>
      <c r="X394" s="94"/>
      <c r="Y394" s="94"/>
      <c r="Z394" s="94"/>
    </row>
    <row r="395" ht="15.75" customHeight="1">
      <c r="A395" s="94"/>
      <c r="B395" s="94"/>
      <c r="C395" s="94"/>
      <c r="D395" s="94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4"/>
      <c r="X395" s="94"/>
      <c r="Y395" s="94"/>
      <c r="Z395" s="94"/>
    </row>
    <row r="396" ht="15.75" customHeight="1">
      <c r="A396" s="94"/>
      <c r="B396" s="94"/>
      <c r="C396" s="94"/>
      <c r="D396" s="94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4"/>
      <c r="X396" s="94"/>
      <c r="Y396" s="94"/>
      <c r="Z396" s="94"/>
    </row>
    <row r="397" ht="15.75" customHeight="1">
      <c r="A397" s="94"/>
      <c r="B397" s="94"/>
      <c r="C397" s="94"/>
      <c r="D397" s="94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4"/>
      <c r="X397" s="94"/>
      <c r="Y397" s="94"/>
      <c r="Z397" s="94"/>
    </row>
    <row r="398" ht="15.75" customHeight="1">
      <c r="A398" s="94"/>
      <c r="B398" s="94"/>
      <c r="C398" s="94"/>
      <c r="D398" s="94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4"/>
      <c r="X398" s="94"/>
      <c r="Y398" s="94"/>
      <c r="Z398" s="94"/>
    </row>
    <row r="399" ht="15.75" customHeight="1">
      <c r="A399" s="94"/>
      <c r="B399" s="94"/>
      <c r="C399" s="94"/>
      <c r="D399" s="94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4"/>
      <c r="X399" s="94"/>
      <c r="Y399" s="94"/>
      <c r="Z399" s="94"/>
    </row>
    <row r="400" ht="15.75" customHeight="1">
      <c r="A400" s="94"/>
      <c r="B400" s="94"/>
      <c r="C400" s="94"/>
      <c r="D400" s="94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4"/>
      <c r="X400" s="94"/>
      <c r="Y400" s="94"/>
      <c r="Z400" s="94"/>
    </row>
    <row r="401" ht="15.75" customHeight="1">
      <c r="A401" s="94"/>
      <c r="B401" s="94"/>
      <c r="C401" s="94"/>
      <c r="D401" s="94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4"/>
      <c r="X401" s="94"/>
      <c r="Y401" s="94"/>
      <c r="Z401" s="94"/>
    </row>
    <row r="402" ht="15.75" customHeight="1">
      <c r="A402" s="94"/>
      <c r="B402" s="94"/>
      <c r="C402" s="94"/>
      <c r="D402" s="94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4"/>
      <c r="X402" s="94"/>
      <c r="Y402" s="94"/>
      <c r="Z402" s="94"/>
    </row>
    <row r="403" ht="15.75" customHeight="1">
      <c r="A403" s="94"/>
      <c r="B403" s="94"/>
      <c r="C403" s="94"/>
      <c r="D403" s="94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4"/>
      <c r="X403" s="94"/>
      <c r="Y403" s="94"/>
      <c r="Z403" s="94"/>
    </row>
    <row r="404" ht="15.75" customHeight="1">
      <c r="A404" s="94"/>
      <c r="B404" s="94"/>
      <c r="C404" s="94"/>
      <c r="D404" s="94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4"/>
      <c r="X404" s="94"/>
      <c r="Y404" s="94"/>
      <c r="Z404" s="94"/>
    </row>
    <row r="405" ht="15.75" customHeight="1">
      <c r="A405" s="94"/>
      <c r="B405" s="94"/>
      <c r="C405" s="94"/>
      <c r="D405" s="94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4"/>
      <c r="X405" s="94"/>
      <c r="Y405" s="94"/>
      <c r="Z405" s="94"/>
    </row>
    <row r="406" ht="15.75" customHeight="1">
      <c r="A406" s="94"/>
      <c r="B406" s="94"/>
      <c r="C406" s="94"/>
      <c r="D406" s="94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4"/>
      <c r="X406" s="94"/>
      <c r="Y406" s="94"/>
      <c r="Z406" s="94"/>
    </row>
    <row r="407" ht="15.75" customHeight="1">
      <c r="A407" s="94"/>
      <c r="B407" s="94"/>
      <c r="C407" s="94"/>
      <c r="D407" s="94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4"/>
      <c r="X407" s="94"/>
      <c r="Y407" s="94"/>
      <c r="Z407" s="94"/>
    </row>
    <row r="408" ht="15.75" customHeight="1">
      <c r="A408" s="94"/>
      <c r="B408" s="94"/>
      <c r="C408" s="94"/>
      <c r="D408" s="94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4"/>
      <c r="X408" s="94"/>
      <c r="Y408" s="94"/>
      <c r="Z408" s="94"/>
    </row>
    <row r="409" ht="15.75" customHeight="1">
      <c r="A409" s="94"/>
      <c r="B409" s="94"/>
      <c r="C409" s="94"/>
      <c r="D409" s="94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4"/>
      <c r="X409" s="94"/>
      <c r="Y409" s="94"/>
      <c r="Z409" s="94"/>
    </row>
    <row r="410" ht="15.75" customHeight="1">
      <c r="A410" s="94"/>
      <c r="B410" s="94"/>
      <c r="C410" s="94"/>
      <c r="D410" s="94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4"/>
      <c r="X410" s="94"/>
      <c r="Y410" s="94"/>
      <c r="Z410" s="94"/>
    </row>
    <row r="411" ht="15.75" customHeight="1">
      <c r="A411" s="94"/>
      <c r="B411" s="94"/>
      <c r="C411" s="94"/>
      <c r="D411" s="94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4"/>
      <c r="X411" s="94"/>
      <c r="Y411" s="94"/>
      <c r="Z411" s="94"/>
    </row>
    <row r="412" ht="15.75" customHeight="1">
      <c r="A412" s="94"/>
      <c r="B412" s="94"/>
      <c r="C412" s="94"/>
      <c r="D412" s="94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4"/>
      <c r="X412" s="94"/>
      <c r="Y412" s="94"/>
      <c r="Z412" s="94"/>
    </row>
    <row r="413" ht="15.75" customHeight="1">
      <c r="A413" s="94"/>
      <c r="B413" s="94"/>
      <c r="C413" s="94"/>
      <c r="D413" s="94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4"/>
      <c r="X413" s="94"/>
      <c r="Y413" s="94"/>
      <c r="Z413" s="94"/>
    </row>
    <row r="414" ht="15.75" customHeight="1">
      <c r="A414" s="94"/>
      <c r="B414" s="94"/>
      <c r="C414" s="94"/>
      <c r="D414" s="94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4"/>
      <c r="X414" s="94"/>
      <c r="Y414" s="94"/>
      <c r="Z414" s="94"/>
    </row>
    <row r="415" ht="15.75" customHeight="1">
      <c r="A415" s="94"/>
      <c r="B415" s="94"/>
      <c r="C415" s="94"/>
      <c r="D415" s="94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4"/>
      <c r="X415" s="94"/>
      <c r="Y415" s="94"/>
      <c r="Z415" s="94"/>
    </row>
    <row r="416" ht="15.75" customHeight="1">
      <c r="A416" s="94"/>
      <c r="B416" s="94"/>
      <c r="C416" s="94"/>
      <c r="D416" s="94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4"/>
      <c r="X416" s="94"/>
      <c r="Y416" s="94"/>
      <c r="Z416" s="94"/>
    </row>
    <row r="417" ht="15.75" customHeight="1">
      <c r="A417" s="94"/>
      <c r="B417" s="94"/>
      <c r="C417" s="94"/>
      <c r="D417" s="94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4"/>
      <c r="X417" s="94"/>
      <c r="Y417" s="94"/>
      <c r="Z417" s="94"/>
    </row>
    <row r="418" ht="15.75" customHeight="1">
      <c r="A418" s="94"/>
      <c r="B418" s="94"/>
      <c r="C418" s="94"/>
      <c r="D418" s="94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4"/>
      <c r="X418" s="94"/>
      <c r="Y418" s="94"/>
      <c r="Z418" s="94"/>
    </row>
    <row r="419" ht="15.75" customHeight="1">
      <c r="A419" s="94"/>
      <c r="B419" s="94"/>
      <c r="C419" s="94"/>
      <c r="D419" s="94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4"/>
      <c r="X419" s="94"/>
      <c r="Y419" s="94"/>
      <c r="Z419" s="94"/>
    </row>
    <row r="420" ht="15.75" customHeight="1">
      <c r="A420" s="94"/>
      <c r="B420" s="94"/>
      <c r="C420" s="94"/>
      <c r="D420" s="94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4"/>
      <c r="X420" s="94"/>
      <c r="Y420" s="94"/>
      <c r="Z420" s="94"/>
    </row>
    <row r="421" ht="15.75" customHeight="1">
      <c r="A421" s="94"/>
      <c r="B421" s="94"/>
      <c r="C421" s="94"/>
      <c r="D421" s="94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4"/>
      <c r="X421" s="94"/>
      <c r="Y421" s="94"/>
      <c r="Z421" s="94"/>
    </row>
    <row r="422" ht="15.75" customHeight="1">
      <c r="A422" s="94"/>
      <c r="B422" s="94"/>
      <c r="C422" s="94"/>
      <c r="D422" s="94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4"/>
      <c r="X422" s="94"/>
      <c r="Y422" s="94"/>
      <c r="Z422" s="94"/>
    </row>
    <row r="423" ht="15.75" customHeight="1">
      <c r="A423" s="94"/>
      <c r="B423" s="94"/>
      <c r="C423" s="94"/>
      <c r="D423" s="94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4"/>
      <c r="X423" s="94"/>
      <c r="Y423" s="94"/>
      <c r="Z423" s="94"/>
    </row>
    <row r="424" ht="15.75" customHeight="1">
      <c r="A424" s="94"/>
      <c r="B424" s="94"/>
      <c r="C424" s="94"/>
      <c r="D424" s="94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4"/>
      <c r="X424" s="94"/>
      <c r="Y424" s="94"/>
      <c r="Z424" s="94"/>
    </row>
    <row r="425" ht="15.75" customHeight="1">
      <c r="A425" s="94"/>
      <c r="B425" s="94"/>
      <c r="C425" s="94"/>
      <c r="D425" s="94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4"/>
      <c r="X425" s="94"/>
      <c r="Y425" s="94"/>
      <c r="Z425" s="94"/>
    </row>
    <row r="426" ht="15.75" customHeight="1">
      <c r="A426" s="94"/>
      <c r="B426" s="94"/>
      <c r="C426" s="94"/>
      <c r="D426" s="94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4"/>
      <c r="X426" s="94"/>
      <c r="Y426" s="94"/>
      <c r="Z426" s="94"/>
    </row>
    <row r="427" ht="15.75" customHeight="1">
      <c r="A427" s="94"/>
      <c r="B427" s="94"/>
      <c r="C427" s="94"/>
      <c r="D427" s="94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4"/>
      <c r="X427" s="94"/>
      <c r="Y427" s="94"/>
      <c r="Z427" s="94"/>
    </row>
    <row r="428" ht="15.75" customHeight="1">
      <c r="A428" s="94"/>
      <c r="B428" s="94"/>
      <c r="C428" s="94"/>
      <c r="D428" s="94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4"/>
      <c r="X428" s="94"/>
      <c r="Y428" s="94"/>
      <c r="Z428" s="94"/>
    </row>
    <row r="429" ht="15.75" customHeight="1">
      <c r="A429" s="94"/>
      <c r="B429" s="94"/>
      <c r="C429" s="94"/>
      <c r="D429" s="94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4"/>
      <c r="X429" s="94"/>
      <c r="Y429" s="94"/>
      <c r="Z429" s="94"/>
    </row>
    <row r="430" ht="15.75" customHeight="1">
      <c r="A430" s="94"/>
      <c r="B430" s="94"/>
      <c r="C430" s="94"/>
      <c r="D430" s="94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4"/>
      <c r="X430" s="94"/>
      <c r="Y430" s="94"/>
      <c r="Z430" s="94"/>
    </row>
    <row r="431" ht="15.75" customHeight="1">
      <c r="A431" s="94"/>
      <c r="B431" s="94"/>
      <c r="C431" s="94"/>
      <c r="D431" s="94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4"/>
      <c r="X431" s="94"/>
      <c r="Y431" s="94"/>
      <c r="Z431" s="94"/>
    </row>
    <row r="432" ht="15.75" customHeight="1">
      <c r="A432" s="94"/>
      <c r="B432" s="94"/>
      <c r="C432" s="94"/>
      <c r="D432" s="94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4"/>
      <c r="X432" s="94"/>
      <c r="Y432" s="94"/>
      <c r="Z432" s="94"/>
    </row>
    <row r="433" ht="15.75" customHeight="1">
      <c r="A433" s="94"/>
      <c r="B433" s="94"/>
      <c r="C433" s="94"/>
      <c r="D433" s="94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4"/>
      <c r="X433" s="94"/>
      <c r="Y433" s="94"/>
      <c r="Z433" s="94"/>
    </row>
    <row r="434" ht="15.75" customHeight="1">
      <c r="A434" s="94"/>
      <c r="B434" s="94"/>
      <c r="C434" s="94"/>
      <c r="D434" s="94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4"/>
      <c r="X434" s="94"/>
      <c r="Y434" s="94"/>
      <c r="Z434" s="94"/>
    </row>
    <row r="435" ht="15.75" customHeight="1">
      <c r="A435" s="94"/>
      <c r="B435" s="94"/>
      <c r="C435" s="94"/>
      <c r="D435" s="94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4"/>
      <c r="X435" s="94"/>
      <c r="Y435" s="94"/>
      <c r="Z435" s="94"/>
    </row>
    <row r="436" ht="15.75" customHeight="1">
      <c r="A436" s="94"/>
      <c r="B436" s="94"/>
      <c r="C436" s="94"/>
      <c r="D436" s="94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4"/>
      <c r="X436" s="94"/>
      <c r="Y436" s="94"/>
      <c r="Z436" s="94"/>
    </row>
    <row r="437" ht="15.75" customHeight="1">
      <c r="A437" s="94"/>
      <c r="B437" s="94"/>
      <c r="C437" s="94"/>
      <c r="D437" s="94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4"/>
      <c r="X437" s="94"/>
      <c r="Y437" s="94"/>
      <c r="Z437" s="94"/>
    </row>
    <row r="438" ht="15.75" customHeight="1">
      <c r="A438" s="94"/>
      <c r="B438" s="94"/>
      <c r="C438" s="94"/>
      <c r="D438" s="94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4"/>
      <c r="X438" s="94"/>
      <c r="Y438" s="94"/>
      <c r="Z438" s="94"/>
    </row>
    <row r="439" ht="15.75" customHeight="1">
      <c r="A439" s="94"/>
      <c r="B439" s="94"/>
      <c r="C439" s="94"/>
      <c r="D439" s="94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4"/>
      <c r="X439" s="94"/>
      <c r="Y439" s="94"/>
      <c r="Z439" s="94"/>
    </row>
    <row r="440" ht="15.75" customHeight="1">
      <c r="A440" s="94"/>
      <c r="B440" s="94"/>
      <c r="C440" s="94"/>
      <c r="D440" s="94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4"/>
      <c r="X440" s="94"/>
      <c r="Y440" s="94"/>
      <c r="Z440" s="94"/>
    </row>
    <row r="441" ht="15.75" customHeight="1">
      <c r="A441" s="94"/>
      <c r="B441" s="94"/>
      <c r="C441" s="94"/>
      <c r="D441" s="94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4"/>
      <c r="X441" s="94"/>
      <c r="Y441" s="94"/>
      <c r="Z441" s="94"/>
    </row>
    <row r="442" ht="15.75" customHeight="1">
      <c r="A442" s="94"/>
      <c r="B442" s="94"/>
      <c r="C442" s="94"/>
      <c r="D442" s="94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4"/>
      <c r="X442" s="94"/>
      <c r="Y442" s="94"/>
      <c r="Z442" s="94"/>
    </row>
    <row r="443" ht="15.75" customHeight="1">
      <c r="A443" s="94"/>
      <c r="B443" s="94"/>
      <c r="C443" s="94"/>
      <c r="D443" s="94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4"/>
      <c r="X443" s="94"/>
      <c r="Y443" s="94"/>
      <c r="Z443" s="94"/>
    </row>
    <row r="444" ht="15.75" customHeight="1">
      <c r="A444" s="94"/>
      <c r="B444" s="94"/>
      <c r="C444" s="94"/>
      <c r="D444" s="94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4"/>
      <c r="X444" s="94"/>
      <c r="Y444" s="94"/>
      <c r="Z444" s="94"/>
    </row>
    <row r="445" ht="15.75" customHeight="1">
      <c r="A445" s="94"/>
      <c r="B445" s="94"/>
      <c r="C445" s="94"/>
      <c r="D445" s="94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4"/>
      <c r="X445" s="94"/>
      <c r="Y445" s="94"/>
      <c r="Z445" s="94"/>
    </row>
    <row r="446" ht="15.75" customHeight="1">
      <c r="A446" s="94"/>
      <c r="B446" s="94"/>
      <c r="C446" s="94"/>
      <c r="D446" s="94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4"/>
      <c r="X446" s="94"/>
      <c r="Y446" s="94"/>
      <c r="Z446" s="94"/>
    </row>
    <row r="447" ht="15.75" customHeight="1">
      <c r="A447" s="94"/>
      <c r="B447" s="94"/>
      <c r="C447" s="94"/>
      <c r="D447" s="94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4"/>
      <c r="X447" s="94"/>
      <c r="Y447" s="94"/>
      <c r="Z447" s="94"/>
    </row>
    <row r="448" ht="15.75" customHeight="1">
      <c r="A448" s="94"/>
      <c r="B448" s="94"/>
      <c r="C448" s="94"/>
      <c r="D448" s="94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4"/>
      <c r="X448" s="94"/>
      <c r="Y448" s="94"/>
      <c r="Z448" s="94"/>
    </row>
    <row r="449" ht="15.75" customHeight="1">
      <c r="A449" s="94"/>
      <c r="B449" s="94"/>
      <c r="C449" s="94"/>
      <c r="D449" s="94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4"/>
      <c r="X449" s="94"/>
      <c r="Y449" s="94"/>
      <c r="Z449" s="94"/>
    </row>
    <row r="450" ht="15.75" customHeight="1">
      <c r="A450" s="94"/>
      <c r="B450" s="94"/>
      <c r="C450" s="94"/>
      <c r="D450" s="94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4"/>
      <c r="X450" s="94"/>
      <c r="Y450" s="94"/>
      <c r="Z450" s="94"/>
    </row>
    <row r="451" ht="15.75" customHeight="1">
      <c r="A451" s="94"/>
      <c r="B451" s="94"/>
      <c r="C451" s="94"/>
      <c r="D451" s="94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4"/>
      <c r="X451" s="94"/>
      <c r="Y451" s="94"/>
      <c r="Z451" s="94"/>
    </row>
    <row r="452" ht="15.75" customHeight="1">
      <c r="A452" s="94"/>
      <c r="B452" s="94"/>
      <c r="C452" s="94"/>
      <c r="D452" s="94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4"/>
      <c r="X452" s="94"/>
      <c r="Y452" s="94"/>
      <c r="Z452" s="94"/>
    </row>
    <row r="453" ht="15.75" customHeight="1">
      <c r="A453" s="94"/>
      <c r="B453" s="94"/>
      <c r="C453" s="94"/>
      <c r="D453" s="94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4"/>
      <c r="X453" s="94"/>
      <c r="Y453" s="94"/>
      <c r="Z453" s="94"/>
    </row>
    <row r="454" ht="15.75" customHeight="1">
      <c r="A454" s="94"/>
      <c r="B454" s="94"/>
      <c r="C454" s="94"/>
      <c r="D454" s="94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4"/>
      <c r="X454" s="94"/>
      <c r="Y454" s="94"/>
      <c r="Z454" s="94"/>
    </row>
    <row r="455" ht="15.75" customHeight="1">
      <c r="A455" s="94"/>
      <c r="B455" s="94"/>
      <c r="C455" s="94"/>
      <c r="D455" s="94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4"/>
      <c r="X455" s="94"/>
      <c r="Y455" s="94"/>
      <c r="Z455" s="94"/>
    </row>
    <row r="456" ht="15.75" customHeight="1">
      <c r="A456" s="94"/>
      <c r="B456" s="94"/>
      <c r="C456" s="94"/>
      <c r="D456" s="94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4"/>
      <c r="X456" s="94"/>
      <c r="Y456" s="94"/>
      <c r="Z456" s="94"/>
    </row>
    <row r="457" ht="15.75" customHeight="1">
      <c r="A457" s="94"/>
      <c r="B457" s="94"/>
      <c r="C457" s="94"/>
      <c r="D457" s="94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4"/>
      <c r="X457" s="94"/>
      <c r="Y457" s="94"/>
      <c r="Z457" s="94"/>
    </row>
    <row r="458" ht="15.75" customHeight="1">
      <c r="A458" s="94"/>
      <c r="B458" s="94"/>
      <c r="C458" s="94"/>
      <c r="D458" s="94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4"/>
      <c r="X458" s="94"/>
      <c r="Y458" s="94"/>
      <c r="Z458" s="94"/>
    </row>
    <row r="459" ht="15.75" customHeight="1">
      <c r="A459" s="94"/>
      <c r="B459" s="94"/>
      <c r="C459" s="94"/>
      <c r="D459" s="94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4"/>
      <c r="X459" s="94"/>
      <c r="Y459" s="94"/>
      <c r="Z459" s="94"/>
    </row>
    <row r="460" ht="15.75" customHeight="1">
      <c r="A460" s="94"/>
      <c r="B460" s="94"/>
      <c r="C460" s="94"/>
      <c r="D460" s="94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4"/>
      <c r="X460" s="94"/>
      <c r="Y460" s="94"/>
      <c r="Z460" s="94"/>
    </row>
    <row r="461" ht="15.75" customHeight="1">
      <c r="A461" s="94"/>
      <c r="B461" s="94"/>
      <c r="C461" s="94"/>
      <c r="D461" s="94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4"/>
      <c r="X461" s="94"/>
      <c r="Y461" s="94"/>
      <c r="Z461" s="94"/>
    </row>
    <row r="462" ht="15.75" customHeight="1">
      <c r="A462" s="94"/>
      <c r="B462" s="94"/>
      <c r="C462" s="94"/>
      <c r="D462" s="94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4"/>
      <c r="X462" s="94"/>
      <c r="Y462" s="94"/>
      <c r="Z462" s="94"/>
    </row>
    <row r="463" ht="15.75" customHeight="1">
      <c r="A463" s="94"/>
      <c r="B463" s="94"/>
      <c r="C463" s="94"/>
      <c r="D463" s="94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4"/>
      <c r="X463" s="94"/>
      <c r="Y463" s="94"/>
      <c r="Z463" s="94"/>
    </row>
    <row r="464" ht="15.75" customHeight="1">
      <c r="A464" s="94"/>
      <c r="B464" s="94"/>
      <c r="C464" s="94"/>
      <c r="D464" s="94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4"/>
      <c r="X464" s="94"/>
      <c r="Y464" s="94"/>
      <c r="Z464" s="94"/>
    </row>
    <row r="465" ht="15.75" customHeight="1">
      <c r="A465" s="94"/>
      <c r="B465" s="94"/>
      <c r="C465" s="94"/>
      <c r="D465" s="94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4"/>
      <c r="X465" s="94"/>
      <c r="Y465" s="94"/>
      <c r="Z465" s="94"/>
    </row>
    <row r="466" ht="15.75" customHeight="1">
      <c r="A466" s="94"/>
      <c r="B466" s="94"/>
      <c r="C466" s="94"/>
      <c r="D466" s="94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4"/>
      <c r="X466" s="94"/>
      <c r="Y466" s="94"/>
      <c r="Z466" s="94"/>
    </row>
    <row r="467" ht="15.75" customHeight="1">
      <c r="A467" s="94"/>
      <c r="B467" s="94"/>
      <c r="C467" s="94"/>
      <c r="D467" s="94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4"/>
      <c r="X467" s="94"/>
      <c r="Y467" s="94"/>
      <c r="Z467" s="94"/>
    </row>
    <row r="468" ht="15.75" customHeight="1">
      <c r="A468" s="94"/>
      <c r="B468" s="94"/>
      <c r="C468" s="94"/>
      <c r="D468" s="94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4"/>
      <c r="X468" s="94"/>
      <c r="Y468" s="94"/>
      <c r="Z468" s="94"/>
    </row>
    <row r="469" ht="15.75" customHeight="1">
      <c r="A469" s="94"/>
      <c r="B469" s="94"/>
      <c r="C469" s="94"/>
      <c r="D469" s="94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4"/>
      <c r="X469" s="94"/>
      <c r="Y469" s="94"/>
      <c r="Z469" s="94"/>
    </row>
    <row r="470" ht="15.75" customHeight="1">
      <c r="A470" s="94"/>
      <c r="B470" s="94"/>
      <c r="C470" s="94"/>
      <c r="D470" s="94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4"/>
      <c r="X470" s="94"/>
      <c r="Y470" s="94"/>
      <c r="Z470" s="94"/>
    </row>
    <row r="471" ht="15.75" customHeight="1">
      <c r="A471" s="94"/>
      <c r="B471" s="94"/>
      <c r="C471" s="94"/>
      <c r="D471" s="94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4"/>
      <c r="X471" s="94"/>
      <c r="Y471" s="94"/>
      <c r="Z471" s="94"/>
    </row>
    <row r="472" ht="15.75" customHeight="1">
      <c r="A472" s="94"/>
      <c r="B472" s="94"/>
      <c r="C472" s="94"/>
      <c r="D472" s="94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4"/>
      <c r="X472" s="94"/>
      <c r="Y472" s="94"/>
      <c r="Z472" s="94"/>
    </row>
    <row r="473" ht="15.75" customHeight="1">
      <c r="A473" s="94"/>
      <c r="B473" s="94"/>
      <c r="C473" s="94"/>
      <c r="D473" s="94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4"/>
      <c r="X473" s="94"/>
      <c r="Y473" s="94"/>
      <c r="Z473" s="94"/>
    </row>
    <row r="474" ht="15.75" customHeight="1">
      <c r="A474" s="94"/>
      <c r="B474" s="94"/>
      <c r="C474" s="94"/>
      <c r="D474" s="94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4"/>
      <c r="X474" s="94"/>
      <c r="Y474" s="94"/>
      <c r="Z474" s="94"/>
    </row>
    <row r="475" ht="15.75" customHeight="1">
      <c r="A475" s="94"/>
      <c r="B475" s="94"/>
      <c r="C475" s="94"/>
      <c r="D475" s="94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4"/>
      <c r="X475" s="94"/>
      <c r="Y475" s="94"/>
      <c r="Z475" s="94"/>
    </row>
    <row r="476" ht="15.75" customHeight="1">
      <c r="A476" s="94"/>
      <c r="B476" s="94"/>
      <c r="C476" s="94"/>
      <c r="D476" s="94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4"/>
      <c r="X476" s="94"/>
      <c r="Y476" s="94"/>
      <c r="Z476" s="94"/>
    </row>
    <row r="477" ht="15.75" customHeight="1">
      <c r="A477" s="94"/>
      <c r="B477" s="94"/>
      <c r="C477" s="94"/>
      <c r="D477" s="94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4"/>
      <c r="X477" s="94"/>
      <c r="Y477" s="94"/>
      <c r="Z477" s="94"/>
    </row>
    <row r="478" ht="15.75" customHeight="1">
      <c r="A478" s="94"/>
      <c r="B478" s="94"/>
      <c r="C478" s="94"/>
      <c r="D478" s="94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4"/>
      <c r="X478" s="94"/>
      <c r="Y478" s="94"/>
      <c r="Z478" s="94"/>
    </row>
    <row r="479" ht="15.75" customHeight="1">
      <c r="A479" s="94"/>
      <c r="B479" s="94"/>
      <c r="C479" s="94"/>
      <c r="D479" s="94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4"/>
      <c r="X479" s="94"/>
      <c r="Y479" s="94"/>
      <c r="Z479" s="94"/>
    </row>
    <row r="480" ht="15.75" customHeight="1">
      <c r="A480" s="94"/>
      <c r="B480" s="94"/>
      <c r="C480" s="94"/>
      <c r="D480" s="94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4"/>
      <c r="X480" s="94"/>
      <c r="Y480" s="94"/>
      <c r="Z480" s="94"/>
    </row>
    <row r="481" ht="15.75" customHeight="1">
      <c r="A481" s="94"/>
      <c r="B481" s="94"/>
      <c r="C481" s="94"/>
      <c r="D481" s="94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4"/>
      <c r="X481" s="94"/>
      <c r="Y481" s="94"/>
      <c r="Z481" s="94"/>
    </row>
    <row r="482" ht="15.75" customHeight="1">
      <c r="A482" s="94"/>
      <c r="B482" s="94"/>
      <c r="C482" s="94"/>
      <c r="D482" s="94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4"/>
      <c r="X482" s="94"/>
      <c r="Y482" s="94"/>
      <c r="Z482" s="94"/>
    </row>
    <row r="483" ht="15.75" customHeight="1">
      <c r="A483" s="94"/>
      <c r="B483" s="94"/>
      <c r="C483" s="94"/>
      <c r="D483" s="94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4"/>
      <c r="X483" s="94"/>
      <c r="Y483" s="94"/>
      <c r="Z483" s="94"/>
    </row>
    <row r="484" ht="15.75" customHeight="1">
      <c r="A484" s="94"/>
      <c r="B484" s="94"/>
      <c r="C484" s="94"/>
      <c r="D484" s="94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4"/>
      <c r="X484" s="94"/>
      <c r="Y484" s="94"/>
      <c r="Z484" s="94"/>
    </row>
    <row r="485" ht="15.75" customHeight="1">
      <c r="A485" s="94"/>
      <c r="B485" s="94"/>
      <c r="C485" s="94"/>
      <c r="D485" s="94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4"/>
      <c r="X485" s="94"/>
      <c r="Y485" s="94"/>
      <c r="Z485" s="94"/>
    </row>
    <row r="486" ht="15.75" customHeight="1">
      <c r="A486" s="94"/>
      <c r="B486" s="94"/>
      <c r="C486" s="94"/>
      <c r="D486" s="94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4"/>
      <c r="X486" s="94"/>
      <c r="Y486" s="94"/>
      <c r="Z486" s="94"/>
    </row>
    <row r="487" ht="15.75" customHeight="1">
      <c r="A487" s="94"/>
      <c r="B487" s="94"/>
      <c r="C487" s="94"/>
      <c r="D487" s="94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4"/>
      <c r="X487" s="94"/>
      <c r="Y487" s="94"/>
      <c r="Z487" s="94"/>
    </row>
    <row r="488" ht="15.75" customHeight="1">
      <c r="A488" s="94"/>
      <c r="B488" s="94"/>
      <c r="C488" s="94"/>
      <c r="D488" s="94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4"/>
      <c r="X488" s="94"/>
      <c r="Y488" s="94"/>
      <c r="Z488" s="94"/>
    </row>
    <row r="489" ht="15.75" customHeight="1">
      <c r="A489" s="94"/>
      <c r="B489" s="94"/>
      <c r="C489" s="94"/>
      <c r="D489" s="94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4"/>
      <c r="X489" s="94"/>
      <c r="Y489" s="94"/>
      <c r="Z489" s="94"/>
    </row>
    <row r="490" ht="15.75" customHeight="1">
      <c r="A490" s="94"/>
      <c r="B490" s="94"/>
      <c r="C490" s="94"/>
      <c r="D490" s="94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4"/>
      <c r="X490" s="94"/>
      <c r="Y490" s="94"/>
      <c r="Z490" s="94"/>
    </row>
    <row r="491" ht="15.75" customHeight="1">
      <c r="A491" s="94"/>
      <c r="B491" s="94"/>
      <c r="C491" s="94"/>
      <c r="D491" s="94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4"/>
      <c r="X491" s="94"/>
      <c r="Y491" s="94"/>
      <c r="Z491" s="94"/>
    </row>
    <row r="492" ht="15.75" customHeight="1">
      <c r="A492" s="94"/>
      <c r="B492" s="94"/>
      <c r="C492" s="94"/>
      <c r="D492" s="94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4"/>
      <c r="X492" s="94"/>
      <c r="Y492" s="94"/>
      <c r="Z492" s="94"/>
    </row>
    <row r="493" ht="15.75" customHeight="1">
      <c r="A493" s="94"/>
      <c r="B493" s="94"/>
      <c r="C493" s="94"/>
      <c r="D493" s="94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4"/>
      <c r="X493" s="94"/>
      <c r="Y493" s="94"/>
      <c r="Z493" s="94"/>
    </row>
    <row r="494" ht="15.75" customHeight="1">
      <c r="A494" s="94"/>
      <c r="B494" s="94"/>
      <c r="C494" s="94"/>
      <c r="D494" s="94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4"/>
      <c r="X494" s="94"/>
      <c r="Y494" s="94"/>
      <c r="Z494" s="94"/>
    </row>
    <row r="495" ht="15.75" customHeight="1">
      <c r="A495" s="94"/>
      <c r="B495" s="94"/>
      <c r="C495" s="94"/>
      <c r="D495" s="94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4"/>
      <c r="X495" s="94"/>
      <c r="Y495" s="94"/>
      <c r="Z495" s="94"/>
    </row>
    <row r="496" ht="15.75" customHeight="1">
      <c r="A496" s="94"/>
      <c r="B496" s="94"/>
      <c r="C496" s="94"/>
      <c r="D496" s="94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4"/>
      <c r="X496" s="94"/>
      <c r="Y496" s="94"/>
      <c r="Z496" s="94"/>
    </row>
    <row r="497" ht="15.75" customHeight="1">
      <c r="A497" s="94"/>
      <c r="B497" s="94"/>
      <c r="C497" s="94"/>
      <c r="D497" s="94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4"/>
      <c r="X497" s="94"/>
      <c r="Y497" s="94"/>
      <c r="Z497" s="94"/>
    </row>
    <row r="498" ht="15.75" customHeight="1">
      <c r="A498" s="94"/>
      <c r="B498" s="94"/>
      <c r="C498" s="94"/>
      <c r="D498" s="94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4"/>
      <c r="X498" s="94"/>
      <c r="Y498" s="94"/>
      <c r="Z498" s="94"/>
    </row>
    <row r="499" ht="15.75" customHeight="1">
      <c r="A499" s="94"/>
      <c r="B499" s="94"/>
      <c r="C499" s="94"/>
      <c r="D499" s="94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4"/>
      <c r="X499" s="94"/>
      <c r="Y499" s="94"/>
      <c r="Z499" s="94"/>
    </row>
    <row r="500" ht="15.75" customHeight="1">
      <c r="A500" s="94"/>
      <c r="B500" s="94"/>
      <c r="C500" s="94"/>
      <c r="D500" s="94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4"/>
      <c r="X500" s="94"/>
      <c r="Y500" s="94"/>
      <c r="Z500" s="94"/>
    </row>
    <row r="501" ht="15.75" customHeight="1">
      <c r="A501" s="94"/>
      <c r="B501" s="94"/>
      <c r="C501" s="94"/>
      <c r="D501" s="94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4"/>
      <c r="X501" s="94"/>
      <c r="Y501" s="94"/>
      <c r="Z501" s="94"/>
    </row>
    <row r="502" ht="15.75" customHeight="1">
      <c r="A502" s="94"/>
      <c r="B502" s="94"/>
      <c r="C502" s="94"/>
      <c r="D502" s="94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4"/>
      <c r="X502" s="94"/>
      <c r="Y502" s="94"/>
      <c r="Z502" s="94"/>
    </row>
    <row r="503" ht="15.75" customHeight="1">
      <c r="A503" s="94"/>
      <c r="B503" s="94"/>
      <c r="C503" s="94"/>
      <c r="D503" s="94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4"/>
      <c r="X503" s="94"/>
      <c r="Y503" s="94"/>
      <c r="Z503" s="94"/>
    </row>
    <row r="504" ht="15.75" customHeight="1">
      <c r="A504" s="94"/>
      <c r="B504" s="94"/>
      <c r="C504" s="94"/>
      <c r="D504" s="94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4"/>
      <c r="X504" s="94"/>
      <c r="Y504" s="94"/>
      <c r="Z504" s="94"/>
    </row>
    <row r="505" ht="15.75" customHeight="1">
      <c r="A505" s="94"/>
      <c r="B505" s="94"/>
      <c r="C505" s="94"/>
      <c r="D505" s="94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4"/>
      <c r="X505" s="94"/>
      <c r="Y505" s="94"/>
      <c r="Z505" s="94"/>
    </row>
    <row r="506" ht="15.75" customHeight="1">
      <c r="A506" s="94"/>
      <c r="B506" s="94"/>
      <c r="C506" s="94"/>
      <c r="D506" s="94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4"/>
      <c r="X506" s="94"/>
      <c r="Y506" s="94"/>
      <c r="Z506" s="94"/>
    </row>
    <row r="507" ht="15.75" customHeight="1">
      <c r="A507" s="94"/>
      <c r="B507" s="94"/>
      <c r="C507" s="94"/>
      <c r="D507" s="94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4"/>
      <c r="X507" s="94"/>
      <c r="Y507" s="94"/>
      <c r="Z507" s="94"/>
    </row>
    <row r="508" ht="15.75" customHeight="1">
      <c r="A508" s="94"/>
      <c r="B508" s="94"/>
      <c r="C508" s="94"/>
      <c r="D508" s="94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4"/>
      <c r="X508" s="94"/>
      <c r="Y508" s="94"/>
      <c r="Z508" s="94"/>
    </row>
    <row r="509" ht="15.75" customHeight="1">
      <c r="A509" s="94"/>
      <c r="B509" s="94"/>
      <c r="C509" s="94"/>
      <c r="D509" s="94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4"/>
      <c r="X509" s="94"/>
      <c r="Y509" s="94"/>
      <c r="Z509" s="94"/>
    </row>
    <row r="510" ht="15.75" customHeight="1">
      <c r="A510" s="94"/>
      <c r="B510" s="94"/>
      <c r="C510" s="94"/>
      <c r="D510" s="94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4"/>
      <c r="X510" s="94"/>
      <c r="Y510" s="94"/>
      <c r="Z510" s="94"/>
    </row>
    <row r="511" ht="15.75" customHeight="1">
      <c r="A511" s="94"/>
      <c r="B511" s="94"/>
      <c r="C511" s="94"/>
      <c r="D511" s="94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4"/>
      <c r="X511" s="94"/>
      <c r="Y511" s="94"/>
      <c r="Z511" s="94"/>
    </row>
    <row r="512" ht="15.75" customHeight="1">
      <c r="A512" s="94"/>
      <c r="B512" s="94"/>
      <c r="C512" s="94"/>
      <c r="D512" s="94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4"/>
      <c r="X512" s="94"/>
      <c r="Y512" s="94"/>
      <c r="Z512" s="94"/>
    </row>
    <row r="513" ht="15.75" customHeight="1">
      <c r="A513" s="94"/>
      <c r="B513" s="94"/>
      <c r="C513" s="94"/>
      <c r="D513" s="94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4"/>
      <c r="X513" s="94"/>
      <c r="Y513" s="94"/>
      <c r="Z513" s="94"/>
    </row>
    <row r="514" ht="15.75" customHeight="1">
      <c r="A514" s="94"/>
      <c r="B514" s="94"/>
      <c r="C514" s="94"/>
      <c r="D514" s="94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4"/>
      <c r="X514" s="94"/>
      <c r="Y514" s="94"/>
      <c r="Z514" s="94"/>
    </row>
    <row r="515" ht="15.75" customHeight="1">
      <c r="A515" s="94"/>
      <c r="B515" s="94"/>
      <c r="C515" s="94"/>
      <c r="D515" s="94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4"/>
      <c r="X515" s="94"/>
      <c r="Y515" s="94"/>
      <c r="Z515" s="94"/>
    </row>
    <row r="516" ht="15.75" customHeight="1">
      <c r="A516" s="94"/>
      <c r="B516" s="94"/>
      <c r="C516" s="94"/>
      <c r="D516" s="94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4"/>
      <c r="X516" s="94"/>
      <c r="Y516" s="94"/>
      <c r="Z516" s="94"/>
    </row>
    <row r="517" ht="15.75" customHeight="1">
      <c r="A517" s="94"/>
      <c r="B517" s="94"/>
      <c r="C517" s="94"/>
      <c r="D517" s="94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4"/>
      <c r="X517" s="94"/>
      <c r="Y517" s="94"/>
      <c r="Z517" s="94"/>
    </row>
    <row r="518" ht="15.75" customHeight="1">
      <c r="A518" s="94"/>
      <c r="B518" s="94"/>
      <c r="C518" s="94"/>
      <c r="D518" s="94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4"/>
      <c r="X518" s="94"/>
      <c r="Y518" s="94"/>
      <c r="Z518" s="94"/>
    </row>
    <row r="519" ht="15.75" customHeight="1">
      <c r="A519" s="94"/>
      <c r="B519" s="94"/>
      <c r="C519" s="94"/>
      <c r="D519" s="94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4"/>
      <c r="X519" s="94"/>
      <c r="Y519" s="94"/>
      <c r="Z519" s="94"/>
    </row>
    <row r="520" ht="15.75" customHeight="1">
      <c r="A520" s="94"/>
      <c r="B520" s="94"/>
      <c r="C520" s="94"/>
      <c r="D520" s="94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4"/>
      <c r="X520" s="94"/>
      <c r="Y520" s="94"/>
      <c r="Z520" s="94"/>
    </row>
    <row r="521" ht="15.75" customHeight="1">
      <c r="A521" s="94"/>
      <c r="B521" s="94"/>
      <c r="C521" s="94"/>
      <c r="D521" s="94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4"/>
      <c r="X521" s="94"/>
      <c r="Y521" s="94"/>
      <c r="Z521" s="94"/>
    </row>
    <row r="522" ht="15.75" customHeight="1">
      <c r="A522" s="94"/>
      <c r="B522" s="94"/>
      <c r="C522" s="94"/>
      <c r="D522" s="94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4"/>
      <c r="X522" s="94"/>
      <c r="Y522" s="94"/>
      <c r="Z522" s="94"/>
    </row>
    <row r="523" ht="15.75" customHeight="1">
      <c r="A523" s="94"/>
      <c r="B523" s="94"/>
      <c r="C523" s="94"/>
      <c r="D523" s="94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4"/>
      <c r="X523" s="94"/>
      <c r="Y523" s="94"/>
      <c r="Z523" s="94"/>
    </row>
    <row r="524" ht="15.75" customHeight="1">
      <c r="A524" s="94"/>
      <c r="B524" s="94"/>
      <c r="C524" s="94"/>
      <c r="D524" s="94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4"/>
      <c r="X524" s="94"/>
      <c r="Y524" s="94"/>
      <c r="Z524" s="94"/>
    </row>
    <row r="525" ht="15.75" customHeight="1">
      <c r="A525" s="94"/>
      <c r="B525" s="94"/>
      <c r="C525" s="94"/>
      <c r="D525" s="94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4"/>
      <c r="X525" s="94"/>
      <c r="Y525" s="94"/>
      <c r="Z525" s="94"/>
    </row>
    <row r="526" ht="15.75" customHeight="1">
      <c r="A526" s="94"/>
      <c r="B526" s="94"/>
      <c r="C526" s="94"/>
      <c r="D526" s="94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4"/>
      <c r="X526" s="94"/>
      <c r="Y526" s="94"/>
      <c r="Z526" s="94"/>
    </row>
    <row r="527" ht="15.75" customHeight="1">
      <c r="A527" s="94"/>
      <c r="B527" s="94"/>
      <c r="C527" s="94"/>
      <c r="D527" s="94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4"/>
      <c r="X527" s="94"/>
      <c r="Y527" s="94"/>
      <c r="Z527" s="94"/>
    </row>
    <row r="528" ht="15.75" customHeight="1">
      <c r="A528" s="94"/>
      <c r="B528" s="94"/>
      <c r="C528" s="94"/>
      <c r="D528" s="94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4"/>
      <c r="X528" s="94"/>
      <c r="Y528" s="94"/>
      <c r="Z528" s="94"/>
    </row>
    <row r="529" ht="15.75" customHeight="1">
      <c r="A529" s="94"/>
      <c r="B529" s="94"/>
      <c r="C529" s="94"/>
      <c r="D529" s="94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4"/>
      <c r="X529" s="94"/>
      <c r="Y529" s="94"/>
      <c r="Z529" s="94"/>
    </row>
    <row r="530" ht="15.75" customHeight="1">
      <c r="A530" s="94"/>
      <c r="B530" s="94"/>
      <c r="C530" s="94"/>
      <c r="D530" s="94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4"/>
      <c r="X530" s="94"/>
      <c r="Y530" s="94"/>
      <c r="Z530" s="94"/>
    </row>
    <row r="531" ht="15.75" customHeight="1">
      <c r="A531" s="94"/>
      <c r="B531" s="94"/>
      <c r="C531" s="94"/>
      <c r="D531" s="94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4"/>
      <c r="X531" s="94"/>
      <c r="Y531" s="94"/>
      <c r="Z531" s="94"/>
    </row>
    <row r="532" ht="15.75" customHeight="1">
      <c r="A532" s="94"/>
      <c r="B532" s="94"/>
      <c r="C532" s="94"/>
      <c r="D532" s="94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4"/>
      <c r="X532" s="94"/>
      <c r="Y532" s="94"/>
      <c r="Z532" s="94"/>
    </row>
    <row r="533" ht="15.75" customHeight="1">
      <c r="A533" s="94"/>
      <c r="B533" s="94"/>
      <c r="C533" s="94"/>
      <c r="D533" s="94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4"/>
      <c r="X533" s="94"/>
      <c r="Y533" s="94"/>
      <c r="Z533" s="94"/>
    </row>
    <row r="534" ht="15.75" customHeight="1">
      <c r="A534" s="94"/>
      <c r="B534" s="94"/>
      <c r="C534" s="94"/>
      <c r="D534" s="94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4"/>
      <c r="X534" s="94"/>
      <c r="Y534" s="94"/>
      <c r="Z534" s="94"/>
    </row>
    <row r="535" ht="15.75" customHeight="1">
      <c r="A535" s="94"/>
      <c r="B535" s="94"/>
      <c r="C535" s="94"/>
      <c r="D535" s="94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4"/>
      <c r="X535" s="94"/>
      <c r="Y535" s="94"/>
      <c r="Z535" s="94"/>
    </row>
    <row r="536" ht="15.75" customHeight="1">
      <c r="A536" s="94"/>
      <c r="B536" s="94"/>
      <c r="C536" s="94"/>
      <c r="D536" s="94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4"/>
      <c r="X536" s="94"/>
      <c r="Y536" s="94"/>
      <c r="Z536" s="94"/>
    </row>
    <row r="537" ht="15.75" customHeight="1">
      <c r="A537" s="94"/>
      <c r="B537" s="94"/>
      <c r="C537" s="94"/>
      <c r="D537" s="94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4"/>
      <c r="X537" s="94"/>
      <c r="Y537" s="94"/>
      <c r="Z537" s="94"/>
    </row>
    <row r="538" ht="15.75" customHeight="1">
      <c r="A538" s="94"/>
      <c r="B538" s="94"/>
      <c r="C538" s="94"/>
      <c r="D538" s="94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4"/>
      <c r="X538" s="94"/>
      <c r="Y538" s="94"/>
      <c r="Z538" s="94"/>
    </row>
    <row r="539" ht="15.75" customHeight="1">
      <c r="A539" s="94"/>
      <c r="B539" s="94"/>
      <c r="C539" s="94"/>
      <c r="D539" s="94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4"/>
      <c r="X539" s="94"/>
      <c r="Y539" s="94"/>
      <c r="Z539" s="94"/>
    </row>
    <row r="540" ht="15.75" customHeight="1">
      <c r="A540" s="94"/>
      <c r="B540" s="94"/>
      <c r="C540" s="94"/>
      <c r="D540" s="94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4"/>
      <c r="X540" s="94"/>
      <c r="Y540" s="94"/>
      <c r="Z540" s="94"/>
    </row>
    <row r="541" ht="15.75" customHeight="1">
      <c r="A541" s="94"/>
      <c r="B541" s="94"/>
      <c r="C541" s="94"/>
      <c r="D541" s="94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4"/>
      <c r="X541" s="94"/>
      <c r="Y541" s="94"/>
      <c r="Z541" s="94"/>
    </row>
    <row r="542" ht="15.75" customHeight="1">
      <c r="A542" s="94"/>
      <c r="B542" s="94"/>
      <c r="C542" s="94"/>
      <c r="D542" s="94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4"/>
      <c r="X542" s="94"/>
      <c r="Y542" s="94"/>
      <c r="Z542" s="94"/>
    </row>
    <row r="543" ht="15.75" customHeight="1">
      <c r="A543" s="94"/>
      <c r="B543" s="94"/>
      <c r="C543" s="94"/>
      <c r="D543" s="94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4"/>
      <c r="X543" s="94"/>
      <c r="Y543" s="94"/>
      <c r="Z543" s="94"/>
    </row>
    <row r="544" ht="15.75" customHeight="1">
      <c r="A544" s="94"/>
      <c r="B544" s="94"/>
      <c r="C544" s="94"/>
      <c r="D544" s="94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4"/>
      <c r="X544" s="94"/>
      <c r="Y544" s="94"/>
      <c r="Z544" s="94"/>
    </row>
    <row r="545" ht="15.75" customHeight="1">
      <c r="A545" s="94"/>
      <c r="B545" s="94"/>
      <c r="C545" s="94"/>
      <c r="D545" s="94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4"/>
      <c r="X545" s="94"/>
      <c r="Y545" s="94"/>
      <c r="Z545" s="94"/>
    </row>
    <row r="546" ht="15.75" customHeight="1">
      <c r="A546" s="94"/>
      <c r="B546" s="94"/>
      <c r="C546" s="94"/>
      <c r="D546" s="94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4"/>
      <c r="X546" s="94"/>
      <c r="Y546" s="94"/>
      <c r="Z546" s="94"/>
    </row>
    <row r="547" ht="15.75" customHeight="1">
      <c r="A547" s="94"/>
      <c r="B547" s="94"/>
      <c r="C547" s="94"/>
      <c r="D547" s="94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4"/>
      <c r="X547" s="94"/>
      <c r="Y547" s="94"/>
      <c r="Z547" s="94"/>
    </row>
    <row r="548" ht="15.75" customHeight="1">
      <c r="A548" s="94"/>
      <c r="B548" s="94"/>
      <c r="C548" s="94"/>
      <c r="D548" s="94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4"/>
      <c r="X548" s="94"/>
      <c r="Y548" s="94"/>
      <c r="Z548" s="94"/>
    </row>
    <row r="549" ht="15.75" customHeight="1">
      <c r="A549" s="94"/>
      <c r="B549" s="94"/>
      <c r="C549" s="94"/>
      <c r="D549" s="94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4"/>
      <c r="X549" s="94"/>
      <c r="Y549" s="94"/>
      <c r="Z549" s="94"/>
    </row>
    <row r="550" ht="15.75" customHeight="1">
      <c r="A550" s="94"/>
      <c r="B550" s="94"/>
      <c r="C550" s="94"/>
      <c r="D550" s="94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4"/>
      <c r="X550" s="94"/>
      <c r="Y550" s="94"/>
      <c r="Z550" s="94"/>
    </row>
    <row r="551" ht="15.75" customHeight="1">
      <c r="A551" s="94"/>
      <c r="B551" s="94"/>
      <c r="C551" s="94"/>
      <c r="D551" s="94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4"/>
      <c r="X551" s="94"/>
      <c r="Y551" s="94"/>
      <c r="Z551" s="94"/>
    </row>
    <row r="552" ht="15.75" customHeight="1">
      <c r="A552" s="94"/>
      <c r="B552" s="94"/>
      <c r="C552" s="94"/>
      <c r="D552" s="94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4"/>
      <c r="X552" s="94"/>
      <c r="Y552" s="94"/>
      <c r="Z552" s="94"/>
    </row>
    <row r="553" ht="15.75" customHeight="1">
      <c r="A553" s="94"/>
      <c r="B553" s="94"/>
      <c r="C553" s="94"/>
      <c r="D553" s="94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4"/>
      <c r="X553" s="94"/>
      <c r="Y553" s="94"/>
      <c r="Z553" s="94"/>
    </row>
    <row r="554" ht="15.75" customHeight="1">
      <c r="A554" s="94"/>
      <c r="B554" s="94"/>
      <c r="C554" s="94"/>
      <c r="D554" s="94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4"/>
      <c r="X554" s="94"/>
      <c r="Y554" s="94"/>
      <c r="Z554" s="94"/>
    </row>
    <row r="555" ht="15.75" customHeight="1">
      <c r="A555" s="94"/>
      <c r="B555" s="94"/>
      <c r="C555" s="94"/>
      <c r="D555" s="94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4"/>
      <c r="X555" s="94"/>
      <c r="Y555" s="94"/>
      <c r="Z555" s="94"/>
    </row>
    <row r="556" ht="15.75" customHeight="1">
      <c r="A556" s="94"/>
      <c r="B556" s="94"/>
      <c r="C556" s="94"/>
      <c r="D556" s="94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4"/>
      <c r="X556" s="94"/>
      <c r="Y556" s="94"/>
      <c r="Z556" s="94"/>
    </row>
    <row r="557" ht="15.75" customHeight="1">
      <c r="A557" s="94"/>
      <c r="B557" s="94"/>
      <c r="C557" s="94"/>
      <c r="D557" s="94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4"/>
      <c r="X557" s="94"/>
      <c r="Y557" s="94"/>
      <c r="Z557" s="94"/>
    </row>
    <row r="558" ht="15.75" customHeight="1">
      <c r="A558" s="94"/>
      <c r="B558" s="94"/>
      <c r="C558" s="94"/>
      <c r="D558" s="94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4"/>
      <c r="X558" s="94"/>
      <c r="Y558" s="94"/>
      <c r="Z558" s="94"/>
    </row>
    <row r="559" ht="15.75" customHeight="1">
      <c r="A559" s="94"/>
      <c r="B559" s="94"/>
      <c r="C559" s="94"/>
      <c r="D559" s="94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4"/>
      <c r="X559" s="94"/>
      <c r="Y559" s="94"/>
      <c r="Z559" s="94"/>
    </row>
    <row r="560" ht="15.75" customHeight="1">
      <c r="A560" s="94"/>
      <c r="B560" s="94"/>
      <c r="C560" s="94"/>
      <c r="D560" s="94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4"/>
      <c r="X560" s="94"/>
      <c r="Y560" s="94"/>
      <c r="Z560" s="94"/>
    </row>
    <row r="561" ht="15.75" customHeight="1">
      <c r="A561" s="94"/>
      <c r="B561" s="94"/>
      <c r="C561" s="94"/>
      <c r="D561" s="94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4"/>
      <c r="X561" s="94"/>
      <c r="Y561" s="94"/>
      <c r="Z561" s="94"/>
    </row>
    <row r="562" ht="15.75" customHeight="1">
      <c r="A562" s="94"/>
      <c r="B562" s="94"/>
      <c r="C562" s="94"/>
      <c r="D562" s="94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4"/>
      <c r="X562" s="94"/>
      <c r="Y562" s="94"/>
      <c r="Z562" s="94"/>
    </row>
    <row r="563" ht="15.75" customHeight="1">
      <c r="A563" s="94"/>
      <c r="B563" s="94"/>
      <c r="C563" s="94"/>
      <c r="D563" s="94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4"/>
      <c r="X563" s="94"/>
      <c r="Y563" s="94"/>
      <c r="Z563" s="94"/>
    </row>
    <row r="564" ht="15.75" customHeight="1">
      <c r="A564" s="94"/>
      <c r="B564" s="94"/>
      <c r="C564" s="94"/>
      <c r="D564" s="94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4"/>
      <c r="X564" s="94"/>
      <c r="Y564" s="94"/>
      <c r="Z564" s="94"/>
    </row>
    <row r="565" ht="15.75" customHeight="1">
      <c r="A565" s="94"/>
      <c r="B565" s="94"/>
      <c r="C565" s="94"/>
      <c r="D565" s="94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4"/>
      <c r="X565" s="94"/>
      <c r="Y565" s="94"/>
      <c r="Z565" s="94"/>
    </row>
    <row r="566" ht="15.75" customHeight="1">
      <c r="A566" s="94"/>
      <c r="B566" s="94"/>
      <c r="C566" s="94"/>
      <c r="D566" s="94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4"/>
      <c r="X566" s="94"/>
      <c r="Y566" s="94"/>
      <c r="Z566" s="94"/>
    </row>
    <row r="567" ht="15.75" customHeight="1">
      <c r="A567" s="94"/>
      <c r="B567" s="94"/>
      <c r="C567" s="94"/>
      <c r="D567" s="94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4"/>
      <c r="X567" s="94"/>
      <c r="Y567" s="94"/>
      <c r="Z567" s="94"/>
    </row>
    <row r="568" ht="15.75" customHeight="1">
      <c r="A568" s="94"/>
      <c r="B568" s="94"/>
      <c r="C568" s="94"/>
      <c r="D568" s="94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4"/>
      <c r="X568" s="94"/>
      <c r="Y568" s="94"/>
      <c r="Z568" s="94"/>
    </row>
    <row r="569" ht="15.75" customHeight="1">
      <c r="A569" s="94"/>
      <c r="B569" s="94"/>
      <c r="C569" s="94"/>
      <c r="D569" s="94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4"/>
      <c r="X569" s="94"/>
      <c r="Y569" s="94"/>
      <c r="Z569" s="94"/>
    </row>
    <row r="570" ht="15.75" customHeight="1">
      <c r="A570" s="94"/>
      <c r="B570" s="94"/>
      <c r="C570" s="94"/>
      <c r="D570" s="94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4"/>
      <c r="X570" s="94"/>
      <c r="Y570" s="94"/>
      <c r="Z570" s="94"/>
    </row>
    <row r="571" ht="15.75" customHeight="1">
      <c r="A571" s="94"/>
      <c r="B571" s="94"/>
      <c r="C571" s="94"/>
      <c r="D571" s="94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4"/>
      <c r="X571" s="94"/>
      <c r="Y571" s="94"/>
      <c r="Z571" s="94"/>
    </row>
    <row r="572" ht="15.75" customHeight="1">
      <c r="A572" s="94"/>
      <c r="B572" s="94"/>
      <c r="C572" s="94"/>
      <c r="D572" s="94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4"/>
      <c r="X572" s="94"/>
      <c r="Y572" s="94"/>
      <c r="Z572" s="94"/>
    </row>
    <row r="573" ht="15.75" customHeight="1">
      <c r="A573" s="94"/>
      <c r="B573" s="94"/>
      <c r="C573" s="94"/>
      <c r="D573" s="94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4"/>
      <c r="X573" s="94"/>
      <c r="Y573" s="94"/>
      <c r="Z573" s="94"/>
    </row>
    <row r="574" ht="15.75" customHeight="1">
      <c r="A574" s="94"/>
      <c r="B574" s="94"/>
      <c r="C574" s="94"/>
      <c r="D574" s="94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4"/>
      <c r="X574" s="94"/>
      <c r="Y574" s="94"/>
      <c r="Z574" s="94"/>
    </row>
    <row r="575" ht="15.75" customHeight="1">
      <c r="A575" s="94"/>
      <c r="B575" s="94"/>
      <c r="C575" s="94"/>
      <c r="D575" s="94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4"/>
      <c r="X575" s="94"/>
      <c r="Y575" s="94"/>
      <c r="Z575" s="94"/>
    </row>
    <row r="576" ht="15.75" customHeight="1">
      <c r="A576" s="94"/>
      <c r="B576" s="94"/>
      <c r="C576" s="94"/>
      <c r="D576" s="94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4"/>
      <c r="X576" s="94"/>
      <c r="Y576" s="94"/>
      <c r="Z576" s="94"/>
    </row>
    <row r="577" ht="15.75" customHeight="1">
      <c r="A577" s="94"/>
      <c r="B577" s="94"/>
      <c r="C577" s="94"/>
      <c r="D577" s="94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4"/>
      <c r="X577" s="94"/>
      <c r="Y577" s="94"/>
      <c r="Z577" s="94"/>
    </row>
    <row r="578" ht="15.75" customHeight="1">
      <c r="A578" s="94"/>
      <c r="B578" s="94"/>
      <c r="C578" s="94"/>
      <c r="D578" s="94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4"/>
      <c r="X578" s="94"/>
      <c r="Y578" s="94"/>
      <c r="Z578" s="94"/>
    </row>
    <row r="579" ht="15.75" customHeight="1">
      <c r="A579" s="94"/>
      <c r="B579" s="94"/>
      <c r="C579" s="94"/>
      <c r="D579" s="94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4"/>
      <c r="X579" s="94"/>
      <c r="Y579" s="94"/>
      <c r="Z579" s="94"/>
    </row>
    <row r="580" ht="15.75" customHeight="1">
      <c r="A580" s="94"/>
      <c r="B580" s="94"/>
      <c r="C580" s="94"/>
      <c r="D580" s="94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4"/>
      <c r="X580" s="94"/>
      <c r="Y580" s="94"/>
      <c r="Z580" s="94"/>
    </row>
    <row r="581" ht="15.75" customHeight="1">
      <c r="A581" s="94"/>
      <c r="B581" s="94"/>
      <c r="C581" s="94"/>
      <c r="D581" s="94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4"/>
      <c r="X581" s="94"/>
      <c r="Y581" s="94"/>
      <c r="Z581" s="94"/>
    </row>
    <row r="582" ht="15.75" customHeight="1">
      <c r="A582" s="94"/>
      <c r="B582" s="94"/>
      <c r="C582" s="94"/>
      <c r="D582" s="94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4"/>
      <c r="X582" s="94"/>
      <c r="Y582" s="94"/>
      <c r="Z582" s="94"/>
    </row>
    <row r="583" ht="15.75" customHeight="1">
      <c r="A583" s="94"/>
      <c r="B583" s="94"/>
      <c r="C583" s="94"/>
      <c r="D583" s="94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4"/>
      <c r="X583" s="94"/>
      <c r="Y583" s="94"/>
      <c r="Z583" s="94"/>
    </row>
    <row r="584" ht="15.75" customHeight="1">
      <c r="A584" s="94"/>
      <c r="B584" s="94"/>
      <c r="C584" s="94"/>
      <c r="D584" s="94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4"/>
      <c r="X584" s="94"/>
      <c r="Y584" s="94"/>
      <c r="Z584" s="94"/>
    </row>
    <row r="585" ht="15.75" customHeight="1">
      <c r="A585" s="94"/>
      <c r="B585" s="94"/>
      <c r="C585" s="94"/>
      <c r="D585" s="94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4"/>
      <c r="X585" s="94"/>
      <c r="Y585" s="94"/>
      <c r="Z585" s="94"/>
    </row>
    <row r="586" ht="15.75" customHeight="1">
      <c r="A586" s="94"/>
      <c r="B586" s="94"/>
      <c r="C586" s="94"/>
      <c r="D586" s="94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4"/>
      <c r="X586" s="94"/>
      <c r="Y586" s="94"/>
      <c r="Z586" s="94"/>
    </row>
    <row r="587" ht="15.75" customHeight="1">
      <c r="A587" s="94"/>
      <c r="B587" s="94"/>
      <c r="C587" s="94"/>
      <c r="D587" s="94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4"/>
      <c r="X587" s="94"/>
      <c r="Y587" s="94"/>
      <c r="Z587" s="94"/>
    </row>
    <row r="588" ht="15.75" customHeight="1">
      <c r="A588" s="94"/>
      <c r="B588" s="94"/>
      <c r="C588" s="94"/>
      <c r="D588" s="94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4"/>
      <c r="X588" s="94"/>
      <c r="Y588" s="94"/>
      <c r="Z588" s="94"/>
    </row>
    <row r="589" ht="15.75" customHeight="1">
      <c r="A589" s="94"/>
      <c r="B589" s="94"/>
      <c r="C589" s="94"/>
      <c r="D589" s="94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4"/>
      <c r="X589" s="94"/>
      <c r="Y589" s="94"/>
      <c r="Z589" s="94"/>
    </row>
    <row r="590" ht="15.75" customHeight="1">
      <c r="A590" s="94"/>
      <c r="B590" s="94"/>
      <c r="C590" s="94"/>
      <c r="D590" s="94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4"/>
      <c r="X590" s="94"/>
      <c r="Y590" s="94"/>
      <c r="Z590" s="94"/>
    </row>
    <row r="591" ht="15.75" customHeight="1">
      <c r="A591" s="94"/>
      <c r="B591" s="94"/>
      <c r="C591" s="94"/>
      <c r="D591" s="94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4"/>
      <c r="X591" s="94"/>
      <c r="Y591" s="94"/>
      <c r="Z591" s="94"/>
    </row>
    <row r="592" ht="15.75" customHeight="1">
      <c r="A592" s="94"/>
      <c r="B592" s="94"/>
      <c r="C592" s="94"/>
      <c r="D592" s="94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4"/>
      <c r="X592" s="94"/>
      <c r="Y592" s="94"/>
      <c r="Z592" s="94"/>
    </row>
    <row r="593" ht="15.75" customHeight="1">
      <c r="A593" s="94"/>
      <c r="B593" s="94"/>
      <c r="C593" s="94"/>
      <c r="D593" s="94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4"/>
      <c r="X593" s="94"/>
      <c r="Y593" s="94"/>
      <c r="Z593" s="94"/>
    </row>
    <row r="594" ht="15.75" customHeight="1">
      <c r="A594" s="94"/>
      <c r="B594" s="94"/>
      <c r="C594" s="94"/>
      <c r="D594" s="94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4"/>
      <c r="X594" s="94"/>
      <c r="Y594" s="94"/>
      <c r="Z594" s="94"/>
    </row>
    <row r="595" ht="15.75" customHeight="1">
      <c r="A595" s="94"/>
      <c r="B595" s="94"/>
      <c r="C595" s="94"/>
      <c r="D595" s="94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4"/>
      <c r="X595" s="94"/>
      <c r="Y595" s="94"/>
      <c r="Z595" s="94"/>
    </row>
    <row r="596" ht="15.75" customHeight="1">
      <c r="A596" s="94"/>
      <c r="B596" s="94"/>
      <c r="C596" s="94"/>
      <c r="D596" s="94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4"/>
      <c r="X596" s="94"/>
      <c r="Y596" s="94"/>
      <c r="Z596" s="94"/>
    </row>
    <row r="597" ht="15.75" customHeight="1">
      <c r="A597" s="94"/>
      <c r="B597" s="94"/>
      <c r="C597" s="94"/>
      <c r="D597" s="94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4"/>
      <c r="X597" s="94"/>
      <c r="Y597" s="94"/>
      <c r="Z597" s="94"/>
    </row>
    <row r="598" ht="15.75" customHeight="1">
      <c r="A598" s="94"/>
      <c r="B598" s="94"/>
      <c r="C598" s="94"/>
      <c r="D598" s="94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4"/>
      <c r="X598" s="94"/>
      <c r="Y598" s="94"/>
      <c r="Z598" s="94"/>
    </row>
    <row r="599" ht="15.75" customHeight="1">
      <c r="A599" s="94"/>
      <c r="B599" s="94"/>
      <c r="C599" s="94"/>
      <c r="D599" s="94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4"/>
      <c r="X599" s="94"/>
      <c r="Y599" s="94"/>
      <c r="Z599" s="94"/>
    </row>
    <row r="600" ht="15.75" customHeight="1">
      <c r="A600" s="94"/>
      <c r="B600" s="94"/>
      <c r="C600" s="94"/>
      <c r="D600" s="94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4"/>
      <c r="X600" s="94"/>
      <c r="Y600" s="94"/>
      <c r="Z600" s="94"/>
    </row>
    <row r="601" ht="15.75" customHeight="1">
      <c r="A601" s="94"/>
      <c r="B601" s="94"/>
      <c r="C601" s="94"/>
      <c r="D601" s="94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4"/>
      <c r="X601" s="94"/>
      <c r="Y601" s="94"/>
      <c r="Z601" s="94"/>
    </row>
    <row r="602" ht="15.75" customHeight="1">
      <c r="A602" s="94"/>
      <c r="B602" s="94"/>
      <c r="C602" s="94"/>
      <c r="D602" s="94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4"/>
      <c r="X602" s="94"/>
      <c r="Y602" s="94"/>
      <c r="Z602" s="94"/>
    </row>
    <row r="603" ht="15.75" customHeight="1">
      <c r="A603" s="94"/>
      <c r="B603" s="94"/>
      <c r="C603" s="94"/>
      <c r="D603" s="94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4"/>
      <c r="X603" s="94"/>
      <c r="Y603" s="94"/>
      <c r="Z603" s="94"/>
    </row>
    <row r="604" ht="15.75" customHeight="1">
      <c r="A604" s="94"/>
      <c r="B604" s="94"/>
      <c r="C604" s="94"/>
      <c r="D604" s="94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4"/>
      <c r="X604" s="94"/>
      <c r="Y604" s="94"/>
      <c r="Z604" s="94"/>
    </row>
    <row r="605" ht="15.75" customHeight="1">
      <c r="A605" s="94"/>
      <c r="B605" s="94"/>
      <c r="C605" s="94"/>
      <c r="D605" s="94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4"/>
      <c r="X605" s="94"/>
      <c r="Y605" s="94"/>
      <c r="Z605" s="94"/>
    </row>
    <row r="606" ht="15.75" customHeight="1">
      <c r="A606" s="94"/>
      <c r="B606" s="94"/>
      <c r="C606" s="94"/>
      <c r="D606" s="94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4"/>
      <c r="X606" s="94"/>
      <c r="Y606" s="94"/>
      <c r="Z606" s="94"/>
    </row>
    <row r="607" ht="15.75" customHeight="1">
      <c r="A607" s="94"/>
      <c r="B607" s="94"/>
      <c r="C607" s="94"/>
      <c r="D607" s="94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4"/>
      <c r="X607" s="94"/>
      <c r="Y607" s="94"/>
      <c r="Z607" s="94"/>
    </row>
    <row r="608" ht="15.75" customHeight="1">
      <c r="A608" s="94"/>
      <c r="B608" s="94"/>
      <c r="C608" s="94"/>
      <c r="D608" s="94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4"/>
      <c r="X608" s="94"/>
      <c r="Y608" s="94"/>
      <c r="Z608" s="94"/>
    </row>
    <row r="609" ht="15.75" customHeight="1">
      <c r="A609" s="94"/>
      <c r="B609" s="94"/>
      <c r="C609" s="94"/>
      <c r="D609" s="94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4"/>
      <c r="X609" s="94"/>
      <c r="Y609" s="94"/>
      <c r="Z609" s="94"/>
    </row>
    <row r="610" ht="15.75" customHeight="1">
      <c r="A610" s="94"/>
      <c r="B610" s="94"/>
      <c r="C610" s="94"/>
      <c r="D610" s="94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4"/>
      <c r="X610" s="94"/>
      <c r="Y610" s="94"/>
      <c r="Z610" s="94"/>
    </row>
    <row r="611" ht="15.75" customHeight="1">
      <c r="A611" s="94"/>
      <c r="B611" s="94"/>
      <c r="C611" s="94"/>
      <c r="D611" s="94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4"/>
      <c r="X611" s="94"/>
      <c r="Y611" s="94"/>
      <c r="Z611" s="94"/>
    </row>
    <row r="612" ht="15.75" customHeight="1">
      <c r="A612" s="94"/>
      <c r="B612" s="94"/>
      <c r="C612" s="94"/>
      <c r="D612" s="94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4"/>
      <c r="X612" s="94"/>
      <c r="Y612" s="94"/>
      <c r="Z612" s="94"/>
    </row>
    <row r="613" ht="15.75" customHeight="1">
      <c r="A613" s="94"/>
      <c r="B613" s="94"/>
      <c r="C613" s="94"/>
      <c r="D613" s="94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4"/>
      <c r="X613" s="94"/>
      <c r="Y613" s="94"/>
      <c r="Z613" s="94"/>
    </row>
    <row r="614" ht="15.75" customHeight="1">
      <c r="A614" s="94"/>
      <c r="B614" s="94"/>
      <c r="C614" s="94"/>
      <c r="D614" s="94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4"/>
      <c r="X614" s="94"/>
      <c r="Y614" s="94"/>
      <c r="Z614" s="94"/>
    </row>
    <row r="615" ht="15.75" customHeight="1">
      <c r="A615" s="94"/>
      <c r="B615" s="94"/>
      <c r="C615" s="94"/>
      <c r="D615" s="94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4"/>
      <c r="X615" s="94"/>
      <c r="Y615" s="94"/>
      <c r="Z615" s="94"/>
    </row>
    <row r="616" ht="15.75" customHeight="1">
      <c r="A616" s="94"/>
      <c r="B616" s="94"/>
      <c r="C616" s="94"/>
      <c r="D616" s="94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4"/>
      <c r="X616" s="94"/>
      <c r="Y616" s="94"/>
      <c r="Z616" s="94"/>
    </row>
    <row r="617" ht="15.75" customHeight="1">
      <c r="A617" s="94"/>
      <c r="B617" s="94"/>
      <c r="C617" s="94"/>
      <c r="D617" s="94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4"/>
      <c r="X617" s="94"/>
      <c r="Y617" s="94"/>
      <c r="Z617" s="94"/>
    </row>
    <row r="618" ht="15.75" customHeight="1">
      <c r="A618" s="94"/>
      <c r="B618" s="94"/>
      <c r="C618" s="94"/>
      <c r="D618" s="94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4"/>
      <c r="X618" s="94"/>
      <c r="Y618" s="94"/>
      <c r="Z618" s="94"/>
    </row>
    <row r="619" ht="15.75" customHeight="1">
      <c r="A619" s="94"/>
      <c r="B619" s="94"/>
      <c r="C619" s="94"/>
      <c r="D619" s="94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4"/>
      <c r="X619" s="94"/>
      <c r="Y619" s="94"/>
      <c r="Z619" s="94"/>
    </row>
    <row r="620" ht="15.75" customHeight="1">
      <c r="A620" s="94"/>
      <c r="B620" s="94"/>
      <c r="C620" s="94"/>
      <c r="D620" s="94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4"/>
      <c r="X620" s="94"/>
      <c r="Y620" s="94"/>
      <c r="Z620" s="94"/>
    </row>
    <row r="621" ht="15.75" customHeight="1">
      <c r="A621" s="94"/>
      <c r="B621" s="94"/>
      <c r="C621" s="94"/>
      <c r="D621" s="94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4"/>
      <c r="X621" s="94"/>
      <c r="Y621" s="94"/>
      <c r="Z621" s="94"/>
    </row>
    <row r="622" ht="15.75" customHeight="1">
      <c r="A622" s="94"/>
      <c r="B622" s="94"/>
      <c r="C622" s="94"/>
      <c r="D622" s="94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4"/>
      <c r="X622" s="94"/>
      <c r="Y622" s="94"/>
      <c r="Z622" s="94"/>
    </row>
    <row r="623" ht="15.75" customHeight="1">
      <c r="A623" s="94"/>
      <c r="B623" s="94"/>
      <c r="C623" s="94"/>
      <c r="D623" s="94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4"/>
      <c r="X623" s="94"/>
      <c r="Y623" s="94"/>
      <c r="Z623" s="94"/>
    </row>
    <row r="624" ht="15.75" customHeight="1">
      <c r="A624" s="94"/>
      <c r="B624" s="94"/>
      <c r="C624" s="94"/>
      <c r="D624" s="94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4"/>
      <c r="X624" s="94"/>
      <c r="Y624" s="94"/>
      <c r="Z624" s="94"/>
    </row>
    <row r="625" ht="15.75" customHeight="1">
      <c r="A625" s="94"/>
      <c r="B625" s="94"/>
      <c r="C625" s="94"/>
      <c r="D625" s="94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4"/>
      <c r="X625" s="94"/>
      <c r="Y625" s="94"/>
      <c r="Z625" s="94"/>
    </row>
    <row r="626" ht="15.75" customHeight="1">
      <c r="A626" s="94"/>
      <c r="B626" s="94"/>
      <c r="C626" s="94"/>
      <c r="D626" s="94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4"/>
      <c r="X626" s="94"/>
      <c r="Y626" s="94"/>
      <c r="Z626" s="94"/>
    </row>
    <row r="627" ht="15.75" customHeight="1">
      <c r="A627" s="94"/>
      <c r="B627" s="94"/>
      <c r="C627" s="94"/>
      <c r="D627" s="94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4"/>
      <c r="X627" s="94"/>
      <c r="Y627" s="94"/>
      <c r="Z627" s="94"/>
    </row>
    <row r="628" ht="15.75" customHeight="1">
      <c r="A628" s="94"/>
      <c r="B628" s="94"/>
      <c r="C628" s="94"/>
      <c r="D628" s="94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4"/>
      <c r="X628" s="94"/>
      <c r="Y628" s="94"/>
      <c r="Z628" s="94"/>
    </row>
    <row r="629" ht="15.75" customHeight="1">
      <c r="A629" s="94"/>
      <c r="B629" s="94"/>
      <c r="C629" s="94"/>
      <c r="D629" s="94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4"/>
      <c r="X629" s="94"/>
      <c r="Y629" s="94"/>
      <c r="Z629" s="94"/>
    </row>
    <row r="630" ht="15.75" customHeight="1">
      <c r="A630" s="94"/>
      <c r="B630" s="94"/>
      <c r="C630" s="94"/>
      <c r="D630" s="94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4"/>
      <c r="X630" s="94"/>
      <c r="Y630" s="94"/>
      <c r="Z630" s="94"/>
    </row>
    <row r="631" ht="15.75" customHeight="1">
      <c r="A631" s="94"/>
      <c r="B631" s="94"/>
      <c r="C631" s="94"/>
      <c r="D631" s="94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4"/>
      <c r="X631" s="94"/>
      <c r="Y631" s="94"/>
      <c r="Z631" s="94"/>
    </row>
    <row r="632" ht="15.75" customHeight="1">
      <c r="A632" s="94"/>
      <c r="B632" s="94"/>
      <c r="C632" s="94"/>
      <c r="D632" s="94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4"/>
      <c r="X632" s="94"/>
      <c r="Y632" s="94"/>
      <c r="Z632" s="94"/>
    </row>
    <row r="633" ht="15.75" customHeight="1">
      <c r="A633" s="94"/>
      <c r="B633" s="94"/>
      <c r="C633" s="94"/>
      <c r="D633" s="94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4"/>
      <c r="X633" s="94"/>
      <c r="Y633" s="94"/>
      <c r="Z633" s="94"/>
    </row>
    <row r="634" ht="15.75" customHeight="1">
      <c r="A634" s="94"/>
      <c r="B634" s="94"/>
      <c r="C634" s="94"/>
      <c r="D634" s="94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4"/>
      <c r="X634" s="94"/>
      <c r="Y634" s="94"/>
      <c r="Z634" s="94"/>
    </row>
    <row r="635" ht="15.75" customHeight="1">
      <c r="A635" s="94"/>
      <c r="B635" s="94"/>
      <c r="C635" s="94"/>
      <c r="D635" s="94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4"/>
      <c r="X635" s="94"/>
      <c r="Y635" s="94"/>
      <c r="Z635" s="94"/>
    </row>
    <row r="636" ht="15.75" customHeight="1">
      <c r="A636" s="94"/>
      <c r="B636" s="94"/>
      <c r="C636" s="94"/>
      <c r="D636" s="94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4"/>
      <c r="X636" s="94"/>
      <c r="Y636" s="94"/>
      <c r="Z636" s="94"/>
    </row>
    <row r="637" ht="15.75" customHeight="1">
      <c r="A637" s="94"/>
      <c r="B637" s="94"/>
      <c r="C637" s="94"/>
      <c r="D637" s="94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4"/>
      <c r="X637" s="94"/>
      <c r="Y637" s="94"/>
      <c r="Z637" s="94"/>
    </row>
    <row r="638" ht="15.75" customHeight="1">
      <c r="A638" s="94"/>
      <c r="B638" s="94"/>
      <c r="C638" s="94"/>
      <c r="D638" s="94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4"/>
      <c r="X638" s="94"/>
      <c r="Y638" s="94"/>
      <c r="Z638" s="94"/>
    </row>
    <row r="639" ht="15.75" customHeight="1">
      <c r="A639" s="94"/>
      <c r="B639" s="94"/>
      <c r="C639" s="94"/>
      <c r="D639" s="94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4"/>
      <c r="X639" s="94"/>
      <c r="Y639" s="94"/>
      <c r="Z639" s="94"/>
    </row>
    <row r="640" ht="15.75" customHeight="1">
      <c r="A640" s="94"/>
      <c r="B640" s="94"/>
      <c r="C640" s="94"/>
      <c r="D640" s="94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4"/>
      <c r="X640" s="94"/>
      <c r="Y640" s="94"/>
      <c r="Z640" s="94"/>
    </row>
    <row r="641" ht="15.75" customHeight="1">
      <c r="A641" s="94"/>
      <c r="B641" s="94"/>
      <c r="C641" s="94"/>
      <c r="D641" s="94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4"/>
      <c r="X641" s="94"/>
      <c r="Y641" s="94"/>
      <c r="Z641" s="94"/>
    </row>
    <row r="642" ht="15.75" customHeight="1">
      <c r="A642" s="94"/>
      <c r="B642" s="94"/>
      <c r="C642" s="94"/>
      <c r="D642" s="94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4"/>
      <c r="X642" s="94"/>
      <c r="Y642" s="94"/>
      <c r="Z642" s="94"/>
    </row>
    <row r="643" ht="15.75" customHeight="1">
      <c r="A643" s="94"/>
      <c r="B643" s="94"/>
      <c r="C643" s="94"/>
      <c r="D643" s="94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4"/>
      <c r="X643" s="94"/>
      <c r="Y643" s="94"/>
      <c r="Z643" s="94"/>
    </row>
    <row r="644" ht="15.75" customHeight="1">
      <c r="A644" s="94"/>
      <c r="B644" s="94"/>
      <c r="C644" s="94"/>
      <c r="D644" s="94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4"/>
      <c r="X644" s="94"/>
      <c r="Y644" s="94"/>
      <c r="Z644" s="94"/>
    </row>
    <row r="645" ht="15.75" customHeight="1">
      <c r="A645" s="94"/>
      <c r="B645" s="94"/>
      <c r="C645" s="94"/>
      <c r="D645" s="94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4"/>
      <c r="X645" s="94"/>
      <c r="Y645" s="94"/>
      <c r="Z645" s="94"/>
    </row>
    <row r="646" ht="15.75" customHeight="1">
      <c r="A646" s="94"/>
      <c r="B646" s="94"/>
      <c r="C646" s="94"/>
      <c r="D646" s="94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4"/>
      <c r="X646" s="94"/>
      <c r="Y646" s="94"/>
      <c r="Z646" s="94"/>
    </row>
    <row r="647" ht="15.75" customHeight="1">
      <c r="A647" s="94"/>
      <c r="B647" s="94"/>
      <c r="C647" s="94"/>
      <c r="D647" s="94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4"/>
      <c r="X647" s="94"/>
      <c r="Y647" s="94"/>
      <c r="Z647" s="94"/>
    </row>
    <row r="648" ht="15.75" customHeight="1">
      <c r="A648" s="94"/>
      <c r="B648" s="94"/>
      <c r="C648" s="94"/>
      <c r="D648" s="94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4"/>
      <c r="X648" s="94"/>
      <c r="Y648" s="94"/>
      <c r="Z648" s="94"/>
    </row>
    <row r="649" ht="15.75" customHeight="1">
      <c r="A649" s="94"/>
      <c r="B649" s="94"/>
      <c r="C649" s="94"/>
      <c r="D649" s="94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4"/>
      <c r="X649" s="94"/>
      <c r="Y649" s="94"/>
      <c r="Z649" s="94"/>
    </row>
    <row r="650" ht="15.75" customHeight="1">
      <c r="A650" s="94"/>
      <c r="B650" s="94"/>
      <c r="C650" s="94"/>
      <c r="D650" s="94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4"/>
      <c r="X650" s="94"/>
      <c r="Y650" s="94"/>
      <c r="Z650" s="94"/>
    </row>
    <row r="651" ht="15.75" customHeight="1">
      <c r="A651" s="94"/>
      <c r="B651" s="94"/>
      <c r="C651" s="94"/>
      <c r="D651" s="94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4"/>
      <c r="X651" s="94"/>
      <c r="Y651" s="94"/>
      <c r="Z651" s="94"/>
    </row>
    <row r="652" ht="15.75" customHeight="1">
      <c r="A652" s="94"/>
      <c r="B652" s="94"/>
      <c r="C652" s="94"/>
      <c r="D652" s="94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4"/>
      <c r="X652" s="94"/>
      <c r="Y652" s="94"/>
      <c r="Z652" s="94"/>
    </row>
    <row r="653" ht="15.75" customHeight="1">
      <c r="A653" s="94"/>
      <c r="B653" s="94"/>
      <c r="C653" s="94"/>
      <c r="D653" s="94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4"/>
      <c r="X653" s="94"/>
      <c r="Y653" s="94"/>
      <c r="Z653" s="94"/>
    </row>
    <row r="654" ht="15.75" customHeight="1">
      <c r="A654" s="94"/>
      <c r="B654" s="94"/>
      <c r="C654" s="94"/>
      <c r="D654" s="94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4"/>
      <c r="X654" s="94"/>
      <c r="Y654" s="94"/>
      <c r="Z654" s="94"/>
    </row>
    <row r="655" ht="15.75" customHeight="1">
      <c r="A655" s="94"/>
      <c r="B655" s="94"/>
      <c r="C655" s="94"/>
      <c r="D655" s="94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4"/>
      <c r="X655" s="94"/>
      <c r="Y655" s="94"/>
      <c r="Z655" s="94"/>
    </row>
    <row r="656" ht="15.75" customHeight="1">
      <c r="A656" s="94"/>
      <c r="B656" s="94"/>
      <c r="C656" s="94"/>
      <c r="D656" s="94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4"/>
      <c r="X656" s="94"/>
      <c r="Y656" s="94"/>
      <c r="Z656" s="94"/>
    </row>
    <row r="657" ht="15.75" customHeight="1">
      <c r="A657" s="94"/>
      <c r="B657" s="94"/>
      <c r="C657" s="94"/>
      <c r="D657" s="94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4"/>
      <c r="X657" s="94"/>
      <c r="Y657" s="94"/>
      <c r="Z657" s="94"/>
    </row>
    <row r="658" ht="15.75" customHeight="1">
      <c r="A658" s="94"/>
      <c r="B658" s="94"/>
      <c r="C658" s="94"/>
      <c r="D658" s="94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4"/>
      <c r="X658" s="94"/>
      <c r="Y658" s="94"/>
      <c r="Z658" s="94"/>
    </row>
    <row r="659" ht="15.75" customHeight="1">
      <c r="A659" s="94"/>
      <c r="B659" s="94"/>
      <c r="C659" s="94"/>
      <c r="D659" s="94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4"/>
      <c r="X659" s="94"/>
      <c r="Y659" s="94"/>
      <c r="Z659" s="94"/>
    </row>
    <row r="660" ht="15.75" customHeight="1">
      <c r="A660" s="94"/>
      <c r="B660" s="94"/>
      <c r="C660" s="94"/>
      <c r="D660" s="94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4"/>
      <c r="X660" s="94"/>
      <c r="Y660" s="94"/>
      <c r="Z660" s="94"/>
    </row>
    <row r="661" ht="15.75" customHeight="1">
      <c r="A661" s="94"/>
      <c r="B661" s="94"/>
      <c r="C661" s="94"/>
      <c r="D661" s="94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4"/>
      <c r="X661" s="94"/>
      <c r="Y661" s="94"/>
      <c r="Z661" s="94"/>
    </row>
    <row r="662" ht="15.75" customHeight="1">
      <c r="A662" s="94"/>
      <c r="B662" s="94"/>
      <c r="C662" s="94"/>
      <c r="D662" s="94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4"/>
      <c r="X662" s="94"/>
      <c r="Y662" s="94"/>
      <c r="Z662" s="94"/>
    </row>
    <row r="663" ht="15.75" customHeight="1">
      <c r="A663" s="94"/>
      <c r="B663" s="94"/>
      <c r="C663" s="94"/>
      <c r="D663" s="94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4"/>
      <c r="X663" s="94"/>
      <c r="Y663" s="94"/>
      <c r="Z663" s="94"/>
    </row>
    <row r="664" ht="15.75" customHeight="1">
      <c r="A664" s="94"/>
      <c r="B664" s="94"/>
      <c r="C664" s="94"/>
      <c r="D664" s="94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4"/>
      <c r="X664" s="94"/>
      <c r="Y664" s="94"/>
      <c r="Z664" s="94"/>
    </row>
    <row r="665" ht="15.75" customHeight="1">
      <c r="A665" s="94"/>
      <c r="B665" s="94"/>
      <c r="C665" s="94"/>
      <c r="D665" s="94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4"/>
      <c r="X665" s="94"/>
      <c r="Y665" s="94"/>
      <c r="Z665" s="94"/>
    </row>
    <row r="666" ht="15.75" customHeight="1">
      <c r="A666" s="94"/>
      <c r="B666" s="94"/>
      <c r="C666" s="94"/>
      <c r="D666" s="94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4"/>
      <c r="X666" s="94"/>
      <c r="Y666" s="94"/>
      <c r="Z666" s="94"/>
    </row>
    <row r="667" ht="15.75" customHeight="1">
      <c r="A667" s="94"/>
      <c r="B667" s="94"/>
      <c r="C667" s="94"/>
      <c r="D667" s="94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4"/>
      <c r="X667" s="94"/>
      <c r="Y667" s="94"/>
      <c r="Z667" s="94"/>
    </row>
    <row r="668" ht="15.75" customHeight="1">
      <c r="A668" s="94"/>
      <c r="B668" s="94"/>
      <c r="C668" s="94"/>
      <c r="D668" s="94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4"/>
      <c r="X668" s="94"/>
      <c r="Y668" s="94"/>
      <c r="Z668" s="94"/>
    </row>
    <row r="669" ht="15.75" customHeight="1">
      <c r="A669" s="94"/>
      <c r="B669" s="94"/>
      <c r="C669" s="94"/>
      <c r="D669" s="94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4"/>
      <c r="X669" s="94"/>
      <c r="Y669" s="94"/>
      <c r="Z669" s="94"/>
    </row>
    <row r="670" ht="15.75" customHeight="1">
      <c r="A670" s="94"/>
      <c r="B670" s="94"/>
      <c r="C670" s="94"/>
      <c r="D670" s="94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4"/>
      <c r="X670" s="94"/>
      <c r="Y670" s="94"/>
      <c r="Z670" s="94"/>
    </row>
    <row r="671" ht="15.75" customHeight="1">
      <c r="A671" s="94"/>
      <c r="B671" s="94"/>
      <c r="C671" s="94"/>
      <c r="D671" s="94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4"/>
      <c r="X671" s="94"/>
      <c r="Y671" s="94"/>
      <c r="Z671" s="94"/>
    </row>
    <row r="672" ht="15.75" customHeight="1">
      <c r="A672" s="94"/>
      <c r="B672" s="94"/>
      <c r="C672" s="94"/>
      <c r="D672" s="94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4"/>
      <c r="X672" s="94"/>
      <c r="Y672" s="94"/>
      <c r="Z672" s="94"/>
    </row>
    <row r="673" ht="15.75" customHeight="1">
      <c r="A673" s="94"/>
      <c r="B673" s="94"/>
      <c r="C673" s="94"/>
      <c r="D673" s="94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4"/>
      <c r="X673" s="94"/>
      <c r="Y673" s="94"/>
      <c r="Z673" s="94"/>
    </row>
    <row r="674" ht="15.75" customHeight="1">
      <c r="A674" s="94"/>
      <c r="B674" s="94"/>
      <c r="C674" s="94"/>
      <c r="D674" s="94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4"/>
      <c r="X674" s="94"/>
      <c r="Y674" s="94"/>
      <c r="Z674" s="94"/>
    </row>
    <row r="675" ht="15.75" customHeight="1">
      <c r="A675" s="94"/>
      <c r="B675" s="94"/>
      <c r="C675" s="94"/>
      <c r="D675" s="94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4"/>
      <c r="X675" s="94"/>
      <c r="Y675" s="94"/>
      <c r="Z675" s="94"/>
    </row>
    <row r="676" ht="15.75" customHeight="1">
      <c r="A676" s="94"/>
      <c r="B676" s="94"/>
      <c r="C676" s="94"/>
      <c r="D676" s="94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4"/>
      <c r="X676" s="94"/>
      <c r="Y676" s="94"/>
      <c r="Z676" s="94"/>
    </row>
    <row r="677" ht="15.75" customHeight="1">
      <c r="A677" s="94"/>
      <c r="B677" s="94"/>
      <c r="C677" s="94"/>
      <c r="D677" s="94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4"/>
      <c r="X677" s="94"/>
      <c r="Y677" s="94"/>
      <c r="Z677" s="94"/>
    </row>
    <row r="678" ht="15.75" customHeight="1">
      <c r="A678" s="94"/>
      <c r="B678" s="94"/>
      <c r="C678" s="94"/>
      <c r="D678" s="94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4"/>
      <c r="X678" s="94"/>
      <c r="Y678" s="94"/>
      <c r="Z678" s="94"/>
    </row>
    <row r="679" ht="15.75" customHeight="1">
      <c r="A679" s="94"/>
      <c r="B679" s="94"/>
      <c r="C679" s="94"/>
      <c r="D679" s="94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4"/>
      <c r="X679" s="94"/>
      <c r="Y679" s="94"/>
      <c r="Z679" s="94"/>
    </row>
    <row r="680" ht="15.75" customHeight="1">
      <c r="A680" s="94"/>
      <c r="B680" s="94"/>
      <c r="C680" s="94"/>
      <c r="D680" s="94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4"/>
      <c r="X680" s="94"/>
      <c r="Y680" s="94"/>
      <c r="Z680" s="94"/>
    </row>
    <row r="681" ht="15.75" customHeight="1">
      <c r="A681" s="94"/>
      <c r="B681" s="94"/>
      <c r="C681" s="94"/>
      <c r="D681" s="94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4"/>
      <c r="X681" s="94"/>
      <c r="Y681" s="94"/>
      <c r="Z681" s="94"/>
    </row>
    <row r="682" ht="15.75" customHeight="1">
      <c r="A682" s="94"/>
      <c r="B682" s="94"/>
      <c r="C682" s="94"/>
      <c r="D682" s="94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4"/>
      <c r="X682" s="94"/>
      <c r="Y682" s="94"/>
      <c r="Z682" s="94"/>
    </row>
    <row r="683" ht="15.75" customHeight="1">
      <c r="A683" s="94"/>
      <c r="B683" s="94"/>
      <c r="C683" s="94"/>
      <c r="D683" s="94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4"/>
      <c r="X683" s="94"/>
      <c r="Y683" s="94"/>
      <c r="Z683" s="94"/>
    </row>
    <row r="684" ht="15.75" customHeight="1">
      <c r="A684" s="94"/>
      <c r="B684" s="94"/>
      <c r="C684" s="94"/>
      <c r="D684" s="94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4"/>
      <c r="X684" s="94"/>
      <c r="Y684" s="94"/>
      <c r="Z684" s="94"/>
    </row>
    <row r="685" ht="15.75" customHeight="1">
      <c r="A685" s="94"/>
      <c r="B685" s="94"/>
      <c r="C685" s="94"/>
      <c r="D685" s="94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4"/>
      <c r="X685" s="94"/>
      <c r="Y685" s="94"/>
      <c r="Z685" s="94"/>
    </row>
    <row r="686" ht="15.75" customHeight="1">
      <c r="A686" s="94"/>
      <c r="B686" s="94"/>
      <c r="C686" s="94"/>
      <c r="D686" s="94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4"/>
      <c r="X686" s="94"/>
      <c r="Y686" s="94"/>
      <c r="Z686" s="94"/>
    </row>
    <row r="687" ht="15.75" customHeight="1">
      <c r="A687" s="94"/>
      <c r="B687" s="94"/>
      <c r="C687" s="94"/>
      <c r="D687" s="94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4"/>
      <c r="X687" s="94"/>
      <c r="Y687" s="94"/>
      <c r="Z687" s="94"/>
    </row>
    <row r="688" ht="15.75" customHeight="1">
      <c r="A688" s="94"/>
      <c r="B688" s="94"/>
      <c r="C688" s="94"/>
      <c r="D688" s="94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4"/>
      <c r="X688" s="94"/>
      <c r="Y688" s="94"/>
      <c r="Z688" s="94"/>
    </row>
    <row r="689" ht="15.75" customHeight="1">
      <c r="A689" s="94"/>
      <c r="B689" s="94"/>
      <c r="C689" s="94"/>
      <c r="D689" s="94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4"/>
      <c r="X689" s="94"/>
      <c r="Y689" s="94"/>
      <c r="Z689" s="94"/>
    </row>
    <row r="690" ht="15.75" customHeight="1">
      <c r="A690" s="94"/>
      <c r="B690" s="94"/>
      <c r="C690" s="94"/>
      <c r="D690" s="94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4"/>
      <c r="X690" s="94"/>
      <c r="Y690" s="94"/>
      <c r="Z690" s="94"/>
    </row>
    <row r="691" ht="15.75" customHeight="1">
      <c r="A691" s="94"/>
      <c r="B691" s="94"/>
      <c r="C691" s="94"/>
      <c r="D691" s="94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4"/>
      <c r="X691" s="94"/>
      <c r="Y691" s="94"/>
      <c r="Z691" s="94"/>
    </row>
    <row r="692" ht="15.75" customHeight="1">
      <c r="A692" s="94"/>
      <c r="B692" s="94"/>
      <c r="C692" s="94"/>
      <c r="D692" s="94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4"/>
      <c r="X692" s="94"/>
      <c r="Y692" s="94"/>
      <c r="Z692" s="94"/>
    </row>
    <row r="693" ht="15.75" customHeight="1">
      <c r="A693" s="94"/>
      <c r="B693" s="94"/>
      <c r="C693" s="94"/>
      <c r="D693" s="94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4"/>
      <c r="X693" s="94"/>
      <c r="Y693" s="94"/>
      <c r="Z693" s="94"/>
    </row>
    <row r="694" ht="15.75" customHeight="1">
      <c r="A694" s="94"/>
      <c r="B694" s="94"/>
      <c r="C694" s="94"/>
      <c r="D694" s="94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4"/>
      <c r="X694" s="94"/>
      <c r="Y694" s="94"/>
      <c r="Z694" s="94"/>
    </row>
    <row r="695" ht="15.75" customHeight="1">
      <c r="A695" s="94"/>
      <c r="B695" s="94"/>
      <c r="C695" s="94"/>
      <c r="D695" s="94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4"/>
      <c r="X695" s="94"/>
      <c r="Y695" s="94"/>
      <c r="Z695" s="94"/>
    </row>
    <row r="696" ht="15.75" customHeight="1">
      <c r="A696" s="94"/>
      <c r="B696" s="94"/>
      <c r="C696" s="94"/>
      <c r="D696" s="94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4"/>
      <c r="X696" s="94"/>
      <c r="Y696" s="94"/>
      <c r="Z696" s="94"/>
    </row>
    <row r="697" ht="15.75" customHeight="1">
      <c r="A697" s="94"/>
      <c r="B697" s="94"/>
      <c r="C697" s="94"/>
      <c r="D697" s="94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4"/>
      <c r="X697" s="94"/>
      <c r="Y697" s="94"/>
      <c r="Z697" s="94"/>
    </row>
    <row r="698" ht="15.75" customHeight="1">
      <c r="A698" s="94"/>
      <c r="B698" s="94"/>
      <c r="C698" s="94"/>
      <c r="D698" s="94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4"/>
      <c r="X698" s="94"/>
      <c r="Y698" s="94"/>
      <c r="Z698" s="94"/>
    </row>
    <row r="699" ht="15.75" customHeight="1">
      <c r="A699" s="94"/>
      <c r="B699" s="94"/>
      <c r="C699" s="94"/>
      <c r="D699" s="94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4"/>
      <c r="X699" s="94"/>
      <c r="Y699" s="94"/>
      <c r="Z699" s="94"/>
    </row>
    <row r="700" ht="15.75" customHeight="1">
      <c r="A700" s="94"/>
      <c r="B700" s="94"/>
      <c r="C700" s="94"/>
      <c r="D700" s="94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4"/>
      <c r="X700" s="94"/>
      <c r="Y700" s="94"/>
      <c r="Z700" s="94"/>
    </row>
    <row r="701" ht="15.75" customHeight="1">
      <c r="A701" s="94"/>
      <c r="B701" s="94"/>
      <c r="C701" s="94"/>
      <c r="D701" s="94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4"/>
      <c r="X701" s="94"/>
      <c r="Y701" s="94"/>
      <c r="Z701" s="94"/>
    </row>
    <row r="702" ht="15.75" customHeight="1">
      <c r="A702" s="94"/>
      <c r="B702" s="94"/>
      <c r="C702" s="94"/>
      <c r="D702" s="94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4"/>
      <c r="X702" s="94"/>
      <c r="Y702" s="94"/>
      <c r="Z702" s="94"/>
    </row>
    <row r="703" ht="15.75" customHeight="1">
      <c r="A703" s="94"/>
      <c r="B703" s="94"/>
      <c r="C703" s="94"/>
      <c r="D703" s="94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4"/>
      <c r="X703" s="94"/>
      <c r="Y703" s="94"/>
      <c r="Z703" s="94"/>
    </row>
    <row r="704" ht="15.75" customHeight="1">
      <c r="A704" s="94"/>
      <c r="B704" s="94"/>
      <c r="C704" s="94"/>
      <c r="D704" s="94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4"/>
      <c r="X704" s="94"/>
      <c r="Y704" s="94"/>
      <c r="Z704" s="94"/>
    </row>
    <row r="705" ht="15.75" customHeight="1">
      <c r="A705" s="94"/>
      <c r="B705" s="94"/>
      <c r="C705" s="94"/>
      <c r="D705" s="94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4"/>
      <c r="X705" s="94"/>
      <c r="Y705" s="94"/>
      <c r="Z705" s="94"/>
    </row>
    <row r="706" ht="15.75" customHeight="1">
      <c r="A706" s="94"/>
      <c r="B706" s="94"/>
      <c r="C706" s="94"/>
      <c r="D706" s="94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4"/>
      <c r="X706" s="94"/>
      <c r="Y706" s="94"/>
      <c r="Z706" s="94"/>
    </row>
    <row r="707" ht="15.75" customHeight="1">
      <c r="A707" s="94"/>
      <c r="B707" s="94"/>
      <c r="C707" s="94"/>
      <c r="D707" s="94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4"/>
      <c r="X707" s="94"/>
      <c r="Y707" s="94"/>
      <c r="Z707" s="94"/>
    </row>
    <row r="708" ht="15.75" customHeight="1">
      <c r="A708" s="94"/>
      <c r="B708" s="94"/>
      <c r="C708" s="94"/>
      <c r="D708" s="94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4"/>
      <c r="X708" s="94"/>
      <c r="Y708" s="94"/>
      <c r="Z708" s="94"/>
    </row>
    <row r="709" ht="15.75" customHeight="1">
      <c r="A709" s="94"/>
      <c r="B709" s="94"/>
      <c r="C709" s="94"/>
      <c r="D709" s="94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4"/>
      <c r="X709" s="94"/>
      <c r="Y709" s="94"/>
      <c r="Z709" s="94"/>
    </row>
    <row r="710" ht="15.75" customHeight="1">
      <c r="A710" s="94"/>
      <c r="B710" s="94"/>
      <c r="C710" s="94"/>
      <c r="D710" s="94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4"/>
      <c r="X710" s="94"/>
      <c r="Y710" s="94"/>
      <c r="Z710" s="94"/>
    </row>
    <row r="711" ht="15.75" customHeight="1">
      <c r="A711" s="94"/>
      <c r="B711" s="94"/>
      <c r="C711" s="94"/>
      <c r="D711" s="94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4"/>
      <c r="X711" s="94"/>
      <c r="Y711" s="94"/>
      <c r="Z711" s="94"/>
    </row>
    <row r="712" ht="15.75" customHeight="1">
      <c r="A712" s="94"/>
      <c r="B712" s="94"/>
      <c r="C712" s="94"/>
      <c r="D712" s="94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4"/>
      <c r="X712" s="94"/>
      <c r="Y712" s="94"/>
      <c r="Z712" s="94"/>
    </row>
    <row r="713" ht="15.75" customHeight="1">
      <c r="A713" s="94"/>
      <c r="B713" s="94"/>
      <c r="C713" s="94"/>
      <c r="D713" s="94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4"/>
      <c r="X713" s="94"/>
      <c r="Y713" s="94"/>
      <c r="Z713" s="94"/>
    </row>
    <row r="714" ht="15.75" customHeight="1">
      <c r="A714" s="94"/>
      <c r="B714" s="94"/>
      <c r="C714" s="94"/>
      <c r="D714" s="94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4"/>
      <c r="X714" s="94"/>
      <c r="Y714" s="94"/>
      <c r="Z714" s="94"/>
    </row>
    <row r="715" ht="15.75" customHeight="1">
      <c r="A715" s="94"/>
      <c r="B715" s="94"/>
      <c r="C715" s="94"/>
      <c r="D715" s="94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4"/>
      <c r="X715" s="94"/>
      <c r="Y715" s="94"/>
      <c r="Z715" s="94"/>
    </row>
    <row r="716" ht="15.75" customHeight="1">
      <c r="A716" s="94"/>
      <c r="B716" s="94"/>
      <c r="C716" s="94"/>
      <c r="D716" s="94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4"/>
      <c r="X716" s="94"/>
      <c r="Y716" s="94"/>
      <c r="Z716" s="94"/>
    </row>
    <row r="717" ht="15.75" customHeight="1">
      <c r="A717" s="94"/>
      <c r="B717" s="94"/>
      <c r="C717" s="94"/>
      <c r="D717" s="94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4"/>
      <c r="X717" s="94"/>
      <c r="Y717" s="94"/>
      <c r="Z717" s="94"/>
    </row>
    <row r="718" ht="15.75" customHeight="1">
      <c r="A718" s="94"/>
      <c r="B718" s="94"/>
      <c r="C718" s="94"/>
      <c r="D718" s="94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4"/>
      <c r="X718" s="94"/>
      <c r="Y718" s="94"/>
      <c r="Z718" s="94"/>
    </row>
    <row r="719" ht="15.75" customHeight="1">
      <c r="A719" s="94"/>
      <c r="B719" s="94"/>
      <c r="C719" s="94"/>
      <c r="D719" s="94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4"/>
      <c r="X719" s="94"/>
      <c r="Y719" s="94"/>
      <c r="Z719" s="94"/>
    </row>
    <row r="720" ht="15.75" customHeight="1">
      <c r="A720" s="94"/>
      <c r="B720" s="94"/>
      <c r="C720" s="94"/>
      <c r="D720" s="94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4"/>
      <c r="X720" s="94"/>
      <c r="Y720" s="94"/>
      <c r="Z720" s="94"/>
    </row>
    <row r="721" ht="15.75" customHeight="1">
      <c r="A721" s="94"/>
      <c r="B721" s="94"/>
      <c r="C721" s="94"/>
      <c r="D721" s="94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4"/>
      <c r="X721" s="94"/>
      <c r="Y721" s="94"/>
      <c r="Z721" s="94"/>
    </row>
    <row r="722" ht="15.75" customHeight="1">
      <c r="A722" s="94"/>
      <c r="B722" s="94"/>
      <c r="C722" s="94"/>
      <c r="D722" s="94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4"/>
      <c r="X722" s="94"/>
      <c r="Y722" s="94"/>
      <c r="Z722" s="94"/>
    </row>
    <row r="723" ht="15.75" customHeight="1">
      <c r="A723" s="94"/>
      <c r="B723" s="94"/>
      <c r="C723" s="94"/>
      <c r="D723" s="94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4"/>
      <c r="X723" s="94"/>
      <c r="Y723" s="94"/>
      <c r="Z723" s="94"/>
    </row>
    <row r="724" ht="15.75" customHeight="1">
      <c r="A724" s="94"/>
      <c r="B724" s="94"/>
      <c r="C724" s="94"/>
      <c r="D724" s="94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4"/>
      <c r="X724" s="94"/>
      <c r="Y724" s="94"/>
      <c r="Z724" s="94"/>
    </row>
    <row r="725" ht="15.75" customHeight="1">
      <c r="A725" s="94"/>
      <c r="B725" s="94"/>
      <c r="C725" s="94"/>
      <c r="D725" s="94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4"/>
      <c r="X725" s="94"/>
      <c r="Y725" s="94"/>
      <c r="Z725" s="94"/>
    </row>
    <row r="726" ht="15.75" customHeight="1">
      <c r="A726" s="94"/>
      <c r="B726" s="94"/>
      <c r="C726" s="94"/>
      <c r="D726" s="94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4"/>
      <c r="X726" s="94"/>
      <c r="Y726" s="94"/>
      <c r="Z726" s="94"/>
    </row>
    <row r="727" ht="15.75" customHeight="1">
      <c r="A727" s="94"/>
      <c r="B727" s="94"/>
      <c r="C727" s="94"/>
      <c r="D727" s="94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4"/>
      <c r="X727" s="94"/>
      <c r="Y727" s="94"/>
      <c r="Z727" s="94"/>
    </row>
    <row r="728" ht="15.75" customHeight="1">
      <c r="A728" s="94"/>
      <c r="B728" s="94"/>
      <c r="C728" s="94"/>
      <c r="D728" s="94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4"/>
      <c r="X728" s="94"/>
      <c r="Y728" s="94"/>
      <c r="Z728" s="94"/>
    </row>
    <row r="729" ht="15.75" customHeight="1">
      <c r="A729" s="94"/>
      <c r="B729" s="94"/>
      <c r="C729" s="94"/>
      <c r="D729" s="94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4"/>
      <c r="X729" s="94"/>
      <c r="Y729" s="94"/>
      <c r="Z729" s="94"/>
    </row>
    <row r="730" ht="15.75" customHeight="1">
      <c r="A730" s="94"/>
      <c r="B730" s="94"/>
      <c r="C730" s="94"/>
      <c r="D730" s="94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4"/>
      <c r="X730" s="94"/>
      <c r="Y730" s="94"/>
      <c r="Z730" s="94"/>
    </row>
    <row r="731" ht="15.75" customHeight="1">
      <c r="A731" s="94"/>
      <c r="B731" s="94"/>
      <c r="C731" s="94"/>
      <c r="D731" s="94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4"/>
      <c r="X731" s="94"/>
      <c r="Y731" s="94"/>
      <c r="Z731" s="94"/>
    </row>
    <row r="732" ht="15.75" customHeight="1">
      <c r="A732" s="94"/>
      <c r="B732" s="94"/>
      <c r="C732" s="94"/>
      <c r="D732" s="94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4"/>
      <c r="X732" s="94"/>
      <c r="Y732" s="94"/>
      <c r="Z732" s="94"/>
    </row>
    <row r="733" ht="15.75" customHeight="1">
      <c r="A733" s="94"/>
      <c r="B733" s="94"/>
      <c r="C733" s="94"/>
      <c r="D733" s="94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4"/>
      <c r="X733" s="94"/>
      <c r="Y733" s="94"/>
      <c r="Z733" s="94"/>
    </row>
    <row r="734" ht="15.75" customHeight="1">
      <c r="A734" s="94"/>
      <c r="B734" s="94"/>
      <c r="C734" s="94"/>
      <c r="D734" s="94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4"/>
      <c r="X734" s="94"/>
      <c r="Y734" s="94"/>
      <c r="Z734" s="94"/>
    </row>
    <row r="735" ht="15.75" customHeight="1">
      <c r="A735" s="94"/>
      <c r="B735" s="94"/>
      <c r="C735" s="94"/>
      <c r="D735" s="94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4"/>
      <c r="X735" s="94"/>
      <c r="Y735" s="94"/>
      <c r="Z735" s="94"/>
    </row>
    <row r="736" ht="15.75" customHeight="1">
      <c r="A736" s="94"/>
      <c r="B736" s="94"/>
      <c r="C736" s="94"/>
      <c r="D736" s="94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4"/>
      <c r="X736" s="94"/>
      <c r="Y736" s="94"/>
      <c r="Z736" s="94"/>
    </row>
    <row r="737" ht="15.75" customHeight="1">
      <c r="A737" s="94"/>
      <c r="B737" s="94"/>
      <c r="C737" s="94"/>
      <c r="D737" s="94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4"/>
      <c r="X737" s="94"/>
      <c r="Y737" s="94"/>
      <c r="Z737" s="94"/>
    </row>
    <row r="738" ht="15.75" customHeight="1">
      <c r="A738" s="94"/>
      <c r="B738" s="94"/>
      <c r="C738" s="94"/>
      <c r="D738" s="94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4"/>
      <c r="X738" s="94"/>
      <c r="Y738" s="94"/>
      <c r="Z738" s="94"/>
    </row>
    <row r="739" ht="15.75" customHeight="1">
      <c r="A739" s="94"/>
      <c r="B739" s="94"/>
      <c r="C739" s="94"/>
      <c r="D739" s="94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4"/>
      <c r="X739" s="94"/>
      <c r="Y739" s="94"/>
      <c r="Z739" s="94"/>
    </row>
    <row r="740" ht="15.75" customHeight="1">
      <c r="A740" s="94"/>
      <c r="B740" s="94"/>
      <c r="C740" s="94"/>
      <c r="D740" s="94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4"/>
      <c r="X740" s="94"/>
      <c r="Y740" s="94"/>
      <c r="Z740" s="94"/>
    </row>
    <row r="741" ht="15.75" customHeight="1">
      <c r="A741" s="94"/>
      <c r="B741" s="94"/>
      <c r="C741" s="94"/>
      <c r="D741" s="94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4"/>
      <c r="X741" s="94"/>
      <c r="Y741" s="94"/>
      <c r="Z741" s="94"/>
    </row>
    <row r="742" ht="15.75" customHeight="1">
      <c r="A742" s="94"/>
      <c r="B742" s="94"/>
      <c r="C742" s="94"/>
      <c r="D742" s="94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4"/>
      <c r="X742" s="94"/>
      <c r="Y742" s="94"/>
      <c r="Z742" s="94"/>
    </row>
    <row r="743" ht="15.75" customHeight="1">
      <c r="A743" s="94"/>
      <c r="B743" s="94"/>
      <c r="C743" s="94"/>
      <c r="D743" s="94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4"/>
      <c r="X743" s="94"/>
      <c r="Y743" s="94"/>
      <c r="Z743" s="94"/>
    </row>
    <row r="744" ht="15.75" customHeight="1">
      <c r="A744" s="94"/>
      <c r="B744" s="94"/>
      <c r="C744" s="94"/>
      <c r="D744" s="94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4"/>
      <c r="X744" s="94"/>
      <c r="Y744" s="94"/>
      <c r="Z744" s="94"/>
    </row>
    <row r="745" ht="15.75" customHeight="1">
      <c r="A745" s="94"/>
      <c r="B745" s="94"/>
      <c r="C745" s="94"/>
      <c r="D745" s="94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4"/>
      <c r="X745" s="94"/>
      <c r="Y745" s="94"/>
      <c r="Z745" s="94"/>
    </row>
    <row r="746" ht="15.75" customHeight="1">
      <c r="A746" s="94"/>
      <c r="B746" s="94"/>
      <c r="C746" s="94"/>
      <c r="D746" s="94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4"/>
      <c r="X746" s="94"/>
      <c r="Y746" s="94"/>
      <c r="Z746" s="94"/>
    </row>
    <row r="747" ht="15.75" customHeight="1">
      <c r="A747" s="94"/>
      <c r="B747" s="94"/>
      <c r="C747" s="94"/>
      <c r="D747" s="94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4"/>
      <c r="X747" s="94"/>
      <c r="Y747" s="94"/>
      <c r="Z747" s="94"/>
    </row>
    <row r="748" ht="15.75" customHeight="1">
      <c r="A748" s="94"/>
      <c r="B748" s="94"/>
      <c r="C748" s="94"/>
      <c r="D748" s="94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4"/>
      <c r="X748" s="94"/>
      <c r="Y748" s="94"/>
      <c r="Z748" s="94"/>
    </row>
    <row r="749" ht="15.75" customHeight="1">
      <c r="A749" s="94"/>
      <c r="B749" s="94"/>
      <c r="C749" s="94"/>
      <c r="D749" s="94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4"/>
      <c r="X749" s="94"/>
      <c r="Y749" s="94"/>
      <c r="Z749" s="94"/>
    </row>
    <row r="750" ht="15.75" customHeight="1">
      <c r="A750" s="94"/>
      <c r="B750" s="94"/>
      <c r="C750" s="94"/>
      <c r="D750" s="94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4"/>
      <c r="X750" s="94"/>
      <c r="Y750" s="94"/>
      <c r="Z750" s="94"/>
    </row>
    <row r="751" ht="15.75" customHeight="1">
      <c r="A751" s="94"/>
      <c r="B751" s="94"/>
      <c r="C751" s="94"/>
      <c r="D751" s="94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4"/>
      <c r="X751" s="94"/>
      <c r="Y751" s="94"/>
      <c r="Z751" s="94"/>
    </row>
    <row r="752" ht="15.75" customHeight="1">
      <c r="A752" s="94"/>
      <c r="B752" s="94"/>
      <c r="C752" s="94"/>
      <c r="D752" s="94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4"/>
      <c r="X752" s="94"/>
      <c r="Y752" s="94"/>
      <c r="Z752" s="94"/>
    </row>
    <row r="753" ht="15.75" customHeight="1">
      <c r="A753" s="94"/>
      <c r="B753" s="94"/>
      <c r="C753" s="94"/>
      <c r="D753" s="94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4"/>
      <c r="X753" s="94"/>
      <c r="Y753" s="94"/>
      <c r="Z753" s="94"/>
    </row>
    <row r="754" ht="15.75" customHeight="1">
      <c r="A754" s="94"/>
      <c r="B754" s="94"/>
      <c r="C754" s="94"/>
      <c r="D754" s="94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4"/>
      <c r="X754" s="94"/>
      <c r="Y754" s="94"/>
      <c r="Z754" s="94"/>
    </row>
    <row r="755" ht="15.75" customHeight="1">
      <c r="A755" s="94"/>
      <c r="B755" s="94"/>
      <c r="C755" s="94"/>
      <c r="D755" s="94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4"/>
      <c r="X755" s="94"/>
      <c r="Y755" s="94"/>
      <c r="Z755" s="94"/>
    </row>
    <row r="756" ht="15.75" customHeight="1">
      <c r="A756" s="94"/>
      <c r="B756" s="94"/>
      <c r="C756" s="94"/>
      <c r="D756" s="94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4"/>
      <c r="X756" s="94"/>
      <c r="Y756" s="94"/>
      <c r="Z756" s="94"/>
    </row>
    <row r="757" ht="15.75" customHeight="1">
      <c r="A757" s="94"/>
      <c r="B757" s="94"/>
      <c r="C757" s="94"/>
      <c r="D757" s="94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4"/>
      <c r="X757" s="94"/>
      <c r="Y757" s="94"/>
      <c r="Z757" s="94"/>
    </row>
    <row r="758" ht="15.75" customHeight="1">
      <c r="A758" s="94"/>
      <c r="B758" s="94"/>
      <c r="C758" s="94"/>
      <c r="D758" s="94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4"/>
      <c r="X758" s="94"/>
      <c r="Y758" s="94"/>
      <c r="Z758" s="94"/>
    </row>
    <row r="759" ht="15.75" customHeight="1">
      <c r="A759" s="94"/>
      <c r="B759" s="94"/>
      <c r="C759" s="94"/>
      <c r="D759" s="94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4"/>
      <c r="X759" s="94"/>
      <c r="Y759" s="94"/>
      <c r="Z759" s="94"/>
    </row>
    <row r="760" ht="15.75" customHeight="1">
      <c r="A760" s="94"/>
      <c r="B760" s="94"/>
      <c r="C760" s="94"/>
      <c r="D760" s="94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4"/>
      <c r="X760" s="94"/>
      <c r="Y760" s="94"/>
      <c r="Z760" s="94"/>
    </row>
    <row r="761" ht="15.75" customHeight="1">
      <c r="A761" s="94"/>
      <c r="B761" s="94"/>
      <c r="C761" s="94"/>
      <c r="D761" s="94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4"/>
      <c r="X761" s="94"/>
      <c r="Y761" s="94"/>
      <c r="Z761" s="94"/>
    </row>
    <row r="762" ht="15.75" customHeight="1">
      <c r="A762" s="94"/>
      <c r="B762" s="94"/>
      <c r="C762" s="94"/>
      <c r="D762" s="94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4"/>
      <c r="X762" s="94"/>
      <c r="Y762" s="94"/>
      <c r="Z762" s="94"/>
    </row>
    <row r="763" ht="15.75" customHeight="1">
      <c r="A763" s="94"/>
      <c r="B763" s="94"/>
      <c r="C763" s="94"/>
      <c r="D763" s="94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4"/>
      <c r="X763" s="94"/>
      <c r="Y763" s="94"/>
      <c r="Z763" s="94"/>
    </row>
    <row r="764" ht="15.75" customHeight="1">
      <c r="A764" s="94"/>
      <c r="B764" s="94"/>
      <c r="C764" s="94"/>
      <c r="D764" s="94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4"/>
      <c r="X764" s="94"/>
      <c r="Y764" s="94"/>
      <c r="Z764" s="94"/>
    </row>
    <row r="765" ht="15.75" customHeight="1">
      <c r="A765" s="94"/>
      <c r="B765" s="94"/>
      <c r="C765" s="94"/>
      <c r="D765" s="94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4"/>
      <c r="X765" s="94"/>
      <c r="Y765" s="94"/>
      <c r="Z765" s="94"/>
    </row>
    <row r="766" ht="15.75" customHeight="1">
      <c r="A766" s="94"/>
      <c r="B766" s="94"/>
      <c r="C766" s="94"/>
      <c r="D766" s="94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4"/>
      <c r="X766" s="94"/>
      <c r="Y766" s="94"/>
      <c r="Z766" s="94"/>
    </row>
    <row r="767" ht="15.75" customHeight="1">
      <c r="A767" s="94"/>
      <c r="B767" s="94"/>
      <c r="C767" s="94"/>
      <c r="D767" s="94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4"/>
      <c r="X767" s="94"/>
      <c r="Y767" s="94"/>
      <c r="Z767" s="94"/>
    </row>
    <row r="768" ht="15.75" customHeight="1">
      <c r="A768" s="94"/>
      <c r="B768" s="94"/>
      <c r="C768" s="94"/>
      <c r="D768" s="94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4"/>
      <c r="X768" s="94"/>
      <c r="Y768" s="94"/>
      <c r="Z768" s="94"/>
    </row>
    <row r="769" ht="15.75" customHeight="1">
      <c r="A769" s="94"/>
      <c r="B769" s="94"/>
      <c r="C769" s="94"/>
      <c r="D769" s="94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4"/>
      <c r="X769" s="94"/>
      <c r="Y769" s="94"/>
      <c r="Z769" s="94"/>
    </row>
    <row r="770" ht="15.75" customHeight="1">
      <c r="A770" s="94"/>
      <c r="B770" s="94"/>
      <c r="C770" s="94"/>
      <c r="D770" s="94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4"/>
      <c r="X770" s="94"/>
      <c r="Y770" s="94"/>
      <c r="Z770" s="94"/>
    </row>
    <row r="771" ht="15.75" customHeight="1">
      <c r="A771" s="94"/>
      <c r="B771" s="94"/>
      <c r="C771" s="94"/>
      <c r="D771" s="94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4"/>
      <c r="X771" s="94"/>
      <c r="Y771" s="94"/>
      <c r="Z771" s="94"/>
    </row>
    <row r="772" ht="15.75" customHeight="1">
      <c r="A772" s="94"/>
      <c r="B772" s="94"/>
      <c r="C772" s="94"/>
      <c r="D772" s="94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4"/>
      <c r="X772" s="94"/>
      <c r="Y772" s="94"/>
      <c r="Z772" s="94"/>
    </row>
    <row r="773" ht="15.75" customHeight="1">
      <c r="A773" s="94"/>
      <c r="B773" s="94"/>
      <c r="C773" s="94"/>
      <c r="D773" s="94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4"/>
      <c r="X773" s="94"/>
      <c r="Y773" s="94"/>
      <c r="Z773" s="94"/>
    </row>
    <row r="774" ht="15.75" customHeight="1">
      <c r="A774" s="94"/>
      <c r="B774" s="94"/>
      <c r="C774" s="94"/>
      <c r="D774" s="94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4"/>
      <c r="X774" s="94"/>
      <c r="Y774" s="94"/>
      <c r="Z774" s="94"/>
    </row>
    <row r="775" ht="15.75" customHeight="1">
      <c r="A775" s="94"/>
      <c r="B775" s="94"/>
      <c r="C775" s="94"/>
      <c r="D775" s="94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4"/>
      <c r="X775" s="94"/>
      <c r="Y775" s="94"/>
      <c r="Z775" s="94"/>
    </row>
    <row r="776" ht="15.75" customHeight="1">
      <c r="A776" s="94"/>
      <c r="B776" s="94"/>
      <c r="C776" s="94"/>
      <c r="D776" s="94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4"/>
      <c r="X776" s="94"/>
      <c r="Y776" s="94"/>
      <c r="Z776" s="94"/>
    </row>
    <row r="777" ht="15.75" customHeight="1">
      <c r="A777" s="94"/>
      <c r="B777" s="94"/>
      <c r="C777" s="94"/>
      <c r="D777" s="94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4"/>
      <c r="X777" s="94"/>
      <c r="Y777" s="94"/>
      <c r="Z777" s="94"/>
    </row>
    <row r="778" ht="15.75" customHeight="1">
      <c r="A778" s="94"/>
      <c r="B778" s="94"/>
      <c r="C778" s="94"/>
      <c r="D778" s="94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4"/>
      <c r="X778" s="94"/>
      <c r="Y778" s="94"/>
      <c r="Z778" s="94"/>
    </row>
    <row r="779" ht="15.75" customHeight="1">
      <c r="A779" s="94"/>
      <c r="B779" s="94"/>
      <c r="C779" s="94"/>
      <c r="D779" s="94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4"/>
      <c r="X779" s="94"/>
      <c r="Y779" s="94"/>
      <c r="Z779" s="94"/>
    </row>
    <row r="780" ht="15.75" customHeight="1">
      <c r="A780" s="94"/>
      <c r="B780" s="94"/>
      <c r="C780" s="94"/>
      <c r="D780" s="94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4"/>
      <c r="X780" s="94"/>
      <c r="Y780" s="94"/>
      <c r="Z780" s="94"/>
    </row>
    <row r="781" ht="15.75" customHeight="1">
      <c r="A781" s="94"/>
      <c r="B781" s="94"/>
      <c r="C781" s="94"/>
      <c r="D781" s="94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4"/>
      <c r="X781" s="94"/>
      <c r="Y781" s="94"/>
      <c r="Z781" s="94"/>
    </row>
    <row r="782" ht="15.75" customHeight="1">
      <c r="A782" s="94"/>
      <c r="B782" s="94"/>
      <c r="C782" s="94"/>
      <c r="D782" s="94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4"/>
      <c r="X782" s="94"/>
      <c r="Y782" s="94"/>
      <c r="Z782" s="94"/>
    </row>
    <row r="783" ht="15.75" customHeight="1">
      <c r="A783" s="94"/>
      <c r="B783" s="94"/>
      <c r="C783" s="94"/>
      <c r="D783" s="94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4"/>
      <c r="X783" s="94"/>
      <c r="Y783" s="94"/>
      <c r="Z783" s="94"/>
    </row>
    <row r="784" ht="15.75" customHeight="1">
      <c r="A784" s="94"/>
      <c r="B784" s="94"/>
      <c r="C784" s="94"/>
      <c r="D784" s="94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4"/>
      <c r="X784" s="94"/>
      <c r="Y784" s="94"/>
      <c r="Z784" s="94"/>
    </row>
    <row r="785" ht="15.75" customHeight="1">
      <c r="A785" s="94"/>
      <c r="B785" s="94"/>
      <c r="C785" s="94"/>
      <c r="D785" s="94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4"/>
      <c r="X785" s="94"/>
      <c r="Y785" s="94"/>
      <c r="Z785" s="94"/>
    </row>
    <row r="786" ht="15.75" customHeight="1">
      <c r="A786" s="94"/>
      <c r="B786" s="94"/>
      <c r="C786" s="94"/>
      <c r="D786" s="94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4"/>
      <c r="X786" s="94"/>
      <c r="Y786" s="94"/>
      <c r="Z786" s="94"/>
    </row>
    <row r="787" ht="15.75" customHeight="1">
      <c r="A787" s="94"/>
      <c r="B787" s="94"/>
      <c r="C787" s="94"/>
      <c r="D787" s="94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4"/>
      <c r="X787" s="94"/>
      <c r="Y787" s="94"/>
      <c r="Z787" s="94"/>
    </row>
    <row r="788" ht="15.75" customHeight="1">
      <c r="A788" s="94"/>
      <c r="B788" s="94"/>
      <c r="C788" s="94"/>
      <c r="D788" s="94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4"/>
      <c r="X788" s="94"/>
      <c r="Y788" s="94"/>
      <c r="Z788" s="94"/>
    </row>
    <row r="789" ht="15.75" customHeight="1">
      <c r="A789" s="94"/>
      <c r="B789" s="94"/>
      <c r="C789" s="94"/>
      <c r="D789" s="94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4"/>
      <c r="X789" s="94"/>
      <c r="Y789" s="94"/>
      <c r="Z789" s="94"/>
    </row>
    <row r="790" ht="15.75" customHeight="1">
      <c r="A790" s="94"/>
      <c r="B790" s="94"/>
      <c r="C790" s="94"/>
      <c r="D790" s="94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4"/>
      <c r="X790" s="94"/>
      <c r="Y790" s="94"/>
      <c r="Z790" s="94"/>
    </row>
    <row r="791" ht="15.75" customHeight="1">
      <c r="A791" s="94"/>
      <c r="B791" s="94"/>
      <c r="C791" s="94"/>
      <c r="D791" s="94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4"/>
      <c r="X791" s="94"/>
      <c r="Y791" s="94"/>
      <c r="Z791" s="94"/>
    </row>
    <row r="792" ht="15.75" customHeight="1">
      <c r="A792" s="94"/>
      <c r="B792" s="94"/>
      <c r="C792" s="94"/>
      <c r="D792" s="94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4"/>
      <c r="X792" s="94"/>
      <c r="Y792" s="94"/>
      <c r="Z792" s="94"/>
    </row>
    <row r="793" ht="15.75" customHeight="1">
      <c r="A793" s="94"/>
      <c r="B793" s="94"/>
      <c r="C793" s="94"/>
      <c r="D793" s="94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4"/>
      <c r="X793" s="94"/>
      <c r="Y793" s="94"/>
      <c r="Z793" s="94"/>
    </row>
    <row r="794" ht="15.75" customHeight="1">
      <c r="A794" s="94"/>
      <c r="B794" s="94"/>
      <c r="C794" s="94"/>
      <c r="D794" s="94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4"/>
      <c r="X794" s="94"/>
      <c r="Y794" s="94"/>
      <c r="Z794" s="94"/>
    </row>
    <row r="795" ht="15.75" customHeight="1">
      <c r="A795" s="94"/>
      <c r="B795" s="94"/>
      <c r="C795" s="94"/>
      <c r="D795" s="94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4"/>
      <c r="X795" s="94"/>
      <c r="Y795" s="94"/>
      <c r="Z795" s="94"/>
    </row>
    <row r="796" ht="15.75" customHeight="1">
      <c r="A796" s="94"/>
      <c r="B796" s="94"/>
      <c r="C796" s="94"/>
      <c r="D796" s="94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4"/>
      <c r="X796" s="94"/>
      <c r="Y796" s="94"/>
      <c r="Z796" s="94"/>
    </row>
    <row r="797" ht="15.75" customHeight="1">
      <c r="A797" s="94"/>
      <c r="B797" s="94"/>
      <c r="C797" s="94"/>
      <c r="D797" s="94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4"/>
      <c r="X797" s="94"/>
      <c r="Y797" s="94"/>
      <c r="Z797" s="94"/>
    </row>
    <row r="798" ht="15.75" customHeight="1">
      <c r="A798" s="94"/>
      <c r="B798" s="94"/>
      <c r="C798" s="94"/>
      <c r="D798" s="94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4"/>
      <c r="X798" s="94"/>
      <c r="Y798" s="94"/>
      <c r="Z798" s="94"/>
    </row>
    <row r="799" ht="15.75" customHeight="1">
      <c r="A799" s="94"/>
      <c r="B799" s="94"/>
      <c r="C799" s="94"/>
      <c r="D799" s="94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4"/>
      <c r="X799" s="94"/>
      <c r="Y799" s="94"/>
      <c r="Z799" s="94"/>
    </row>
    <row r="800" ht="15.75" customHeight="1">
      <c r="A800" s="94"/>
      <c r="B800" s="94"/>
      <c r="C800" s="94"/>
      <c r="D800" s="94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4"/>
      <c r="X800" s="94"/>
      <c r="Y800" s="94"/>
      <c r="Z800" s="94"/>
    </row>
    <row r="801" ht="15.75" customHeight="1">
      <c r="A801" s="94"/>
      <c r="B801" s="94"/>
      <c r="C801" s="94"/>
      <c r="D801" s="94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4"/>
      <c r="X801" s="94"/>
      <c r="Y801" s="94"/>
      <c r="Z801" s="94"/>
    </row>
    <row r="802" ht="15.75" customHeight="1">
      <c r="A802" s="94"/>
      <c r="B802" s="94"/>
      <c r="C802" s="94"/>
      <c r="D802" s="94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4"/>
      <c r="X802" s="94"/>
      <c r="Y802" s="94"/>
      <c r="Z802" s="94"/>
    </row>
    <row r="803" ht="15.75" customHeight="1">
      <c r="A803" s="94"/>
      <c r="B803" s="94"/>
      <c r="C803" s="94"/>
      <c r="D803" s="94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4"/>
      <c r="X803" s="94"/>
      <c r="Y803" s="94"/>
      <c r="Z803" s="94"/>
    </row>
    <row r="804" ht="15.75" customHeight="1">
      <c r="A804" s="94"/>
      <c r="B804" s="94"/>
      <c r="C804" s="94"/>
      <c r="D804" s="94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4"/>
      <c r="X804" s="94"/>
      <c r="Y804" s="94"/>
      <c r="Z804" s="94"/>
    </row>
    <row r="805" ht="15.75" customHeight="1">
      <c r="A805" s="94"/>
      <c r="B805" s="94"/>
      <c r="C805" s="94"/>
      <c r="D805" s="94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4"/>
      <c r="X805" s="94"/>
      <c r="Y805" s="94"/>
      <c r="Z805" s="94"/>
    </row>
    <row r="806" ht="15.75" customHeight="1">
      <c r="A806" s="94"/>
      <c r="B806" s="94"/>
      <c r="C806" s="94"/>
      <c r="D806" s="94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4"/>
      <c r="X806" s="94"/>
      <c r="Y806" s="94"/>
      <c r="Z806" s="94"/>
    </row>
    <row r="807" ht="15.75" customHeight="1">
      <c r="A807" s="94"/>
      <c r="B807" s="94"/>
      <c r="C807" s="94"/>
      <c r="D807" s="94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4"/>
      <c r="X807" s="94"/>
      <c r="Y807" s="94"/>
      <c r="Z807" s="94"/>
    </row>
    <row r="808" ht="15.75" customHeight="1">
      <c r="A808" s="94"/>
      <c r="B808" s="94"/>
      <c r="C808" s="94"/>
      <c r="D808" s="94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4"/>
      <c r="X808" s="94"/>
      <c r="Y808" s="94"/>
      <c r="Z808" s="94"/>
    </row>
    <row r="809" ht="15.75" customHeight="1">
      <c r="A809" s="94"/>
      <c r="B809" s="94"/>
      <c r="C809" s="94"/>
      <c r="D809" s="94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4"/>
      <c r="X809" s="94"/>
      <c r="Y809" s="94"/>
      <c r="Z809" s="94"/>
    </row>
    <row r="810" ht="15.75" customHeight="1">
      <c r="A810" s="94"/>
      <c r="B810" s="94"/>
      <c r="C810" s="94"/>
      <c r="D810" s="94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4"/>
      <c r="X810" s="94"/>
      <c r="Y810" s="94"/>
      <c r="Z810" s="94"/>
    </row>
    <row r="811" ht="15.75" customHeight="1">
      <c r="A811" s="94"/>
      <c r="B811" s="94"/>
      <c r="C811" s="94"/>
      <c r="D811" s="94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4"/>
      <c r="X811" s="94"/>
      <c r="Y811" s="94"/>
      <c r="Z811" s="94"/>
    </row>
    <row r="812" ht="15.75" customHeight="1">
      <c r="A812" s="94"/>
      <c r="B812" s="94"/>
      <c r="C812" s="94"/>
      <c r="D812" s="94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4"/>
      <c r="X812" s="94"/>
      <c r="Y812" s="94"/>
      <c r="Z812" s="94"/>
    </row>
    <row r="813" ht="15.75" customHeight="1">
      <c r="A813" s="94"/>
      <c r="B813" s="94"/>
      <c r="C813" s="94"/>
      <c r="D813" s="94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4"/>
      <c r="X813" s="94"/>
      <c r="Y813" s="94"/>
      <c r="Z813" s="94"/>
    </row>
    <row r="814" ht="15.75" customHeight="1">
      <c r="A814" s="94"/>
      <c r="B814" s="94"/>
      <c r="C814" s="94"/>
      <c r="D814" s="94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4"/>
      <c r="X814" s="94"/>
      <c r="Y814" s="94"/>
      <c r="Z814" s="94"/>
    </row>
    <row r="815" ht="15.75" customHeight="1">
      <c r="A815" s="94"/>
      <c r="B815" s="94"/>
      <c r="C815" s="94"/>
      <c r="D815" s="94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4"/>
      <c r="X815" s="94"/>
      <c r="Y815" s="94"/>
      <c r="Z815" s="94"/>
    </row>
    <row r="816" ht="15.75" customHeight="1">
      <c r="A816" s="94"/>
      <c r="B816" s="94"/>
      <c r="C816" s="94"/>
      <c r="D816" s="94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4"/>
      <c r="X816" s="94"/>
      <c r="Y816" s="94"/>
      <c r="Z816" s="94"/>
    </row>
    <row r="817" ht="15.75" customHeight="1">
      <c r="A817" s="94"/>
      <c r="B817" s="94"/>
      <c r="C817" s="94"/>
      <c r="D817" s="94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4"/>
      <c r="X817" s="94"/>
      <c r="Y817" s="94"/>
      <c r="Z817" s="94"/>
    </row>
    <row r="818" ht="15.75" customHeight="1">
      <c r="A818" s="94"/>
      <c r="B818" s="94"/>
      <c r="C818" s="94"/>
      <c r="D818" s="94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4"/>
      <c r="X818" s="94"/>
      <c r="Y818" s="94"/>
      <c r="Z818" s="94"/>
    </row>
    <row r="819" ht="15.75" customHeight="1">
      <c r="A819" s="94"/>
      <c r="B819" s="94"/>
      <c r="C819" s="94"/>
      <c r="D819" s="94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4"/>
      <c r="X819" s="94"/>
      <c r="Y819" s="94"/>
      <c r="Z819" s="94"/>
    </row>
    <row r="820" ht="15.75" customHeight="1">
      <c r="A820" s="94"/>
      <c r="B820" s="94"/>
      <c r="C820" s="94"/>
      <c r="D820" s="94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4"/>
      <c r="X820" s="94"/>
      <c r="Y820" s="94"/>
      <c r="Z820" s="94"/>
    </row>
    <row r="821" ht="15.75" customHeight="1">
      <c r="A821" s="94"/>
      <c r="B821" s="94"/>
      <c r="C821" s="94"/>
      <c r="D821" s="94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4"/>
      <c r="X821" s="94"/>
      <c r="Y821" s="94"/>
      <c r="Z821" s="94"/>
    </row>
    <row r="822" ht="15.75" customHeight="1">
      <c r="A822" s="94"/>
      <c r="B822" s="94"/>
      <c r="C822" s="94"/>
      <c r="D822" s="94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4"/>
      <c r="X822" s="94"/>
      <c r="Y822" s="94"/>
      <c r="Z822" s="94"/>
    </row>
    <row r="823" ht="15.75" customHeight="1">
      <c r="A823" s="94"/>
      <c r="B823" s="94"/>
      <c r="C823" s="94"/>
      <c r="D823" s="94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4"/>
      <c r="X823" s="94"/>
      <c r="Y823" s="94"/>
      <c r="Z823" s="94"/>
    </row>
    <row r="824" ht="15.75" customHeight="1">
      <c r="A824" s="94"/>
      <c r="B824" s="94"/>
      <c r="C824" s="94"/>
      <c r="D824" s="94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4"/>
      <c r="X824" s="94"/>
      <c r="Y824" s="94"/>
      <c r="Z824" s="94"/>
    </row>
    <row r="825" ht="15.75" customHeight="1">
      <c r="A825" s="94"/>
      <c r="B825" s="94"/>
      <c r="C825" s="94"/>
      <c r="D825" s="94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4"/>
      <c r="X825" s="94"/>
      <c r="Y825" s="94"/>
      <c r="Z825" s="94"/>
    </row>
    <row r="826" ht="15.75" customHeight="1">
      <c r="A826" s="94"/>
      <c r="B826" s="94"/>
      <c r="C826" s="94"/>
      <c r="D826" s="94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4"/>
      <c r="X826" s="94"/>
      <c r="Y826" s="94"/>
      <c r="Z826" s="94"/>
    </row>
    <row r="827" ht="15.75" customHeight="1">
      <c r="A827" s="94"/>
      <c r="B827" s="94"/>
      <c r="C827" s="94"/>
      <c r="D827" s="94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4"/>
      <c r="X827" s="94"/>
      <c r="Y827" s="94"/>
      <c r="Z827" s="94"/>
    </row>
    <row r="828" ht="15.75" customHeight="1">
      <c r="A828" s="94"/>
      <c r="B828" s="94"/>
      <c r="C828" s="94"/>
      <c r="D828" s="94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4"/>
      <c r="X828" s="94"/>
      <c r="Y828" s="94"/>
      <c r="Z828" s="94"/>
    </row>
    <row r="829" ht="15.75" customHeight="1">
      <c r="A829" s="94"/>
      <c r="B829" s="94"/>
      <c r="C829" s="94"/>
      <c r="D829" s="94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4"/>
      <c r="X829" s="94"/>
      <c r="Y829" s="94"/>
      <c r="Z829" s="94"/>
    </row>
    <row r="830" ht="15.75" customHeight="1">
      <c r="A830" s="94"/>
      <c r="B830" s="94"/>
      <c r="C830" s="94"/>
      <c r="D830" s="94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4"/>
      <c r="X830" s="94"/>
      <c r="Y830" s="94"/>
      <c r="Z830" s="94"/>
    </row>
    <row r="831" ht="15.75" customHeight="1">
      <c r="A831" s="94"/>
      <c r="B831" s="94"/>
      <c r="C831" s="94"/>
      <c r="D831" s="94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4"/>
      <c r="X831" s="94"/>
      <c r="Y831" s="94"/>
      <c r="Z831" s="94"/>
    </row>
    <row r="832" ht="15.75" customHeight="1">
      <c r="A832" s="94"/>
      <c r="B832" s="94"/>
      <c r="C832" s="94"/>
      <c r="D832" s="94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4"/>
      <c r="X832" s="94"/>
      <c r="Y832" s="94"/>
      <c r="Z832" s="94"/>
    </row>
    <row r="833" ht="15.75" customHeight="1">
      <c r="A833" s="94"/>
      <c r="B833" s="94"/>
      <c r="C833" s="94"/>
      <c r="D833" s="94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4"/>
      <c r="X833" s="94"/>
      <c r="Y833" s="94"/>
      <c r="Z833" s="94"/>
    </row>
    <row r="834" ht="15.75" customHeight="1">
      <c r="A834" s="94"/>
      <c r="B834" s="94"/>
      <c r="C834" s="94"/>
      <c r="D834" s="94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4"/>
      <c r="X834" s="94"/>
      <c r="Y834" s="94"/>
      <c r="Z834" s="94"/>
    </row>
    <row r="835" ht="15.75" customHeight="1">
      <c r="A835" s="94"/>
      <c r="B835" s="94"/>
      <c r="C835" s="94"/>
      <c r="D835" s="94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4"/>
      <c r="X835" s="94"/>
      <c r="Y835" s="94"/>
      <c r="Z835" s="94"/>
    </row>
    <row r="836" ht="15.75" customHeight="1">
      <c r="A836" s="94"/>
      <c r="B836" s="94"/>
      <c r="C836" s="94"/>
      <c r="D836" s="94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4"/>
      <c r="X836" s="94"/>
      <c r="Y836" s="94"/>
      <c r="Z836" s="94"/>
    </row>
    <row r="837" ht="15.75" customHeight="1">
      <c r="A837" s="94"/>
      <c r="B837" s="94"/>
      <c r="C837" s="94"/>
      <c r="D837" s="94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4"/>
      <c r="X837" s="94"/>
      <c r="Y837" s="94"/>
      <c r="Z837" s="94"/>
    </row>
    <row r="838" ht="15.75" customHeight="1">
      <c r="A838" s="94"/>
      <c r="B838" s="94"/>
      <c r="C838" s="94"/>
      <c r="D838" s="94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4"/>
      <c r="X838" s="94"/>
      <c r="Y838" s="94"/>
      <c r="Z838" s="94"/>
    </row>
    <row r="839" ht="15.75" customHeight="1">
      <c r="A839" s="94"/>
      <c r="B839" s="94"/>
      <c r="C839" s="94"/>
      <c r="D839" s="94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4"/>
      <c r="X839" s="94"/>
      <c r="Y839" s="94"/>
      <c r="Z839" s="94"/>
    </row>
    <row r="840" ht="15.75" customHeight="1">
      <c r="A840" s="94"/>
      <c r="B840" s="94"/>
      <c r="C840" s="94"/>
      <c r="D840" s="94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4"/>
      <c r="X840" s="94"/>
      <c r="Y840" s="94"/>
      <c r="Z840" s="94"/>
    </row>
    <row r="841" ht="15.75" customHeight="1">
      <c r="A841" s="94"/>
      <c r="B841" s="94"/>
      <c r="C841" s="94"/>
      <c r="D841" s="94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4"/>
      <c r="X841" s="94"/>
      <c r="Y841" s="94"/>
      <c r="Z841" s="94"/>
    </row>
    <row r="842" ht="15.75" customHeight="1">
      <c r="A842" s="94"/>
      <c r="B842" s="94"/>
      <c r="C842" s="94"/>
      <c r="D842" s="94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4"/>
      <c r="X842" s="94"/>
      <c r="Y842" s="94"/>
      <c r="Z842" s="94"/>
    </row>
    <row r="843" ht="15.75" customHeight="1">
      <c r="A843" s="94"/>
      <c r="B843" s="94"/>
      <c r="C843" s="94"/>
      <c r="D843" s="94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4"/>
      <c r="X843" s="94"/>
      <c r="Y843" s="94"/>
      <c r="Z843" s="94"/>
    </row>
    <row r="844" ht="15.75" customHeight="1">
      <c r="A844" s="94"/>
      <c r="B844" s="94"/>
      <c r="C844" s="94"/>
      <c r="D844" s="94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4"/>
      <c r="X844" s="94"/>
      <c r="Y844" s="94"/>
      <c r="Z844" s="94"/>
    </row>
    <row r="845" ht="15.75" customHeight="1">
      <c r="A845" s="94"/>
      <c r="B845" s="94"/>
      <c r="C845" s="94"/>
      <c r="D845" s="94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4"/>
      <c r="X845" s="94"/>
      <c r="Y845" s="94"/>
      <c r="Z845" s="94"/>
    </row>
    <row r="846" ht="15.75" customHeight="1">
      <c r="A846" s="94"/>
      <c r="B846" s="94"/>
      <c r="C846" s="94"/>
      <c r="D846" s="94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4"/>
      <c r="X846" s="94"/>
      <c r="Y846" s="94"/>
      <c r="Z846" s="94"/>
    </row>
    <row r="847" ht="15.75" customHeight="1">
      <c r="A847" s="94"/>
      <c r="B847" s="94"/>
      <c r="C847" s="94"/>
      <c r="D847" s="94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4"/>
      <c r="X847" s="94"/>
      <c r="Y847" s="94"/>
      <c r="Z847" s="94"/>
    </row>
    <row r="848" ht="15.75" customHeight="1">
      <c r="A848" s="94"/>
      <c r="B848" s="94"/>
      <c r="C848" s="94"/>
      <c r="D848" s="94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4"/>
      <c r="X848" s="94"/>
      <c r="Y848" s="94"/>
      <c r="Z848" s="94"/>
    </row>
    <row r="849" ht="15.75" customHeight="1">
      <c r="A849" s="94"/>
      <c r="B849" s="94"/>
      <c r="C849" s="94"/>
      <c r="D849" s="94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4"/>
      <c r="X849" s="94"/>
      <c r="Y849" s="94"/>
      <c r="Z849" s="94"/>
    </row>
    <row r="850" ht="15.75" customHeight="1">
      <c r="A850" s="94"/>
      <c r="B850" s="94"/>
      <c r="C850" s="94"/>
      <c r="D850" s="94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4"/>
      <c r="X850" s="94"/>
      <c r="Y850" s="94"/>
      <c r="Z850" s="94"/>
    </row>
    <row r="851" ht="15.75" customHeight="1">
      <c r="A851" s="94"/>
      <c r="B851" s="94"/>
      <c r="C851" s="94"/>
      <c r="D851" s="94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4"/>
      <c r="X851" s="94"/>
      <c r="Y851" s="94"/>
      <c r="Z851" s="94"/>
    </row>
    <row r="852" ht="15.75" customHeight="1">
      <c r="A852" s="94"/>
      <c r="B852" s="94"/>
      <c r="C852" s="94"/>
      <c r="D852" s="94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4"/>
      <c r="X852" s="94"/>
      <c r="Y852" s="94"/>
      <c r="Z852" s="94"/>
    </row>
    <row r="853" ht="15.75" customHeight="1">
      <c r="A853" s="94"/>
      <c r="B853" s="94"/>
      <c r="C853" s="94"/>
      <c r="D853" s="94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4"/>
      <c r="X853" s="94"/>
      <c r="Y853" s="94"/>
      <c r="Z853" s="94"/>
    </row>
    <row r="854" ht="15.75" customHeight="1">
      <c r="A854" s="94"/>
      <c r="B854" s="94"/>
      <c r="C854" s="94"/>
      <c r="D854" s="94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4"/>
      <c r="X854" s="94"/>
      <c r="Y854" s="94"/>
      <c r="Z854" s="94"/>
    </row>
    <row r="855" ht="15.75" customHeight="1">
      <c r="A855" s="94"/>
      <c r="B855" s="94"/>
      <c r="C855" s="94"/>
      <c r="D855" s="94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4"/>
      <c r="X855" s="94"/>
      <c r="Y855" s="94"/>
      <c r="Z855" s="94"/>
    </row>
    <row r="856" ht="15.75" customHeight="1">
      <c r="A856" s="94"/>
      <c r="B856" s="94"/>
      <c r="C856" s="94"/>
      <c r="D856" s="94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4"/>
      <c r="X856" s="94"/>
      <c r="Y856" s="94"/>
      <c r="Z856" s="94"/>
    </row>
    <row r="857" ht="15.75" customHeight="1">
      <c r="A857" s="94"/>
      <c r="B857" s="94"/>
      <c r="C857" s="94"/>
      <c r="D857" s="94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4"/>
      <c r="X857" s="94"/>
      <c r="Y857" s="94"/>
      <c r="Z857" s="94"/>
    </row>
    <row r="858" ht="15.75" customHeight="1">
      <c r="A858" s="94"/>
      <c r="B858" s="94"/>
      <c r="C858" s="94"/>
      <c r="D858" s="94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4"/>
      <c r="X858" s="94"/>
      <c r="Y858" s="94"/>
      <c r="Z858" s="94"/>
    </row>
    <row r="859" ht="15.75" customHeight="1">
      <c r="A859" s="94"/>
      <c r="B859" s="94"/>
      <c r="C859" s="94"/>
      <c r="D859" s="94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4"/>
      <c r="X859" s="94"/>
      <c r="Y859" s="94"/>
      <c r="Z859" s="94"/>
    </row>
    <row r="860" ht="15.75" customHeight="1">
      <c r="A860" s="94"/>
      <c r="B860" s="94"/>
      <c r="C860" s="94"/>
      <c r="D860" s="94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4"/>
      <c r="X860" s="94"/>
      <c r="Y860" s="94"/>
      <c r="Z860" s="94"/>
    </row>
    <row r="861" ht="15.75" customHeight="1">
      <c r="A861" s="94"/>
      <c r="B861" s="94"/>
      <c r="C861" s="94"/>
      <c r="D861" s="94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4"/>
      <c r="X861" s="94"/>
      <c r="Y861" s="94"/>
      <c r="Z861" s="94"/>
    </row>
    <row r="862" ht="15.75" customHeight="1">
      <c r="A862" s="94"/>
      <c r="B862" s="94"/>
      <c r="C862" s="94"/>
      <c r="D862" s="94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4"/>
      <c r="X862" s="94"/>
      <c r="Y862" s="94"/>
      <c r="Z862" s="94"/>
    </row>
    <row r="863" ht="15.75" customHeight="1">
      <c r="A863" s="94"/>
      <c r="B863" s="94"/>
      <c r="C863" s="94"/>
      <c r="D863" s="94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4"/>
      <c r="X863" s="94"/>
      <c r="Y863" s="94"/>
      <c r="Z863" s="94"/>
    </row>
    <row r="864" ht="15.75" customHeight="1">
      <c r="A864" s="94"/>
      <c r="B864" s="94"/>
      <c r="C864" s="94"/>
      <c r="D864" s="94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4"/>
      <c r="X864" s="94"/>
      <c r="Y864" s="94"/>
      <c r="Z864" s="94"/>
    </row>
    <row r="865" ht="15.75" customHeight="1">
      <c r="A865" s="94"/>
      <c r="B865" s="94"/>
      <c r="C865" s="94"/>
      <c r="D865" s="94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4"/>
      <c r="X865" s="94"/>
      <c r="Y865" s="94"/>
      <c r="Z865" s="94"/>
    </row>
    <row r="866" ht="15.75" customHeight="1">
      <c r="A866" s="94"/>
      <c r="B866" s="94"/>
      <c r="C866" s="94"/>
      <c r="D866" s="94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4"/>
      <c r="X866" s="94"/>
      <c r="Y866" s="94"/>
      <c r="Z866" s="94"/>
    </row>
    <row r="867" ht="15.75" customHeight="1">
      <c r="A867" s="94"/>
      <c r="B867" s="94"/>
      <c r="C867" s="94"/>
      <c r="D867" s="94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4"/>
      <c r="X867" s="94"/>
      <c r="Y867" s="94"/>
      <c r="Z867" s="94"/>
    </row>
    <row r="868" ht="15.75" customHeight="1">
      <c r="A868" s="94"/>
      <c r="B868" s="94"/>
      <c r="C868" s="94"/>
      <c r="D868" s="94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4"/>
      <c r="X868" s="94"/>
      <c r="Y868" s="94"/>
      <c r="Z868" s="94"/>
    </row>
    <row r="869" ht="15.75" customHeight="1">
      <c r="A869" s="94"/>
      <c r="B869" s="94"/>
      <c r="C869" s="94"/>
      <c r="D869" s="94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4"/>
      <c r="X869" s="94"/>
      <c r="Y869" s="94"/>
      <c r="Z869" s="94"/>
    </row>
    <row r="870" ht="15.75" customHeight="1">
      <c r="A870" s="94"/>
      <c r="B870" s="94"/>
      <c r="C870" s="94"/>
      <c r="D870" s="94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4"/>
      <c r="X870" s="94"/>
      <c r="Y870" s="94"/>
      <c r="Z870" s="94"/>
    </row>
    <row r="871" ht="15.75" customHeight="1">
      <c r="A871" s="94"/>
      <c r="B871" s="94"/>
      <c r="C871" s="94"/>
      <c r="D871" s="94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4"/>
      <c r="X871" s="94"/>
      <c r="Y871" s="94"/>
      <c r="Z871" s="94"/>
    </row>
    <row r="872" ht="15.75" customHeight="1">
      <c r="A872" s="94"/>
      <c r="B872" s="94"/>
      <c r="C872" s="94"/>
      <c r="D872" s="94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4"/>
      <c r="X872" s="94"/>
      <c r="Y872" s="94"/>
      <c r="Z872" s="94"/>
    </row>
    <row r="873" ht="15.75" customHeight="1">
      <c r="A873" s="94"/>
      <c r="B873" s="94"/>
      <c r="C873" s="94"/>
      <c r="D873" s="94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4"/>
      <c r="X873" s="94"/>
      <c r="Y873" s="94"/>
      <c r="Z873" s="94"/>
    </row>
    <row r="874" ht="15.75" customHeight="1">
      <c r="A874" s="94"/>
      <c r="B874" s="94"/>
      <c r="C874" s="94"/>
      <c r="D874" s="94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4"/>
      <c r="X874" s="94"/>
      <c r="Y874" s="94"/>
      <c r="Z874" s="94"/>
    </row>
    <row r="875" ht="15.75" customHeight="1">
      <c r="A875" s="94"/>
      <c r="B875" s="94"/>
      <c r="C875" s="94"/>
      <c r="D875" s="94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4"/>
      <c r="X875" s="94"/>
      <c r="Y875" s="94"/>
      <c r="Z875" s="94"/>
    </row>
    <row r="876" ht="15.75" customHeight="1">
      <c r="A876" s="94"/>
      <c r="B876" s="94"/>
      <c r="C876" s="94"/>
      <c r="D876" s="94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4"/>
      <c r="X876" s="94"/>
      <c r="Y876" s="94"/>
      <c r="Z876" s="94"/>
    </row>
    <row r="877" ht="15.75" customHeight="1">
      <c r="A877" s="94"/>
      <c r="B877" s="94"/>
      <c r="C877" s="94"/>
      <c r="D877" s="94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4"/>
      <c r="X877" s="94"/>
      <c r="Y877" s="94"/>
      <c r="Z877" s="94"/>
    </row>
    <row r="878" ht="15.75" customHeight="1">
      <c r="A878" s="94"/>
      <c r="B878" s="94"/>
      <c r="C878" s="94"/>
      <c r="D878" s="94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4"/>
      <c r="X878" s="94"/>
      <c r="Y878" s="94"/>
      <c r="Z878" s="94"/>
    </row>
    <row r="879" ht="15.75" customHeight="1">
      <c r="A879" s="94"/>
      <c r="B879" s="94"/>
      <c r="C879" s="94"/>
      <c r="D879" s="94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4"/>
      <c r="X879" s="94"/>
      <c r="Y879" s="94"/>
      <c r="Z879" s="94"/>
    </row>
    <row r="880" ht="15.75" customHeight="1">
      <c r="A880" s="94"/>
      <c r="B880" s="94"/>
      <c r="C880" s="94"/>
      <c r="D880" s="94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4"/>
      <c r="X880" s="94"/>
      <c r="Y880" s="94"/>
      <c r="Z880" s="94"/>
    </row>
    <row r="881" ht="15.75" customHeight="1">
      <c r="A881" s="94"/>
      <c r="B881" s="94"/>
      <c r="C881" s="94"/>
      <c r="D881" s="94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4"/>
      <c r="X881" s="94"/>
      <c r="Y881" s="94"/>
      <c r="Z881" s="94"/>
    </row>
    <row r="882" ht="15.75" customHeight="1">
      <c r="A882" s="94"/>
      <c r="B882" s="94"/>
      <c r="C882" s="94"/>
      <c r="D882" s="94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4"/>
      <c r="X882" s="94"/>
      <c r="Y882" s="94"/>
      <c r="Z882" s="94"/>
    </row>
    <row r="883" ht="15.75" customHeight="1">
      <c r="A883" s="94"/>
      <c r="B883" s="94"/>
      <c r="C883" s="94"/>
      <c r="D883" s="94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4"/>
      <c r="X883" s="94"/>
      <c r="Y883" s="94"/>
      <c r="Z883" s="94"/>
    </row>
    <row r="884" ht="15.75" customHeight="1">
      <c r="A884" s="94"/>
      <c r="B884" s="94"/>
      <c r="C884" s="94"/>
      <c r="D884" s="94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4"/>
      <c r="X884" s="94"/>
      <c r="Y884" s="94"/>
      <c r="Z884" s="94"/>
    </row>
    <row r="885" ht="15.75" customHeight="1">
      <c r="A885" s="94"/>
      <c r="B885" s="94"/>
      <c r="C885" s="94"/>
      <c r="D885" s="94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4"/>
      <c r="X885" s="94"/>
      <c r="Y885" s="94"/>
      <c r="Z885" s="94"/>
    </row>
    <row r="886" ht="15.75" customHeight="1">
      <c r="A886" s="94"/>
      <c r="B886" s="94"/>
      <c r="C886" s="94"/>
      <c r="D886" s="94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4"/>
      <c r="X886" s="94"/>
      <c r="Y886" s="94"/>
      <c r="Z886" s="94"/>
    </row>
    <row r="887" ht="15.75" customHeight="1">
      <c r="A887" s="94"/>
      <c r="B887" s="94"/>
      <c r="C887" s="94"/>
      <c r="D887" s="94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4"/>
      <c r="X887" s="94"/>
      <c r="Y887" s="94"/>
      <c r="Z887" s="94"/>
    </row>
    <row r="888" ht="15.75" customHeight="1">
      <c r="A888" s="94"/>
      <c r="B888" s="94"/>
      <c r="C888" s="94"/>
      <c r="D888" s="94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4"/>
      <c r="X888" s="94"/>
      <c r="Y888" s="94"/>
      <c r="Z888" s="94"/>
    </row>
    <row r="889" ht="15.75" customHeight="1">
      <c r="A889" s="94"/>
      <c r="B889" s="94"/>
      <c r="C889" s="94"/>
      <c r="D889" s="94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4"/>
      <c r="X889" s="94"/>
      <c r="Y889" s="94"/>
      <c r="Z889" s="94"/>
    </row>
    <row r="890" ht="15.75" customHeight="1">
      <c r="A890" s="94"/>
      <c r="B890" s="94"/>
      <c r="C890" s="94"/>
      <c r="D890" s="94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4"/>
      <c r="X890" s="94"/>
      <c r="Y890" s="94"/>
      <c r="Z890" s="94"/>
    </row>
    <row r="891" ht="15.75" customHeight="1">
      <c r="A891" s="94"/>
      <c r="B891" s="94"/>
      <c r="C891" s="94"/>
      <c r="D891" s="94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4"/>
      <c r="X891" s="94"/>
      <c r="Y891" s="94"/>
      <c r="Z891" s="94"/>
    </row>
    <row r="892" ht="15.75" customHeight="1">
      <c r="A892" s="94"/>
      <c r="B892" s="94"/>
      <c r="C892" s="94"/>
      <c r="D892" s="94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4"/>
      <c r="X892" s="94"/>
      <c r="Y892" s="94"/>
      <c r="Z892" s="94"/>
    </row>
    <row r="893" ht="15.75" customHeight="1">
      <c r="A893" s="94"/>
      <c r="B893" s="94"/>
      <c r="C893" s="94"/>
      <c r="D893" s="94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4"/>
      <c r="X893" s="94"/>
      <c r="Y893" s="94"/>
      <c r="Z893" s="94"/>
    </row>
    <row r="894" ht="15.75" customHeight="1">
      <c r="A894" s="94"/>
      <c r="B894" s="94"/>
      <c r="C894" s="94"/>
      <c r="D894" s="94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4"/>
      <c r="X894" s="94"/>
      <c r="Y894" s="94"/>
      <c r="Z894" s="94"/>
    </row>
    <row r="895" ht="15.75" customHeight="1">
      <c r="A895" s="94"/>
      <c r="B895" s="94"/>
      <c r="C895" s="94"/>
      <c r="D895" s="94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4"/>
      <c r="X895" s="94"/>
      <c r="Y895" s="94"/>
      <c r="Z895" s="94"/>
    </row>
    <row r="896" ht="15.75" customHeight="1">
      <c r="A896" s="94"/>
      <c r="B896" s="94"/>
      <c r="C896" s="94"/>
      <c r="D896" s="94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4"/>
      <c r="X896" s="94"/>
      <c r="Y896" s="94"/>
      <c r="Z896" s="94"/>
    </row>
    <row r="897" ht="15.75" customHeight="1">
      <c r="A897" s="94"/>
      <c r="B897" s="94"/>
      <c r="C897" s="94"/>
      <c r="D897" s="94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4"/>
      <c r="X897" s="94"/>
      <c r="Y897" s="94"/>
      <c r="Z897" s="94"/>
    </row>
    <row r="898" ht="15.75" customHeight="1">
      <c r="A898" s="94"/>
      <c r="B898" s="94"/>
      <c r="C898" s="94"/>
      <c r="D898" s="94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4"/>
      <c r="X898" s="94"/>
      <c r="Y898" s="94"/>
      <c r="Z898" s="94"/>
    </row>
    <row r="899" ht="15.75" customHeight="1">
      <c r="A899" s="94"/>
      <c r="B899" s="94"/>
      <c r="C899" s="94"/>
      <c r="D899" s="94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4"/>
      <c r="X899" s="94"/>
      <c r="Y899" s="94"/>
      <c r="Z899" s="94"/>
    </row>
    <row r="900" ht="15.75" customHeight="1">
      <c r="A900" s="94"/>
      <c r="B900" s="94"/>
      <c r="C900" s="94"/>
      <c r="D900" s="94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4"/>
      <c r="X900" s="94"/>
      <c r="Y900" s="94"/>
      <c r="Z900" s="94"/>
    </row>
    <row r="901" ht="15.75" customHeight="1">
      <c r="A901" s="94"/>
      <c r="B901" s="94"/>
      <c r="C901" s="94"/>
      <c r="D901" s="94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4"/>
      <c r="X901" s="94"/>
      <c r="Y901" s="94"/>
      <c r="Z901" s="94"/>
    </row>
    <row r="902" ht="15.75" customHeight="1">
      <c r="A902" s="94"/>
      <c r="B902" s="94"/>
      <c r="C902" s="94"/>
      <c r="D902" s="94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4"/>
      <c r="X902" s="94"/>
      <c r="Y902" s="94"/>
      <c r="Z902" s="94"/>
    </row>
    <row r="903" ht="15.75" customHeight="1">
      <c r="A903" s="94"/>
      <c r="B903" s="94"/>
      <c r="C903" s="94"/>
      <c r="D903" s="94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4"/>
      <c r="X903" s="94"/>
      <c r="Y903" s="94"/>
      <c r="Z903" s="94"/>
    </row>
    <row r="904" ht="15.75" customHeight="1">
      <c r="A904" s="94"/>
      <c r="B904" s="94"/>
      <c r="C904" s="94"/>
      <c r="D904" s="94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4"/>
      <c r="X904" s="94"/>
      <c r="Y904" s="94"/>
      <c r="Z904" s="94"/>
    </row>
    <row r="905" ht="15.75" customHeight="1">
      <c r="A905" s="94"/>
      <c r="B905" s="94"/>
      <c r="C905" s="94"/>
      <c r="D905" s="94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4"/>
      <c r="X905" s="94"/>
      <c r="Y905" s="94"/>
      <c r="Z905" s="94"/>
    </row>
    <row r="906" ht="15.75" customHeight="1">
      <c r="A906" s="94"/>
      <c r="B906" s="94"/>
      <c r="C906" s="94"/>
      <c r="D906" s="94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4"/>
      <c r="X906" s="94"/>
      <c r="Y906" s="94"/>
      <c r="Z906" s="94"/>
    </row>
    <row r="907" ht="15.75" customHeight="1">
      <c r="A907" s="94"/>
      <c r="B907" s="94"/>
      <c r="C907" s="94"/>
      <c r="D907" s="94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4"/>
      <c r="X907" s="94"/>
      <c r="Y907" s="94"/>
      <c r="Z907" s="94"/>
    </row>
    <row r="908" ht="15.75" customHeight="1">
      <c r="A908" s="94"/>
      <c r="B908" s="94"/>
      <c r="C908" s="94"/>
      <c r="D908" s="94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4"/>
      <c r="X908" s="94"/>
      <c r="Y908" s="94"/>
      <c r="Z908" s="94"/>
    </row>
    <row r="909" ht="15.75" customHeight="1">
      <c r="A909" s="94"/>
      <c r="B909" s="94"/>
      <c r="C909" s="94"/>
      <c r="D909" s="94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4"/>
      <c r="X909" s="94"/>
      <c r="Y909" s="94"/>
      <c r="Z909" s="94"/>
    </row>
    <row r="910" ht="15.75" customHeight="1">
      <c r="A910" s="94"/>
      <c r="B910" s="94"/>
      <c r="C910" s="94"/>
      <c r="D910" s="94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4"/>
      <c r="X910" s="94"/>
      <c r="Y910" s="94"/>
      <c r="Z910" s="94"/>
    </row>
    <row r="911" ht="15.75" customHeight="1">
      <c r="A911" s="94"/>
      <c r="B911" s="94"/>
      <c r="C911" s="94"/>
      <c r="D911" s="94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4"/>
      <c r="X911" s="94"/>
      <c r="Y911" s="94"/>
      <c r="Z911" s="94"/>
    </row>
    <row r="912" ht="15.75" customHeight="1">
      <c r="A912" s="94"/>
      <c r="B912" s="94"/>
      <c r="C912" s="94"/>
      <c r="D912" s="94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4"/>
      <c r="X912" s="94"/>
      <c r="Y912" s="94"/>
      <c r="Z912" s="94"/>
    </row>
    <row r="913" ht="15.75" customHeight="1">
      <c r="A913" s="94"/>
      <c r="B913" s="94"/>
      <c r="C913" s="94"/>
      <c r="D913" s="94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4"/>
      <c r="X913" s="94"/>
      <c r="Y913" s="94"/>
      <c r="Z913" s="94"/>
    </row>
    <row r="914" ht="15.75" customHeight="1">
      <c r="A914" s="94"/>
      <c r="B914" s="94"/>
      <c r="C914" s="94"/>
      <c r="D914" s="94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4"/>
      <c r="X914" s="94"/>
      <c r="Y914" s="94"/>
      <c r="Z914" s="94"/>
    </row>
    <row r="915" ht="15.75" customHeight="1">
      <c r="A915" s="94"/>
      <c r="B915" s="94"/>
      <c r="C915" s="94"/>
      <c r="D915" s="94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4"/>
      <c r="X915" s="94"/>
      <c r="Y915" s="94"/>
      <c r="Z915" s="94"/>
    </row>
    <row r="916" ht="15.75" customHeight="1">
      <c r="A916" s="94"/>
      <c r="B916" s="94"/>
      <c r="C916" s="94"/>
      <c r="D916" s="94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4"/>
      <c r="X916" s="94"/>
      <c r="Y916" s="94"/>
      <c r="Z916" s="94"/>
    </row>
    <row r="917" ht="15.75" customHeight="1">
      <c r="A917" s="94"/>
      <c r="B917" s="94"/>
      <c r="C917" s="94"/>
      <c r="D917" s="94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4"/>
      <c r="X917" s="94"/>
      <c r="Y917" s="94"/>
      <c r="Z917" s="94"/>
    </row>
    <row r="918" ht="15.75" customHeight="1">
      <c r="A918" s="94"/>
      <c r="B918" s="94"/>
      <c r="C918" s="94"/>
      <c r="D918" s="94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4"/>
      <c r="X918" s="94"/>
      <c r="Y918" s="94"/>
      <c r="Z918" s="94"/>
    </row>
    <row r="919" ht="15.75" customHeight="1">
      <c r="A919" s="94"/>
      <c r="B919" s="94"/>
      <c r="C919" s="94"/>
      <c r="D919" s="94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4"/>
      <c r="X919" s="94"/>
      <c r="Y919" s="94"/>
      <c r="Z919" s="94"/>
    </row>
    <row r="920" ht="15.75" customHeight="1">
      <c r="A920" s="94"/>
      <c r="B920" s="94"/>
      <c r="C920" s="94"/>
      <c r="D920" s="94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4"/>
      <c r="X920" s="94"/>
      <c r="Y920" s="94"/>
      <c r="Z920" s="94"/>
    </row>
    <row r="921" ht="15.75" customHeight="1">
      <c r="A921" s="94"/>
      <c r="B921" s="94"/>
      <c r="C921" s="94"/>
      <c r="D921" s="94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4"/>
      <c r="X921" s="94"/>
      <c r="Y921" s="94"/>
      <c r="Z921" s="94"/>
    </row>
    <row r="922" ht="15.75" customHeight="1">
      <c r="A922" s="94"/>
      <c r="B922" s="94"/>
      <c r="C922" s="94"/>
      <c r="D922" s="94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4"/>
      <c r="X922" s="94"/>
      <c r="Y922" s="94"/>
      <c r="Z922" s="94"/>
    </row>
    <row r="923" ht="15.75" customHeight="1">
      <c r="A923" s="94"/>
      <c r="B923" s="94"/>
      <c r="C923" s="94"/>
      <c r="D923" s="94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4"/>
      <c r="X923" s="94"/>
      <c r="Y923" s="94"/>
      <c r="Z923" s="94"/>
    </row>
    <row r="924" ht="15.75" customHeight="1">
      <c r="A924" s="94"/>
      <c r="B924" s="94"/>
      <c r="C924" s="94"/>
      <c r="D924" s="94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4"/>
      <c r="X924" s="94"/>
      <c r="Y924" s="94"/>
      <c r="Z924" s="94"/>
    </row>
    <row r="925" ht="15.75" customHeight="1">
      <c r="A925" s="94"/>
      <c r="B925" s="94"/>
      <c r="C925" s="94"/>
      <c r="D925" s="94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4"/>
      <c r="X925" s="94"/>
      <c r="Y925" s="94"/>
      <c r="Z925" s="94"/>
    </row>
    <row r="926" ht="15.75" customHeight="1">
      <c r="A926" s="94"/>
      <c r="B926" s="94"/>
      <c r="C926" s="94"/>
      <c r="D926" s="94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4"/>
      <c r="X926" s="94"/>
      <c r="Y926" s="94"/>
      <c r="Z926" s="94"/>
    </row>
    <row r="927" ht="15.75" customHeight="1">
      <c r="A927" s="94"/>
      <c r="B927" s="94"/>
      <c r="C927" s="94"/>
      <c r="D927" s="94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4"/>
      <c r="X927" s="94"/>
      <c r="Y927" s="94"/>
      <c r="Z927" s="94"/>
    </row>
    <row r="928" ht="15.75" customHeight="1">
      <c r="A928" s="94"/>
      <c r="B928" s="94"/>
      <c r="C928" s="94"/>
      <c r="D928" s="94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4"/>
      <c r="X928" s="94"/>
      <c r="Y928" s="94"/>
      <c r="Z928" s="94"/>
    </row>
    <row r="929" ht="15.75" customHeight="1">
      <c r="A929" s="94"/>
      <c r="B929" s="94"/>
      <c r="C929" s="94"/>
      <c r="D929" s="94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4"/>
      <c r="X929" s="94"/>
      <c r="Y929" s="94"/>
      <c r="Z929" s="94"/>
    </row>
    <row r="930" ht="15.75" customHeight="1">
      <c r="A930" s="94"/>
      <c r="B930" s="94"/>
      <c r="C930" s="94"/>
      <c r="D930" s="94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4"/>
      <c r="X930" s="94"/>
      <c r="Y930" s="94"/>
      <c r="Z930" s="94"/>
    </row>
    <row r="931" ht="15.75" customHeight="1">
      <c r="A931" s="94"/>
      <c r="B931" s="94"/>
      <c r="C931" s="94"/>
      <c r="D931" s="94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4"/>
      <c r="X931" s="94"/>
      <c r="Y931" s="94"/>
      <c r="Z931" s="94"/>
    </row>
    <row r="932" ht="15.75" customHeight="1">
      <c r="A932" s="94"/>
      <c r="B932" s="94"/>
      <c r="C932" s="94"/>
      <c r="D932" s="94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4"/>
      <c r="X932" s="94"/>
      <c r="Y932" s="94"/>
      <c r="Z932" s="94"/>
    </row>
    <row r="933" ht="15.75" customHeight="1">
      <c r="A933" s="94"/>
      <c r="B933" s="94"/>
      <c r="C933" s="94"/>
      <c r="D933" s="94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4"/>
      <c r="X933" s="94"/>
      <c r="Y933" s="94"/>
      <c r="Z933" s="94"/>
    </row>
    <row r="934" ht="15.75" customHeight="1">
      <c r="A934" s="94"/>
      <c r="B934" s="94"/>
      <c r="C934" s="94"/>
      <c r="D934" s="94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4"/>
      <c r="X934" s="94"/>
      <c r="Y934" s="94"/>
      <c r="Z934" s="94"/>
    </row>
    <row r="935" ht="15.75" customHeight="1">
      <c r="A935" s="94"/>
      <c r="B935" s="94"/>
      <c r="C935" s="94"/>
      <c r="D935" s="94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4"/>
      <c r="X935" s="94"/>
      <c r="Y935" s="94"/>
      <c r="Z935" s="94"/>
    </row>
    <row r="936" ht="15.75" customHeight="1">
      <c r="A936" s="94"/>
      <c r="B936" s="94"/>
      <c r="C936" s="94"/>
      <c r="D936" s="94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4"/>
      <c r="X936" s="94"/>
      <c r="Y936" s="94"/>
      <c r="Z936" s="94"/>
    </row>
    <row r="937" ht="15.75" customHeight="1">
      <c r="A937" s="94"/>
      <c r="B937" s="94"/>
      <c r="C937" s="94"/>
      <c r="D937" s="94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4"/>
      <c r="X937" s="94"/>
      <c r="Y937" s="94"/>
      <c r="Z937" s="94"/>
    </row>
    <row r="938" ht="15.75" customHeight="1">
      <c r="A938" s="94"/>
      <c r="B938" s="94"/>
      <c r="C938" s="94"/>
      <c r="D938" s="94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4"/>
      <c r="X938" s="94"/>
      <c r="Y938" s="94"/>
      <c r="Z938" s="94"/>
    </row>
    <row r="939" ht="15.75" customHeight="1">
      <c r="A939" s="94"/>
      <c r="B939" s="94"/>
      <c r="C939" s="94"/>
      <c r="D939" s="94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4"/>
      <c r="X939" s="94"/>
      <c r="Y939" s="94"/>
      <c r="Z939" s="94"/>
    </row>
    <row r="940" ht="15.75" customHeight="1">
      <c r="A940" s="94"/>
      <c r="B940" s="94"/>
      <c r="C940" s="94"/>
      <c r="D940" s="94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4"/>
      <c r="X940" s="94"/>
      <c r="Y940" s="94"/>
      <c r="Z940" s="94"/>
    </row>
    <row r="941" ht="15.75" customHeight="1">
      <c r="A941" s="94"/>
      <c r="B941" s="94"/>
      <c r="C941" s="94"/>
      <c r="D941" s="94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4"/>
      <c r="X941" s="94"/>
      <c r="Y941" s="94"/>
      <c r="Z941" s="94"/>
    </row>
    <row r="942" ht="15.75" customHeight="1">
      <c r="A942" s="94"/>
      <c r="B942" s="94"/>
      <c r="C942" s="94"/>
      <c r="D942" s="94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4"/>
      <c r="X942" s="94"/>
      <c r="Y942" s="94"/>
      <c r="Z942" s="94"/>
    </row>
    <row r="943" ht="15.75" customHeight="1">
      <c r="A943" s="94"/>
      <c r="B943" s="94"/>
      <c r="C943" s="94"/>
      <c r="D943" s="94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4"/>
      <c r="X943" s="94"/>
      <c r="Y943" s="94"/>
      <c r="Z943" s="94"/>
    </row>
    <row r="944" ht="15.75" customHeight="1">
      <c r="A944" s="94"/>
      <c r="B944" s="94"/>
      <c r="C944" s="94"/>
      <c r="D944" s="94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4"/>
      <c r="X944" s="94"/>
      <c r="Y944" s="94"/>
      <c r="Z944" s="94"/>
    </row>
    <row r="945" ht="15.75" customHeight="1">
      <c r="A945" s="94"/>
      <c r="B945" s="94"/>
      <c r="C945" s="94"/>
      <c r="D945" s="94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4"/>
      <c r="X945" s="94"/>
      <c r="Y945" s="94"/>
      <c r="Z945" s="94"/>
    </row>
    <row r="946" ht="15.75" customHeight="1">
      <c r="A946" s="94"/>
      <c r="B946" s="94"/>
      <c r="C946" s="94"/>
      <c r="D946" s="94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4"/>
      <c r="X946" s="94"/>
      <c r="Y946" s="94"/>
      <c r="Z946" s="94"/>
    </row>
    <row r="947" ht="15.75" customHeight="1">
      <c r="A947" s="94"/>
      <c r="B947" s="94"/>
      <c r="C947" s="94"/>
      <c r="D947" s="94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4"/>
      <c r="X947" s="94"/>
      <c r="Y947" s="94"/>
      <c r="Z947" s="94"/>
    </row>
    <row r="948" ht="15.75" customHeight="1">
      <c r="A948" s="94"/>
      <c r="B948" s="94"/>
      <c r="C948" s="94"/>
      <c r="D948" s="94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4"/>
      <c r="X948" s="94"/>
      <c r="Y948" s="94"/>
      <c r="Z948" s="94"/>
    </row>
    <row r="949" ht="15.75" customHeight="1">
      <c r="A949" s="94"/>
      <c r="B949" s="94"/>
      <c r="C949" s="94"/>
      <c r="D949" s="94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4"/>
      <c r="X949" s="94"/>
      <c r="Y949" s="94"/>
      <c r="Z949" s="94"/>
    </row>
    <row r="950" ht="15.75" customHeight="1">
      <c r="A950" s="94"/>
      <c r="B950" s="94"/>
      <c r="C950" s="94"/>
      <c r="D950" s="94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4"/>
      <c r="X950" s="94"/>
      <c r="Y950" s="94"/>
      <c r="Z950" s="94"/>
    </row>
    <row r="951" ht="15.75" customHeight="1">
      <c r="A951" s="94"/>
      <c r="B951" s="94"/>
      <c r="C951" s="94"/>
      <c r="D951" s="94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4"/>
      <c r="X951" s="94"/>
      <c r="Y951" s="94"/>
      <c r="Z951" s="94"/>
    </row>
    <row r="952" ht="15.75" customHeight="1">
      <c r="A952" s="94"/>
      <c r="B952" s="94"/>
      <c r="C952" s="94"/>
      <c r="D952" s="94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4"/>
      <c r="X952" s="94"/>
      <c r="Y952" s="94"/>
      <c r="Z952" s="94"/>
    </row>
    <row r="953" ht="15.75" customHeight="1">
      <c r="A953" s="94"/>
      <c r="B953" s="94"/>
      <c r="C953" s="94"/>
      <c r="D953" s="94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4"/>
      <c r="X953" s="94"/>
      <c r="Y953" s="94"/>
      <c r="Z953" s="94"/>
    </row>
    <row r="954" ht="15.75" customHeight="1">
      <c r="A954" s="94"/>
      <c r="B954" s="94"/>
      <c r="C954" s="94"/>
      <c r="D954" s="94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4"/>
      <c r="X954" s="94"/>
      <c r="Y954" s="94"/>
      <c r="Z954" s="94"/>
    </row>
    <row r="955" ht="15.75" customHeight="1">
      <c r="A955" s="94"/>
      <c r="B955" s="94"/>
      <c r="C955" s="94"/>
      <c r="D955" s="94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4"/>
      <c r="X955" s="94"/>
      <c r="Y955" s="94"/>
      <c r="Z955" s="94"/>
    </row>
    <row r="956" ht="15.75" customHeight="1">
      <c r="A956" s="94"/>
      <c r="B956" s="94"/>
      <c r="C956" s="94"/>
      <c r="D956" s="94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4"/>
      <c r="X956" s="94"/>
      <c r="Y956" s="94"/>
      <c r="Z956" s="94"/>
    </row>
    <row r="957" ht="15.75" customHeight="1">
      <c r="A957" s="94"/>
      <c r="B957" s="94"/>
      <c r="C957" s="94"/>
      <c r="D957" s="94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4"/>
      <c r="X957" s="94"/>
      <c r="Y957" s="94"/>
      <c r="Z957" s="94"/>
    </row>
    <row r="958" ht="15.75" customHeight="1">
      <c r="A958" s="94"/>
      <c r="B958" s="94"/>
      <c r="C958" s="94"/>
      <c r="D958" s="94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4"/>
      <c r="X958" s="94"/>
      <c r="Y958" s="94"/>
      <c r="Z958" s="94"/>
    </row>
    <row r="959" ht="15.75" customHeight="1">
      <c r="A959" s="94"/>
      <c r="B959" s="94"/>
      <c r="C959" s="94"/>
      <c r="D959" s="94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4"/>
      <c r="X959" s="94"/>
      <c r="Y959" s="94"/>
      <c r="Z959" s="94"/>
    </row>
    <row r="960" ht="15.75" customHeight="1">
      <c r="A960" s="94"/>
      <c r="B960" s="94"/>
      <c r="C960" s="94"/>
      <c r="D960" s="94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4"/>
      <c r="X960" s="94"/>
      <c r="Y960" s="94"/>
      <c r="Z960" s="94"/>
    </row>
    <row r="961" ht="15.75" customHeight="1">
      <c r="A961" s="94"/>
      <c r="B961" s="94"/>
      <c r="C961" s="94"/>
      <c r="D961" s="94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4"/>
      <c r="X961" s="94"/>
      <c r="Y961" s="94"/>
      <c r="Z961" s="94"/>
    </row>
    <row r="962" ht="15.75" customHeight="1">
      <c r="A962" s="94"/>
      <c r="B962" s="94"/>
      <c r="C962" s="94"/>
      <c r="D962" s="94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4"/>
      <c r="X962" s="94"/>
      <c r="Y962" s="94"/>
      <c r="Z962" s="94"/>
    </row>
    <row r="963" ht="15.75" customHeight="1">
      <c r="A963" s="94"/>
      <c r="B963" s="94"/>
      <c r="C963" s="94"/>
      <c r="D963" s="94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4"/>
      <c r="X963" s="94"/>
      <c r="Y963" s="94"/>
      <c r="Z963" s="94"/>
    </row>
    <row r="964" ht="15.75" customHeight="1">
      <c r="A964" s="94"/>
      <c r="B964" s="94"/>
      <c r="C964" s="94"/>
      <c r="D964" s="94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4"/>
      <c r="X964" s="94"/>
      <c r="Y964" s="94"/>
      <c r="Z964" s="94"/>
    </row>
    <row r="965" ht="15.75" customHeight="1">
      <c r="A965" s="94"/>
      <c r="B965" s="94"/>
      <c r="C965" s="94"/>
      <c r="D965" s="94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4"/>
      <c r="X965" s="94"/>
      <c r="Y965" s="94"/>
      <c r="Z965" s="94"/>
    </row>
    <row r="966" ht="15.75" customHeight="1">
      <c r="A966" s="94"/>
      <c r="B966" s="94"/>
      <c r="C966" s="94"/>
      <c r="D966" s="94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4"/>
      <c r="X966" s="94"/>
      <c r="Y966" s="94"/>
      <c r="Z966" s="94"/>
    </row>
    <row r="967" ht="15.75" customHeight="1">
      <c r="A967" s="94"/>
      <c r="B967" s="94"/>
      <c r="C967" s="94"/>
      <c r="D967" s="94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4"/>
      <c r="X967" s="94"/>
      <c r="Y967" s="94"/>
      <c r="Z967" s="94"/>
    </row>
    <row r="968" ht="15.75" customHeight="1">
      <c r="A968" s="94"/>
      <c r="B968" s="94"/>
      <c r="C968" s="94"/>
      <c r="D968" s="94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4"/>
      <c r="X968" s="94"/>
      <c r="Y968" s="94"/>
      <c r="Z968" s="94"/>
    </row>
    <row r="969" ht="15.75" customHeight="1">
      <c r="A969" s="94"/>
      <c r="B969" s="94"/>
      <c r="C969" s="94"/>
      <c r="D969" s="94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4"/>
      <c r="X969" s="94"/>
      <c r="Y969" s="94"/>
      <c r="Z969" s="94"/>
    </row>
    <row r="970" ht="15.75" customHeight="1">
      <c r="A970" s="94"/>
      <c r="B970" s="94"/>
      <c r="C970" s="94"/>
      <c r="D970" s="94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4"/>
      <c r="X970" s="94"/>
      <c r="Y970" s="94"/>
      <c r="Z970" s="94"/>
    </row>
    <row r="971" ht="15.75" customHeight="1">
      <c r="A971" s="94"/>
      <c r="B971" s="94"/>
      <c r="C971" s="94"/>
      <c r="D971" s="94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4"/>
      <c r="X971" s="94"/>
      <c r="Y971" s="94"/>
      <c r="Z971" s="94"/>
    </row>
    <row r="972" ht="15.75" customHeight="1">
      <c r="A972" s="94"/>
      <c r="B972" s="94"/>
      <c r="C972" s="94"/>
      <c r="D972" s="94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4"/>
      <c r="X972" s="94"/>
      <c r="Y972" s="94"/>
      <c r="Z972" s="94"/>
    </row>
    <row r="973" ht="15.75" customHeight="1">
      <c r="A973" s="94"/>
      <c r="B973" s="94"/>
      <c r="C973" s="94"/>
      <c r="D973" s="94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4"/>
      <c r="X973" s="94"/>
      <c r="Y973" s="94"/>
      <c r="Z973" s="94"/>
    </row>
    <row r="974" ht="15.75" customHeight="1">
      <c r="A974" s="94"/>
      <c r="B974" s="94"/>
      <c r="C974" s="94"/>
      <c r="D974" s="94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4"/>
      <c r="X974" s="94"/>
      <c r="Y974" s="94"/>
      <c r="Z974" s="94"/>
    </row>
    <row r="975" ht="15.75" customHeight="1">
      <c r="A975" s="94"/>
      <c r="B975" s="94"/>
      <c r="C975" s="94"/>
      <c r="D975" s="94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4"/>
      <c r="X975" s="94"/>
      <c r="Y975" s="94"/>
      <c r="Z975" s="94"/>
    </row>
    <row r="976" ht="15.75" customHeight="1">
      <c r="A976" s="94"/>
      <c r="B976" s="94"/>
      <c r="C976" s="94"/>
      <c r="D976" s="94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4"/>
      <c r="X976" s="94"/>
      <c r="Y976" s="94"/>
      <c r="Z976" s="94"/>
    </row>
    <row r="977" ht="15.75" customHeight="1">
      <c r="A977" s="94"/>
      <c r="B977" s="94"/>
      <c r="C977" s="94"/>
      <c r="D977" s="94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4"/>
      <c r="X977" s="94"/>
      <c r="Y977" s="94"/>
      <c r="Z977" s="94"/>
    </row>
    <row r="978" ht="15.75" customHeight="1">
      <c r="A978" s="94"/>
      <c r="B978" s="94"/>
      <c r="C978" s="94"/>
      <c r="D978" s="94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4"/>
      <c r="X978" s="94"/>
      <c r="Y978" s="94"/>
      <c r="Z978" s="94"/>
    </row>
    <row r="979" ht="15.75" customHeight="1">
      <c r="A979" s="94"/>
      <c r="B979" s="94"/>
      <c r="C979" s="94"/>
      <c r="D979" s="94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4"/>
      <c r="X979" s="94"/>
      <c r="Y979" s="94"/>
      <c r="Z979" s="94"/>
    </row>
    <row r="980" ht="15.75" customHeight="1">
      <c r="A980" s="94"/>
      <c r="B980" s="94"/>
      <c r="C980" s="94"/>
      <c r="D980" s="94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4"/>
      <c r="X980" s="94"/>
      <c r="Y980" s="94"/>
      <c r="Z980" s="94"/>
    </row>
    <row r="981" ht="15.75" customHeight="1">
      <c r="A981" s="94"/>
      <c r="B981" s="94"/>
      <c r="C981" s="94"/>
      <c r="D981" s="94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4"/>
      <c r="X981" s="94"/>
      <c r="Y981" s="94"/>
      <c r="Z981" s="94"/>
    </row>
    <row r="982" ht="15.75" customHeight="1">
      <c r="A982" s="94"/>
      <c r="B982" s="94"/>
      <c r="C982" s="94"/>
      <c r="D982" s="94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4"/>
      <c r="X982" s="94"/>
      <c r="Y982" s="94"/>
      <c r="Z982" s="94"/>
    </row>
    <row r="983" ht="15.75" customHeight="1">
      <c r="A983" s="94"/>
      <c r="B983" s="94"/>
      <c r="C983" s="94"/>
      <c r="D983" s="94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4"/>
      <c r="X983" s="94"/>
      <c r="Y983" s="94"/>
      <c r="Z983" s="94"/>
    </row>
    <row r="984" ht="15.75" customHeight="1">
      <c r="A984" s="94"/>
      <c r="B984" s="94"/>
      <c r="C984" s="94"/>
      <c r="D984" s="94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4"/>
      <c r="X984" s="94"/>
      <c r="Y984" s="94"/>
      <c r="Z984" s="94"/>
    </row>
    <row r="985" ht="15.75" customHeight="1">
      <c r="A985" s="94"/>
      <c r="B985" s="94"/>
      <c r="C985" s="94"/>
      <c r="D985" s="94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4"/>
      <c r="X985" s="94"/>
      <c r="Y985" s="94"/>
      <c r="Z985" s="94"/>
    </row>
    <row r="986" ht="15.75" customHeight="1">
      <c r="A986" s="94"/>
      <c r="B986" s="94"/>
      <c r="C986" s="94"/>
      <c r="D986" s="94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4"/>
      <c r="X986" s="94"/>
      <c r="Y986" s="94"/>
      <c r="Z986" s="94"/>
    </row>
    <row r="987" ht="15.75" customHeight="1">
      <c r="A987" s="94"/>
      <c r="B987" s="94"/>
      <c r="C987" s="94"/>
      <c r="D987" s="94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4"/>
      <c r="X987" s="94"/>
      <c r="Y987" s="94"/>
      <c r="Z987" s="94"/>
    </row>
    <row r="988" ht="15.75" customHeight="1">
      <c r="A988" s="94"/>
      <c r="B988" s="94"/>
      <c r="C988" s="94"/>
      <c r="D988" s="94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4"/>
      <c r="X988" s="94"/>
      <c r="Y988" s="94"/>
      <c r="Z988" s="94"/>
    </row>
    <row r="989" ht="15.75" customHeight="1">
      <c r="A989" s="94"/>
      <c r="B989" s="94"/>
      <c r="C989" s="94"/>
      <c r="D989" s="94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4"/>
      <c r="X989" s="94"/>
      <c r="Y989" s="94"/>
      <c r="Z989" s="94"/>
    </row>
    <row r="990" ht="15.75" customHeight="1">
      <c r="A990" s="94"/>
      <c r="B990" s="94"/>
      <c r="C990" s="94"/>
      <c r="D990" s="94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4"/>
      <c r="X990" s="94"/>
      <c r="Y990" s="94"/>
      <c r="Z990" s="94"/>
    </row>
    <row r="991" ht="15.75" customHeight="1">
      <c r="A991" s="94"/>
      <c r="B991" s="94"/>
      <c r="C991" s="94"/>
      <c r="D991" s="94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4"/>
      <c r="X991" s="94"/>
      <c r="Y991" s="94"/>
      <c r="Z991" s="94"/>
    </row>
    <row r="992" ht="15.75" customHeight="1">
      <c r="A992" s="94"/>
      <c r="B992" s="94"/>
      <c r="C992" s="94"/>
      <c r="D992" s="94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4"/>
      <c r="X992" s="94"/>
      <c r="Y992" s="94"/>
      <c r="Z992" s="94"/>
    </row>
    <row r="993" ht="15.75" customHeight="1">
      <c r="A993" s="94"/>
      <c r="B993" s="94"/>
      <c r="C993" s="94"/>
      <c r="D993" s="94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4"/>
      <c r="X993" s="94"/>
      <c r="Y993" s="94"/>
      <c r="Z993" s="94"/>
    </row>
    <row r="994" ht="15.75" customHeight="1">
      <c r="A994" s="94"/>
      <c r="B994" s="94"/>
      <c r="C994" s="94"/>
      <c r="D994" s="94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4"/>
      <c r="X994" s="94"/>
      <c r="Y994" s="94"/>
      <c r="Z994" s="94"/>
    </row>
    <row r="995" ht="15.75" customHeight="1">
      <c r="A995" s="94"/>
      <c r="B995" s="94"/>
      <c r="C995" s="94"/>
      <c r="D995" s="94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4"/>
      <c r="X995" s="94"/>
      <c r="Y995" s="94"/>
      <c r="Z995" s="94"/>
    </row>
    <row r="996" ht="15.75" customHeight="1">
      <c r="A996" s="94"/>
      <c r="B996" s="94"/>
      <c r="C996" s="94"/>
      <c r="D996" s="94"/>
      <c r="E996" s="94"/>
      <c r="F996" s="94"/>
      <c r="G996" s="94"/>
      <c r="H996" s="94"/>
      <c r="I996" s="94"/>
      <c r="J996" s="94"/>
      <c r="K996" s="94"/>
      <c r="L996" s="94"/>
      <c r="M996" s="94"/>
      <c r="N996" s="94"/>
      <c r="O996" s="94"/>
      <c r="P996" s="94"/>
      <c r="Q996" s="94"/>
      <c r="R996" s="94"/>
      <c r="S996" s="94"/>
      <c r="T996" s="94"/>
      <c r="U996" s="94"/>
      <c r="V996" s="94"/>
      <c r="W996" s="94"/>
      <c r="X996" s="94"/>
      <c r="Y996" s="94"/>
      <c r="Z996" s="94"/>
    </row>
    <row r="997" ht="15.75" customHeight="1">
      <c r="A997" s="94"/>
      <c r="B997" s="94"/>
      <c r="C997" s="94"/>
      <c r="D997" s="94"/>
      <c r="E997" s="94"/>
      <c r="F997" s="94"/>
      <c r="G997" s="94"/>
      <c r="H997" s="94"/>
      <c r="I997" s="94"/>
      <c r="J997" s="94"/>
      <c r="K997" s="94"/>
      <c r="L997" s="94"/>
      <c r="M997" s="94"/>
      <c r="N997" s="94"/>
      <c r="O997" s="94"/>
      <c r="P997" s="94"/>
      <c r="Q997" s="94"/>
      <c r="R997" s="94"/>
      <c r="S997" s="94"/>
      <c r="T997" s="94"/>
      <c r="U997" s="94"/>
      <c r="V997" s="94"/>
      <c r="W997" s="94"/>
      <c r="X997" s="94"/>
      <c r="Y997" s="94"/>
      <c r="Z997" s="94"/>
    </row>
    <row r="998" ht="15.75" customHeight="1">
      <c r="A998" s="94"/>
      <c r="B998" s="94"/>
      <c r="C998" s="94"/>
      <c r="D998" s="94"/>
      <c r="E998" s="94"/>
      <c r="F998" s="94"/>
      <c r="G998" s="94"/>
      <c r="H998" s="94"/>
      <c r="I998" s="94"/>
      <c r="J998" s="94"/>
      <c r="K998" s="94"/>
      <c r="L998" s="94"/>
      <c r="M998" s="94"/>
      <c r="N998" s="94"/>
      <c r="O998" s="94"/>
      <c r="P998" s="94"/>
      <c r="Q998" s="94"/>
      <c r="R998" s="94"/>
      <c r="S998" s="94"/>
      <c r="T998" s="94"/>
      <c r="U998" s="94"/>
      <c r="V998" s="94"/>
      <c r="W998" s="94"/>
      <c r="X998" s="94"/>
      <c r="Y998" s="94"/>
      <c r="Z998" s="94"/>
    </row>
    <row r="999" ht="15.75" customHeight="1">
      <c r="A999" s="94"/>
      <c r="B999" s="94"/>
      <c r="C999" s="94"/>
      <c r="D999" s="94"/>
      <c r="E999" s="94"/>
      <c r="F999" s="94"/>
      <c r="G999" s="94"/>
      <c r="H999" s="94"/>
      <c r="I999" s="94"/>
      <c r="J999" s="94"/>
      <c r="K999" s="94"/>
      <c r="L999" s="94"/>
      <c r="M999" s="94"/>
      <c r="N999" s="94"/>
      <c r="O999" s="94"/>
      <c r="P999" s="94"/>
      <c r="Q999" s="94"/>
      <c r="R999" s="94"/>
      <c r="S999" s="94"/>
      <c r="T999" s="94"/>
      <c r="U999" s="94"/>
      <c r="V999" s="94"/>
      <c r="W999" s="94"/>
      <c r="X999" s="94"/>
      <c r="Y999" s="94"/>
      <c r="Z999" s="94"/>
    </row>
    <row r="1000" ht="15.75" customHeight="1">
      <c r="A1000" s="94"/>
      <c r="B1000" s="94"/>
      <c r="C1000" s="94"/>
      <c r="D1000" s="94"/>
      <c r="E1000" s="94"/>
      <c r="F1000" s="94"/>
      <c r="G1000" s="94"/>
      <c r="H1000" s="94"/>
      <c r="I1000" s="94"/>
      <c r="J1000" s="94"/>
      <c r="K1000" s="94"/>
      <c r="L1000" s="94"/>
      <c r="M1000" s="94"/>
      <c r="N1000" s="94"/>
      <c r="O1000" s="94"/>
      <c r="P1000" s="94"/>
      <c r="Q1000" s="94"/>
      <c r="R1000" s="94"/>
      <c r="S1000" s="94"/>
      <c r="T1000" s="94"/>
      <c r="U1000" s="94"/>
      <c r="V1000" s="94"/>
      <c r="W1000" s="94"/>
      <c r="X1000" s="94"/>
      <c r="Y1000" s="94"/>
      <c r="Z1000" s="94"/>
    </row>
  </sheetData>
  <drawing r:id="rId1"/>
  <tableParts count="2">
    <tablePart r:id="rId4"/>
    <tablePart r:id="rId5"/>
  </tableParts>
</worksheet>
</file>