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azimemoda.sharepoint.com/sites/OPERACAO/Documentos Compartilhados/2026/PEDIDO DE COMPRAS/05 - MAIO/planilhas de compra parte 2/"/>
    </mc:Choice>
  </mc:AlternateContent>
  <xr:revisionPtr revIDLastSave="4" documentId="8_{5598F24D-07D2-4E66-BBFE-27E00FB912DA}" xr6:coauthVersionLast="47" xr6:coauthVersionMax="47" xr10:uidLastSave="{2F9AB911-6EB0-4B56-91C3-ADF253F6A807}"/>
  <bookViews>
    <workbookView xWindow="-108" yWindow="-108" windowWidth="23256" windowHeight="13896" xr2:uid="{00000000-000D-0000-FFFF-FFFF00000000}"/>
  </bookViews>
  <sheets>
    <sheet name="S299 (3)" sheetId="3" r:id="rId1"/>
  </sheets>
  <definedNames>
    <definedName name="_xlnm._FilterDatabase" localSheetId="0" hidden="1">'S299 (3)'!$A$10:$GL$40</definedName>
    <definedName name="_xlnm.Print_Area" localSheetId="0">'S299 (3)'!$A$1:$W$40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3" l="1"/>
  <c r="V12" i="3"/>
  <c r="W29" i="3"/>
  <c r="S29" i="3"/>
  <c r="Q29" i="3"/>
  <c r="W28" i="3"/>
  <c r="V28" i="3"/>
  <c r="S28" i="3"/>
  <c r="W27" i="3"/>
  <c r="V27" i="3"/>
  <c r="S27" i="3"/>
  <c r="W26" i="3"/>
  <c r="V26" i="3"/>
  <c r="S26" i="3"/>
  <c r="W25" i="3"/>
  <c r="V25" i="3"/>
  <c r="S25" i="3"/>
  <c r="W24" i="3"/>
  <c r="V24" i="3"/>
  <c r="S24" i="3"/>
  <c r="W23" i="3"/>
  <c r="V23" i="3"/>
  <c r="S23" i="3"/>
  <c r="W22" i="3"/>
  <c r="V22" i="3"/>
  <c r="S22" i="3"/>
  <c r="W21" i="3"/>
  <c r="V21" i="3"/>
  <c r="S21" i="3"/>
  <c r="W20" i="3"/>
  <c r="V20" i="3"/>
  <c r="S20" i="3"/>
  <c r="W19" i="3"/>
  <c r="V19" i="3"/>
  <c r="S19" i="3"/>
  <c r="W18" i="3"/>
  <c r="V18" i="3"/>
  <c r="S18" i="3"/>
  <c r="W17" i="3"/>
  <c r="V17" i="3"/>
  <c r="S17" i="3"/>
  <c r="W16" i="3"/>
  <c r="V16" i="3"/>
  <c r="S16" i="3"/>
  <c r="W15" i="3"/>
  <c r="V15" i="3"/>
  <c r="S15" i="3"/>
  <c r="W14" i="3"/>
  <c r="V14" i="3"/>
  <c r="S14" i="3"/>
  <c r="W13" i="3"/>
  <c r="V13" i="3"/>
  <c r="S13" i="3"/>
  <c r="W12" i="3"/>
  <c r="W11" i="3"/>
  <c r="V11" i="3"/>
  <c r="S11" i="3"/>
</calcChain>
</file>

<file path=xl/sharedStrings.xml><?xml version="1.0" encoding="utf-8"?>
<sst xmlns="http://schemas.openxmlformats.org/spreadsheetml/2006/main" count="131" uniqueCount="63">
  <si>
    <t>Ref.</t>
  </si>
  <si>
    <t>Dec.</t>
  </si>
  <si>
    <t>Item No.</t>
  </si>
  <si>
    <t>Pic.</t>
  </si>
  <si>
    <t>款式做法以及改版说明</t>
  </si>
  <si>
    <t>STONE COLOR</t>
  </si>
  <si>
    <t>CHINESE</t>
  </si>
  <si>
    <t>Plating</t>
  </si>
  <si>
    <r>
      <rPr>
        <b/>
        <sz val="12"/>
        <rFont val="Arial"/>
        <charset val="134"/>
      </rPr>
      <t xml:space="preserve">SIZE </t>
    </r>
    <r>
      <rPr>
        <b/>
        <sz val="12"/>
        <rFont val="宋体"/>
        <charset val="134"/>
      </rPr>
      <t>美围</t>
    </r>
  </si>
  <si>
    <t>Q'ty          (pcs)</t>
  </si>
  <si>
    <t>Unit Weight(g)</t>
  </si>
  <si>
    <t>Total WT(G)</t>
  </si>
  <si>
    <t>Silver Price   (USD/g)</t>
  </si>
  <si>
    <t>Labor Price   (USD/g)</t>
  </si>
  <si>
    <t>Price   (USD/g)</t>
  </si>
  <si>
    <t>Total               (USD)</t>
  </si>
  <si>
    <t>序号</t>
  </si>
  <si>
    <t>产品类别</t>
  </si>
  <si>
    <t>产品编号</t>
  </si>
  <si>
    <t>图片</t>
  </si>
  <si>
    <t>石头色</t>
  </si>
  <si>
    <t>石头色中文</t>
  </si>
  <si>
    <t>电镀</t>
  </si>
  <si>
    <r>
      <rPr>
        <b/>
        <sz val="12"/>
        <rFont val="宋体"/>
        <charset val="134"/>
      </rPr>
      <t>数量（</t>
    </r>
    <r>
      <rPr>
        <b/>
        <sz val="12"/>
        <rFont val="Arial"/>
        <charset val="134"/>
      </rPr>
      <t>pcs</t>
    </r>
    <r>
      <rPr>
        <b/>
        <sz val="12"/>
        <rFont val="宋体"/>
        <charset val="134"/>
      </rPr>
      <t>）</t>
    </r>
  </si>
  <si>
    <r>
      <rPr>
        <b/>
        <sz val="12"/>
        <rFont val="宋体"/>
        <charset val="134"/>
      </rPr>
      <t>成品单重（</t>
    </r>
    <r>
      <rPr>
        <b/>
        <sz val="12"/>
        <rFont val="Arial"/>
        <charset val="134"/>
      </rPr>
      <t>g/pcs</t>
    </r>
    <r>
      <rPr>
        <b/>
        <sz val="12"/>
        <rFont val="宋体"/>
        <charset val="134"/>
      </rPr>
      <t>）</t>
    </r>
  </si>
  <si>
    <r>
      <rPr>
        <b/>
        <sz val="12"/>
        <rFont val="宋体"/>
        <charset val="134"/>
      </rPr>
      <t>总重（</t>
    </r>
    <r>
      <rPr>
        <b/>
        <sz val="12"/>
        <rFont val="Arial"/>
        <charset val="134"/>
      </rPr>
      <t>g</t>
    </r>
    <r>
      <rPr>
        <b/>
        <sz val="12"/>
        <rFont val="宋体"/>
        <charset val="134"/>
      </rPr>
      <t>）</t>
    </r>
  </si>
  <si>
    <t>银价单价按克</t>
  </si>
  <si>
    <t>工费单价按克</t>
  </si>
  <si>
    <t>单价按克</t>
  </si>
  <si>
    <t>总金额</t>
  </si>
  <si>
    <t>耳环</t>
  </si>
  <si>
    <t>SE36355</t>
  </si>
  <si>
    <t>WHITE CZ</t>
  </si>
  <si>
    <t>白</t>
  </si>
  <si>
    <r>
      <rPr>
        <sz val="11"/>
        <rFont val="Arial"/>
        <charset val="134"/>
      </rPr>
      <t xml:space="preserve">RODHIUM PLATE </t>
    </r>
    <r>
      <rPr>
        <sz val="11"/>
        <rFont val="宋体"/>
        <charset val="134"/>
      </rPr>
      <t>镀白</t>
    </r>
  </si>
  <si>
    <t>SE30536-D</t>
  </si>
  <si>
    <r>
      <rPr>
        <sz val="11"/>
        <color theme="1"/>
        <rFont val="Arial"/>
        <charset val="134"/>
      </rPr>
      <t xml:space="preserve">RODHIUM PLATE </t>
    </r>
    <r>
      <rPr>
        <sz val="11"/>
        <color theme="1"/>
        <rFont val="宋体"/>
        <charset val="134"/>
      </rPr>
      <t>镀白</t>
    </r>
  </si>
  <si>
    <t>项链</t>
  </si>
  <si>
    <t>SN10502-S</t>
  </si>
  <si>
    <r>
      <rPr>
        <sz val="11"/>
        <rFont val="Arial"/>
        <charset val="134"/>
      </rPr>
      <t>40+2.5+2.5CM,</t>
    </r>
    <r>
      <rPr>
        <sz val="11"/>
        <rFont val="宋体"/>
        <charset val="134"/>
      </rPr>
      <t>延长链同原链条</t>
    </r>
  </si>
  <si>
    <t>SE30537-D</t>
  </si>
  <si>
    <t>SN10498-SD</t>
  </si>
  <si>
    <t>SE30533-D</t>
  </si>
  <si>
    <t>SN08021-SD</t>
  </si>
  <si>
    <t>SE16981-D</t>
  </si>
  <si>
    <t>SN18664-S</t>
  </si>
  <si>
    <t>SN19645-S</t>
  </si>
  <si>
    <t>SE37572</t>
  </si>
  <si>
    <t>PEARL AND SMALL CZ WHITE</t>
  </si>
  <si>
    <r>
      <t>白</t>
    </r>
    <r>
      <rPr>
        <sz val="11"/>
        <color theme="1"/>
        <rFont val="Arial"/>
        <charset val="134"/>
      </rPr>
      <t>+</t>
    </r>
    <r>
      <rPr>
        <sz val="11"/>
        <color theme="1"/>
        <rFont val="宋体"/>
        <charset val="134"/>
      </rPr>
      <t>淡水珠（淡水珠1.5元/粒）</t>
    </r>
  </si>
  <si>
    <t>SN12479-T</t>
  </si>
  <si>
    <r>
      <rPr>
        <sz val="11"/>
        <color theme="1"/>
        <rFont val="Arial"/>
        <charset val="134"/>
      </rPr>
      <t>40+2,5+2,5</t>
    </r>
    <r>
      <rPr>
        <sz val="11"/>
        <color theme="1"/>
        <rFont val="宋体"/>
        <charset val="134"/>
      </rPr>
      <t>，延长链同原链条</t>
    </r>
  </si>
  <si>
    <t>戒指</t>
  </si>
  <si>
    <t>SJ49760</t>
  </si>
  <si>
    <t>#5 - 40 #6 - 35 #7 - 45 #8 - 20#9 - 10</t>
  </si>
  <si>
    <t>SE30899</t>
  </si>
  <si>
    <t>SN22524-S</t>
  </si>
  <si>
    <t>SJ44675</t>
  </si>
  <si>
    <t>CRYSTAL AND SMALL CZ WHITE</t>
  </si>
  <si>
    <t>#5 - 20 #6 - 18 #7 - 25 #8 - 15#9 - 10</t>
  </si>
  <si>
    <t>SN21435-S</t>
  </si>
  <si>
    <t>SE04105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</si>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</sst>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.00_ "/>
    <numFmt numFmtId="166" formatCode="&quot;US$&quot;#,##0.00_);[Red]\(&quot;US$&quot;#,##0.00\)"/>
    <numFmt numFmtId="167" formatCode="&quot;US$&quot;#,##0.00;\-&quot;US$&quot;#,##0.00"/>
    <numFmt numFmtId="168" formatCode="0.00_);[Red]\(0.00\)"/>
    <numFmt numFmtId="169" formatCode="0_);[Red]\(0\)"/>
    <numFmt numFmtId="170" formatCode="yyyy/m/d;@"/>
    <numFmt numFmtId="171" formatCode="0.0_);[Red]\(0.0\)"/>
  </numFmts>
  <fonts count="34">
    <font>
      <sz val="12"/>
      <name val="宋体"/>
      <charset val="134"/>
    </font>
    <font>
      <sz val="12"/>
      <name val="Arial"/>
      <charset val="134"/>
    </font>
    <font>
      <sz val="11"/>
      <name val="Arial"/>
      <charset val="134"/>
    </font>
    <font>
      <sz val="10"/>
      <name val="Arial"/>
      <charset val="134"/>
    </font>
    <font>
      <sz val="12"/>
      <color rgb="FFFF0000"/>
      <name val="宋体"/>
      <charset val="134"/>
    </font>
    <font>
      <b/>
      <sz val="18"/>
      <name val="Times New Roman"/>
      <charset val="134"/>
    </font>
    <font>
      <b/>
      <sz val="12"/>
      <name val="Arial"/>
      <charset val="134"/>
    </font>
    <font>
      <b/>
      <sz val="11"/>
      <name val="Times New Roman"/>
      <charset val="134"/>
    </font>
    <font>
      <b/>
      <sz val="18"/>
      <name val="Arial"/>
      <charset val="134"/>
    </font>
    <font>
      <b/>
      <sz val="12"/>
      <name val="宋体"/>
      <charset val="134"/>
    </font>
    <font>
      <b/>
      <sz val="12"/>
      <color indexed="8"/>
      <name val="宋体"/>
      <charset val="134"/>
    </font>
    <font>
      <b/>
      <sz val="12"/>
      <color indexed="8"/>
      <name val="Arial"/>
      <charset val="134"/>
    </font>
    <font>
      <b/>
      <sz val="12"/>
      <color rgb="FFFF0000"/>
      <name val="宋体"/>
      <charset val="134"/>
    </font>
    <font>
      <b/>
      <sz val="12"/>
      <color rgb="FFFF0000"/>
      <name val="Arial"/>
      <charset val="134"/>
    </font>
    <font>
      <sz val="11"/>
      <name val="宋体"/>
      <charset val="134"/>
    </font>
    <font>
      <b/>
      <sz val="11"/>
      <color indexed="12"/>
      <name val="Arial"/>
      <charset val="134"/>
    </font>
    <font>
      <sz val="11"/>
      <color theme="1"/>
      <name val="Arial"/>
      <charset val="134"/>
    </font>
    <font>
      <sz val="11"/>
      <color theme="1"/>
      <name val="宋体"/>
      <charset val="134"/>
    </font>
    <font>
      <sz val="11"/>
      <color rgb="FF000000"/>
      <name val="Arial"/>
      <charset val="134"/>
    </font>
    <font>
      <b/>
      <sz val="14"/>
      <color rgb="FFFF0000"/>
      <name val="宋体"/>
      <charset val="134"/>
    </font>
    <font>
      <b/>
      <sz val="14"/>
      <color rgb="FFFF0000"/>
      <name val="Arial"/>
      <charset val="134"/>
    </font>
    <font>
      <b/>
      <sz val="11"/>
      <name val="Arial"/>
      <charset val="134"/>
    </font>
    <font>
      <b/>
      <sz val="11"/>
      <color rgb="FFFF0000"/>
      <name val="Arial"/>
      <charset val="134"/>
    </font>
    <font>
      <b/>
      <sz val="10"/>
      <name val="Arial"/>
      <charset val="134"/>
    </font>
    <font>
      <sz val="18"/>
      <name val="Arial"/>
      <charset val="134"/>
    </font>
    <font>
      <b/>
      <sz val="18"/>
      <name val="宋体"/>
      <charset val="134"/>
    </font>
    <font>
      <b/>
      <sz val="18"/>
      <color rgb="FFFF0000"/>
      <name val="宋体"/>
      <charset val="134"/>
    </font>
    <font>
      <sz val="18"/>
      <color rgb="FFFF0000"/>
      <name val="Arial"/>
      <charset val="134"/>
    </font>
    <font>
      <b/>
      <sz val="18"/>
      <color rgb="FFFF0000"/>
      <name val="Arial"/>
      <charset val="134"/>
    </font>
    <font>
      <b/>
      <sz val="11"/>
      <color theme="1"/>
      <name val="Arial"/>
      <charset val="134"/>
    </font>
    <font>
      <b/>
      <sz val="10"/>
      <color rgb="FFFF0000"/>
      <name val="Arial"/>
      <charset val="134"/>
    </font>
    <font>
      <sz val="10"/>
      <color indexed="8"/>
      <name val="Arial"/>
      <charset val="134"/>
    </font>
    <font>
      <sz val="12"/>
      <name val="新細明體"/>
      <charset val="134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top"/>
    </xf>
    <xf numFmtId="164" fontId="33" fillId="0" borderId="0" applyFont="0" applyFill="0" applyBorder="0" applyAlignment="0" applyProtection="0"/>
    <xf numFmtId="0" fontId="33" fillId="0" borderId="0">
      <alignment vertical="top"/>
    </xf>
    <xf numFmtId="0" fontId="31" fillId="0" borderId="0">
      <alignment vertical="top"/>
    </xf>
    <xf numFmtId="0" fontId="33" fillId="0" borderId="0">
      <alignment vertical="center"/>
    </xf>
    <xf numFmtId="0" fontId="32" fillId="0" borderId="0"/>
    <xf numFmtId="0" fontId="31" fillId="0" borderId="0">
      <alignment vertical="top"/>
    </xf>
  </cellStyleXfs>
  <cellXfs count="151">
    <xf numFmtId="0" fontId="0" fillId="0" borderId="0" xfId="0">
      <alignment vertical="top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>
      <alignment vertical="top"/>
    </xf>
    <xf numFmtId="0" fontId="3" fillId="0" borderId="0" xfId="0" applyFont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8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1" applyNumberFormat="1" applyFont="1" applyAlignment="1">
      <alignment horizontal="center" vertical="center" wrapText="1"/>
    </xf>
    <xf numFmtId="0" fontId="12" fillId="0" borderId="0" xfId="1" applyNumberFormat="1" applyFont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169" fontId="2" fillId="0" borderId="3" xfId="5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169" fontId="2" fillId="0" borderId="4" xfId="5" applyNumberFormat="1" applyFont="1" applyBorder="1" applyAlignment="1">
      <alignment horizontal="center" vertical="center" wrapText="1"/>
    </xf>
    <xf numFmtId="0" fontId="15" fillId="0" borderId="4" xfId="5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7" fillId="0" borderId="4" xfId="6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9" fontId="17" fillId="0" borderId="4" xfId="5" applyNumberFormat="1" applyFont="1" applyBorder="1" applyAlignment="1">
      <alignment horizontal="center" vertical="center" wrapText="1"/>
    </xf>
    <xf numFmtId="49" fontId="18" fillId="0" borderId="4" xfId="0" applyNumberFormat="1" applyFont="1" applyBorder="1" applyAlignment="1">
      <alignment horizontal="center" vertical="center" wrapText="1" shrinkToFit="1" readingOrder="1"/>
    </xf>
    <xf numFmtId="0" fontId="14" fillId="0" borderId="4" xfId="5" applyFont="1" applyBorder="1" applyAlignment="1">
      <alignment horizontal="center" vertical="center" wrapText="1"/>
    </xf>
    <xf numFmtId="169" fontId="17" fillId="0" borderId="5" xfId="5" applyNumberFormat="1" applyFont="1" applyBorder="1" applyAlignment="1">
      <alignment horizontal="center" vertical="center" wrapText="1"/>
    </xf>
    <xf numFmtId="49" fontId="18" fillId="0" borderId="5" xfId="0" applyNumberFormat="1" applyFont="1" applyBorder="1" applyAlignment="1">
      <alignment horizontal="center" vertical="center" wrapText="1" shrinkToFit="1" readingOrder="1"/>
    </xf>
    <xf numFmtId="0" fontId="15" fillId="0" borderId="5" xfId="5" applyFont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70" fontId="9" fillId="0" borderId="0" xfId="0" applyNumberFormat="1" applyFont="1" applyAlignment="1">
      <alignment horizontal="center" vertical="center"/>
    </xf>
    <xf numFmtId="171" fontId="9" fillId="2" borderId="4" xfId="0" applyNumberFormat="1" applyFont="1" applyFill="1" applyBorder="1" applyAlignment="1">
      <alignment horizontal="center" vertical="center" wrapText="1"/>
    </xf>
    <xf numFmtId="165" fontId="9" fillId="2" borderId="4" xfId="0" applyNumberFormat="1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/>
    </xf>
    <xf numFmtId="167" fontId="2" fillId="0" borderId="4" xfId="0" applyNumberFormat="1" applyFont="1" applyBorder="1" applyAlignment="1">
      <alignment horizontal="center" vertical="center"/>
    </xf>
    <xf numFmtId="167" fontId="2" fillId="3" borderId="4" xfId="0" applyNumberFormat="1" applyFont="1" applyFill="1" applyBorder="1" applyAlignment="1">
      <alignment horizontal="center" vertical="center"/>
    </xf>
    <xf numFmtId="167" fontId="2" fillId="0" borderId="14" xfId="0" applyNumberFormat="1" applyFont="1" applyBorder="1" applyAlignment="1">
      <alignment horizontal="center" vertical="center"/>
    </xf>
    <xf numFmtId="167" fontId="2" fillId="0" borderId="13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67" fontId="16" fillId="3" borderId="4" xfId="0" applyNumberFormat="1" applyFont="1" applyFill="1" applyBorder="1" applyAlignment="1">
      <alignment horizontal="center" vertical="center" wrapText="1"/>
    </xf>
    <xf numFmtId="167" fontId="16" fillId="3" borderId="4" xfId="0" applyNumberFormat="1" applyFont="1" applyFill="1" applyBorder="1" applyAlignment="1">
      <alignment horizontal="center" vertical="center"/>
    </xf>
    <xf numFmtId="165" fontId="6" fillId="2" borderId="7" xfId="0" applyNumberFormat="1" applyFont="1" applyFill="1" applyBorder="1" applyAlignment="1">
      <alignment horizontal="center" vertical="center" wrapText="1"/>
    </xf>
    <xf numFmtId="167" fontId="1" fillId="2" borderId="7" xfId="0" applyNumberFormat="1" applyFont="1" applyFill="1" applyBorder="1" applyAlignment="1">
      <alignment horizontal="center" vertical="center" wrapText="1"/>
    </xf>
    <xf numFmtId="167" fontId="6" fillId="2" borderId="15" xfId="0" applyNumberFormat="1" applyFont="1" applyFill="1" applyBorder="1" applyAlignment="1">
      <alignment horizontal="center" vertical="center"/>
    </xf>
    <xf numFmtId="0" fontId="5" fillId="0" borderId="0" xfId="5" applyFont="1" applyAlignment="1">
      <alignment horizontal="center" vertical="center" wrapText="1"/>
    </xf>
    <xf numFmtId="0" fontId="6" fillId="0" borderId="0" xfId="5" applyFont="1" applyAlignment="1">
      <alignment horizontal="center" vertical="center" wrapText="1"/>
    </xf>
    <xf numFmtId="165" fontId="5" fillId="0" borderId="0" xfId="5" applyNumberFormat="1" applyFont="1" applyAlignment="1">
      <alignment horizontal="center" vertical="center" wrapText="1"/>
    </xf>
    <xf numFmtId="0" fontId="23" fillId="0" borderId="0" xfId="5" applyFont="1" applyAlignment="1">
      <alignment horizontal="center" vertical="center" wrapText="1"/>
    </xf>
    <xf numFmtId="167" fontId="3" fillId="0" borderId="0" xfId="5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0" fontId="8" fillId="0" borderId="0" xfId="5" applyFont="1" applyAlignment="1">
      <alignment horizontal="center" vertical="center" wrapText="1"/>
    </xf>
    <xf numFmtId="165" fontId="8" fillId="0" borderId="0" xfId="5" applyNumberFormat="1" applyFont="1" applyAlignment="1">
      <alignment horizontal="center" vertical="center" wrapText="1"/>
    </xf>
    <xf numFmtId="168" fontId="9" fillId="0" borderId="0" xfId="0" applyNumberFormat="1" applyFont="1" applyAlignment="1">
      <alignment horizontal="left" vertical="center"/>
    </xf>
    <xf numFmtId="168" fontId="9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left" vertical="center" wrapText="1"/>
    </xf>
    <xf numFmtId="167" fontId="24" fillId="0" borderId="0" xfId="0" applyNumberFormat="1" applyFont="1" applyAlignment="1">
      <alignment horizontal="left" vertical="center" wrapText="1"/>
    </xf>
    <xf numFmtId="14" fontId="25" fillId="0" borderId="0" xfId="0" applyNumberFormat="1" applyFont="1" applyAlignment="1">
      <alignment horizontal="left" vertical="center" wrapText="1"/>
    </xf>
    <xf numFmtId="0" fontId="10" fillId="0" borderId="0" xfId="1" applyNumberFormat="1" applyFont="1" applyAlignment="1">
      <alignment horizontal="left" vertical="center" wrapText="1"/>
    </xf>
    <xf numFmtId="0" fontId="11" fillId="0" borderId="0" xfId="1" applyNumberFormat="1" applyFont="1" applyAlignment="1">
      <alignment horizontal="left" vertical="center" wrapText="1"/>
    </xf>
    <xf numFmtId="0" fontId="12" fillId="0" borderId="0" xfId="1" applyNumberFormat="1" applyFont="1" applyBorder="1" applyAlignment="1">
      <alignment horizontal="center" vertical="center" wrapText="1"/>
    </xf>
    <xf numFmtId="0" fontId="12" fillId="0" borderId="0" xfId="1" applyNumberFormat="1" applyFont="1" applyBorder="1" applyAlignment="1">
      <alignment vertical="center" wrapText="1"/>
    </xf>
    <xf numFmtId="14" fontId="26" fillId="0" borderId="0" xfId="0" applyNumberFormat="1" applyFont="1" applyAlignment="1">
      <alignment horizontal="left" vertical="center" wrapText="1"/>
    </xf>
    <xf numFmtId="167" fontId="27" fillId="0" borderId="0" xfId="0" applyNumberFormat="1" applyFont="1" applyAlignment="1">
      <alignment horizontal="left" vertical="center" wrapText="1"/>
    </xf>
    <xf numFmtId="14" fontId="28" fillId="0" borderId="0" xfId="0" applyNumberFormat="1" applyFont="1" applyAlignment="1">
      <alignment horizontal="left" vertical="center" wrapText="1"/>
    </xf>
    <xf numFmtId="0" fontId="16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/>
    </xf>
    <xf numFmtId="0" fontId="20" fillId="0" borderId="9" xfId="0" applyFont="1" applyBorder="1" applyAlignment="1">
      <alignment horizontal="center" vertical="center" wrapText="1"/>
    </xf>
    <xf numFmtId="165" fontId="20" fillId="0" borderId="9" xfId="0" applyNumberFormat="1" applyFont="1" applyBorder="1" applyAlignment="1">
      <alignment horizontal="left" vertical="center"/>
    </xf>
    <xf numFmtId="0" fontId="30" fillId="0" borderId="9" xfId="0" applyFont="1" applyBorder="1" applyAlignment="1">
      <alignment horizontal="left" vertical="center"/>
    </xf>
    <xf numFmtId="0" fontId="20" fillId="0" borderId="8" xfId="0" applyFont="1" applyBorder="1" applyAlignment="1">
      <alignment horizontal="left" vertical="center"/>
    </xf>
    <xf numFmtId="0" fontId="21" fillId="0" borderId="4" xfId="0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1" fillId="0" borderId="4" xfId="0" applyFont="1" applyBorder="1" applyAlignment="1">
      <alignment vertical="center" wrapText="1"/>
    </xf>
    <xf numFmtId="0" fontId="13" fillId="0" borderId="4" xfId="0" applyFont="1" applyBorder="1" applyAlignment="1">
      <alignment vertical="center"/>
    </xf>
    <xf numFmtId="0" fontId="21" fillId="0" borderId="4" xfId="0" applyFont="1" applyBorder="1" applyAlignment="1">
      <alignment horizontal="center" vertical="center" wrapText="1"/>
    </xf>
    <xf numFmtId="165" fontId="21" fillId="0" borderId="4" xfId="0" applyNumberFormat="1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1" fillId="0" borderId="5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/>
    </xf>
    <xf numFmtId="0" fontId="21" fillId="0" borderId="5" xfId="0" applyFont="1" applyBorder="1" applyAlignment="1">
      <alignment horizontal="center" vertical="center" wrapText="1"/>
    </xf>
    <xf numFmtId="165" fontId="21" fillId="0" borderId="5" xfId="0" applyNumberFormat="1" applyFont="1" applyBorder="1" applyAlignment="1">
      <alignment horizontal="left" vertical="center"/>
    </xf>
    <xf numFmtId="0" fontId="23" fillId="0" borderId="5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22" fillId="0" borderId="11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/>
    </xf>
    <xf numFmtId="0" fontId="21" fillId="0" borderId="11" xfId="0" applyFont="1" applyBorder="1" applyAlignment="1">
      <alignment horizontal="center" vertical="center" wrapText="1"/>
    </xf>
    <xf numFmtId="165" fontId="21" fillId="0" borderId="11" xfId="0" applyNumberFormat="1" applyFont="1" applyBorder="1" applyAlignment="1">
      <alignment horizontal="left" vertical="center"/>
    </xf>
    <xf numFmtId="0" fontId="23" fillId="0" borderId="11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2" fillId="0" borderId="9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 wrapText="1"/>
    </xf>
    <xf numFmtId="0" fontId="21" fillId="0" borderId="9" xfId="0" applyFont="1" applyBorder="1" applyAlignment="1">
      <alignment horizontal="center" vertical="center" wrapText="1"/>
    </xf>
    <xf numFmtId="165" fontId="21" fillId="0" borderId="9" xfId="0" applyNumberFormat="1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171" fontId="6" fillId="2" borderId="2" xfId="0" applyNumberFormat="1" applyFont="1" applyFill="1" applyBorder="1" applyAlignment="1">
      <alignment horizontal="center" vertical="center" wrapText="1"/>
    </xf>
    <xf numFmtId="171" fontId="6" fillId="2" borderId="4" xfId="0" applyNumberFormat="1" applyFont="1" applyFill="1" applyBorder="1" applyAlignment="1">
      <alignment horizontal="center" vertical="center" wrapText="1"/>
    </xf>
    <xf numFmtId="165" fontId="6" fillId="2" borderId="2" xfId="0" applyNumberFormat="1" applyFont="1" applyFill="1" applyBorder="1" applyAlignment="1">
      <alignment horizontal="center" vertical="center" wrapText="1"/>
    </xf>
    <xf numFmtId="165" fontId="6" fillId="2" borderId="4" xfId="0" applyNumberFormat="1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</cellXfs>
  <cellStyles count="7">
    <cellStyle name="Normal" xfId="0" builtinId="0"/>
    <cellStyle name="Normal 16" xfId="2" xr:uid="{00000000-0005-0000-0000-000031000000}"/>
    <cellStyle name="Style 1" xfId="3" xr:uid="{00000000-0005-0000-0000-000032000000}"/>
    <cellStyle name="Vírgula" xfId="1" builtinId="3"/>
    <cellStyle name="常规 2" xfId="4" xr:uid="{00000000-0005-0000-0000-000033000000}"/>
    <cellStyle name="常规_Sheet1" xfId="5" xr:uid="{00000000-0005-0000-0000-000034000000}"/>
    <cellStyle name="常规_Sheet1 2" xfId="6" xr:uid="{00000000-0005-0000-0000-000035000000}"/>
  </cellStyles>
  <dxfs count="0"/>
  <tableStyles count="0" defaultTableStyle="TableStyleMedium2" defaultPivotStyle="PivotStyleLight16"/>
  <colors>
    <mruColors>
      <color rgb="FFFF0000"/>
      <color rgb="FF00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278130</xdr:colOff>
      <xdr:row>10</xdr:row>
      <xdr:rowOff>135255</xdr:rowOff>
    </xdr:from>
    <xdr:to>
      <xdr:col>3</xdr:col>
      <xdr:colOff>1219835</xdr:colOff>
      <xdr:row>10</xdr:row>
      <xdr:rowOff>1006475</xdr:rowOff>
    </xdr:to>
    <xdr:pic>
      <xdr:nvPicPr>
        <xdr:cNvPr id="521" name="ID_8B8AD30F7D714B0698AB9DD471A206BB" descr="SE36355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" y="3148330"/>
          <a:ext cx="941705" cy="878840"/>
        </a:xfrm>
        <a:prstGeom prst="rect">
          <a:avLst/>
        </a:prstGeom>
      </xdr:spPr>
    </xdr:pic>
    <xdr:clientData/>
  </xdr:twoCellAnchor>
  <xdr:twoCellAnchor editAs="oneCell">
    <xdr:from>
      <xdr:col>3</xdr:col>
      <xdr:colOff>348615</xdr:colOff>
      <xdr:row>11</xdr:row>
      <xdr:rowOff>167005</xdr:rowOff>
    </xdr:from>
    <xdr:to>
      <xdr:col>3</xdr:col>
      <xdr:colOff>1158875</xdr:colOff>
      <xdr:row>11</xdr:row>
      <xdr:rowOff>949325</xdr:rowOff>
    </xdr:to>
    <xdr:pic>
      <xdr:nvPicPr>
        <xdr:cNvPr id="523" name="ID_D3F2DB66BC7148599C7D9E0357DFF2BC" descr="SE30536-D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9365" y="4323080"/>
          <a:ext cx="800735" cy="782320"/>
        </a:xfrm>
        <a:prstGeom prst="rect">
          <a:avLst/>
        </a:prstGeom>
      </xdr:spPr>
    </xdr:pic>
    <xdr:clientData/>
  </xdr:twoCellAnchor>
  <xdr:twoCellAnchor editAs="oneCell">
    <xdr:from>
      <xdr:col>3</xdr:col>
      <xdr:colOff>331470</xdr:colOff>
      <xdr:row>12</xdr:row>
      <xdr:rowOff>212090</xdr:rowOff>
    </xdr:from>
    <xdr:to>
      <xdr:col>3</xdr:col>
      <xdr:colOff>1158240</xdr:colOff>
      <xdr:row>12</xdr:row>
      <xdr:rowOff>898525</xdr:rowOff>
    </xdr:to>
    <xdr:pic>
      <xdr:nvPicPr>
        <xdr:cNvPr id="524" name="ID_463427517CD94F8697035DAD644DF8F8" descr="SN10502-S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22220" y="5473065"/>
          <a:ext cx="834390" cy="692150"/>
        </a:xfrm>
        <a:prstGeom prst="rect">
          <a:avLst/>
        </a:prstGeom>
      </xdr:spPr>
    </xdr:pic>
    <xdr:clientData/>
  </xdr:twoCellAnchor>
  <xdr:twoCellAnchor editAs="oneCell">
    <xdr:from>
      <xdr:col>3</xdr:col>
      <xdr:colOff>303530</xdr:colOff>
      <xdr:row>13</xdr:row>
      <xdr:rowOff>167005</xdr:rowOff>
    </xdr:from>
    <xdr:to>
      <xdr:col>3</xdr:col>
      <xdr:colOff>1201420</xdr:colOff>
      <xdr:row>13</xdr:row>
      <xdr:rowOff>948690</xdr:rowOff>
    </xdr:to>
    <xdr:pic>
      <xdr:nvPicPr>
        <xdr:cNvPr id="525" name="ID_2B4CEA26C0AF40CF9C9BB8C2DCF47C9C" descr="SE30537-D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94280" y="6532880"/>
          <a:ext cx="890270" cy="781685"/>
        </a:xfrm>
        <a:prstGeom prst="rect">
          <a:avLst/>
        </a:prstGeom>
      </xdr:spPr>
    </xdr:pic>
    <xdr:clientData/>
  </xdr:twoCellAnchor>
  <xdr:twoCellAnchor editAs="oneCell">
    <xdr:from>
      <xdr:col>3</xdr:col>
      <xdr:colOff>309245</xdr:colOff>
      <xdr:row>14</xdr:row>
      <xdr:rowOff>139065</xdr:rowOff>
    </xdr:from>
    <xdr:to>
      <xdr:col>3</xdr:col>
      <xdr:colOff>1200150</xdr:colOff>
      <xdr:row>14</xdr:row>
      <xdr:rowOff>969010</xdr:rowOff>
    </xdr:to>
    <xdr:pic>
      <xdr:nvPicPr>
        <xdr:cNvPr id="526" name="ID_FB5A1A3B5AF14CDBB1D2F1ABEF6E8CEE" descr="SN10498-SD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99995" y="7609840"/>
          <a:ext cx="879475" cy="837565"/>
        </a:xfrm>
        <a:prstGeom prst="rect">
          <a:avLst/>
        </a:prstGeom>
      </xdr:spPr>
    </xdr:pic>
    <xdr:clientData/>
  </xdr:twoCellAnchor>
  <xdr:twoCellAnchor editAs="oneCell">
    <xdr:from>
      <xdr:col>3</xdr:col>
      <xdr:colOff>303530</xdr:colOff>
      <xdr:row>15</xdr:row>
      <xdr:rowOff>144780</xdr:rowOff>
    </xdr:from>
    <xdr:to>
      <xdr:col>3</xdr:col>
      <xdr:colOff>1202055</xdr:colOff>
      <xdr:row>15</xdr:row>
      <xdr:rowOff>971550</xdr:rowOff>
    </xdr:to>
    <xdr:pic>
      <xdr:nvPicPr>
        <xdr:cNvPr id="527" name="ID_02DBBB9B37704A70BA1E007F27561500" descr="SE30533-D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94280" y="8720455"/>
          <a:ext cx="890905" cy="826770"/>
        </a:xfrm>
        <a:prstGeom prst="rect">
          <a:avLst/>
        </a:prstGeom>
      </xdr:spPr>
    </xdr:pic>
    <xdr:clientData/>
  </xdr:twoCellAnchor>
  <xdr:twoCellAnchor editAs="oneCell">
    <xdr:from>
      <xdr:col>3</xdr:col>
      <xdr:colOff>286385</xdr:colOff>
      <xdr:row>16</xdr:row>
      <xdr:rowOff>122555</xdr:rowOff>
    </xdr:from>
    <xdr:to>
      <xdr:col>3</xdr:col>
      <xdr:colOff>1199515</xdr:colOff>
      <xdr:row>16</xdr:row>
      <xdr:rowOff>993775</xdr:rowOff>
    </xdr:to>
    <xdr:pic>
      <xdr:nvPicPr>
        <xdr:cNvPr id="528" name="ID_FBEE3B931CB14C3E960B9657238A8F4F" descr="SN08021-SD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77135" y="9803130"/>
          <a:ext cx="924560" cy="871220"/>
        </a:xfrm>
        <a:prstGeom prst="rect">
          <a:avLst/>
        </a:prstGeom>
      </xdr:spPr>
    </xdr:pic>
    <xdr:clientData/>
  </xdr:twoCellAnchor>
  <xdr:twoCellAnchor editAs="oneCell">
    <xdr:from>
      <xdr:col>3</xdr:col>
      <xdr:colOff>236220</xdr:colOff>
      <xdr:row>17</xdr:row>
      <xdr:rowOff>94615</xdr:rowOff>
    </xdr:from>
    <xdr:to>
      <xdr:col>3</xdr:col>
      <xdr:colOff>1276350</xdr:colOff>
      <xdr:row>17</xdr:row>
      <xdr:rowOff>1012190</xdr:rowOff>
    </xdr:to>
    <xdr:pic>
      <xdr:nvPicPr>
        <xdr:cNvPr id="529" name="ID_6D249D21892B44AC8DBDFF3F84756ECF" descr="SE16981-D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26970" y="10880090"/>
          <a:ext cx="1024890" cy="927100"/>
        </a:xfrm>
        <a:prstGeom prst="rect">
          <a:avLst/>
        </a:prstGeom>
      </xdr:spPr>
    </xdr:pic>
    <xdr:clientData/>
  </xdr:twoCellAnchor>
  <xdr:twoCellAnchor editAs="oneCell">
    <xdr:from>
      <xdr:col>3</xdr:col>
      <xdr:colOff>270510</xdr:colOff>
      <xdr:row>18</xdr:row>
      <xdr:rowOff>122555</xdr:rowOff>
    </xdr:from>
    <xdr:to>
      <xdr:col>3</xdr:col>
      <xdr:colOff>1238885</xdr:colOff>
      <xdr:row>18</xdr:row>
      <xdr:rowOff>993140</xdr:rowOff>
    </xdr:to>
    <xdr:pic>
      <xdr:nvPicPr>
        <xdr:cNvPr id="544" name="ID_E57484D326484898911879218C41D575" descr="SN18664-S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61260" y="12012930"/>
          <a:ext cx="956945" cy="870585"/>
        </a:xfrm>
        <a:prstGeom prst="rect">
          <a:avLst/>
        </a:prstGeom>
      </xdr:spPr>
    </xdr:pic>
    <xdr:clientData/>
  </xdr:twoCellAnchor>
  <xdr:twoCellAnchor editAs="oneCell">
    <xdr:from>
      <xdr:col>3</xdr:col>
      <xdr:colOff>180340</xdr:colOff>
      <xdr:row>19</xdr:row>
      <xdr:rowOff>130175</xdr:rowOff>
    </xdr:from>
    <xdr:to>
      <xdr:col>3</xdr:col>
      <xdr:colOff>1316990</xdr:colOff>
      <xdr:row>19</xdr:row>
      <xdr:rowOff>1198245</xdr:rowOff>
    </xdr:to>
    <xdr:pic>
      <xdr:nvPicPr>
        <xdr:cNvPr id="547" name="ID_1E8407EF65B748ECB964BC0F6A5CB5D9" descr="SN19645-S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71090" y="13125450"/>
          <a:ext cx="1136650" cy="1079500"/>
        </a:xfrm>
        <a:prstGeom prst="rect">
          <a:avLst/>
        </a:prstGeom>
      </xdr:spPr>
    </xdr:pic>
    <xdr:clientData/>
  </xdr:twoCellAnchor>
  <xdr:twoCellAnchor editAs="oneCell">
    <xdr:from>
      <xdr:col>3</xdr:col>
      <xdr:colOff>253365</xdr:colOff>
      <xdr:row>20</xdr:row>
      <xdr:rowOff>109220</xdr:rowOff>
    </xdr:from>
    <xdr:to>
      <xdr:col>3</xdr:col>
      <xdr:colOff>1236980</xdr:colOff>
      <xdr:row>20</xdr:row>
      <xdr:rowOff>968375</xdr:rowOff>
    </xdr:to>
    <xdr:pic>
      <xdr:nvPicPr>
        <xdr:cNvPr id="549" name="ID_B101864F4C17472EA71D74CFC4B1F8F6" descr="SE37572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44115" y="14437995"/>
          <a:ext cx="991235" cy="853440"/>
        </a:xfrm>
        <a:prstGeom prst="rect">
          <a:avLst/>
        </a:prstGeom>
      </xdr:spPr>
    </xdr:pic>
    <xdr:clientData/>
  </xdr:twoCellAnchor>
  <xdr:twoCellAnchor editAs="oneCell">
    <xdr:from>
      <xdr:col>3</xdr:col>
      <xdr:colOff>275590</xdr:colOff>
      <xdr:row>21</xdr:row>
      <xdr:rowOff>196850</xdr:rowOff>
    </xdr:from>
    <xdr:to>
      <xdr:col>3</xdr:col>
      <xdr:colOff>1221740</xdr:colOff>
      <xdr:row>21</xdr:row>
      <xdr:rowOff>1064895</xdr:rowOff>
    </xdr:to>
    <xdr:pic>
      <xdr:nvPicPr>
        <xdr:cNvPr id="550" name="ID_16E6F1CA78B54931A93D5916153D5D9B" descr="SN12479-T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66340" y="15592425"/>
          <a:ext cx="946150" cy="868045"/>
        </a:xfrm>
        <a:prstGeom prst="rect">
          <a:avLst/>
        </a:prstGeom>
      </xdr:spPr>
    </xdr:pic>
    <xdr:clientData/>
  </xdr:twoCellAnchor>
  <xdr:twoCellAnchor editAs="oneCell">
    <xdr:from>
      <xdr:col>3</xdr:col>
      <xdr:colOff>303530</xdr:colOff>
      <xdr:row>22</xdr:row>
      <xdr:rowOff>201295</xdr:rowOff>
    </xdr:from>
    <xdr:to>
      <xdr:col>3</xdr:col>
      <xdr:colOff>1201420</xdr:colOff>
      <xdr:row>22</xdr:row>
      <xdr:rowOff>1087120</xdr:rowOff>
    </xdr:to>
    <xdr:pic>
      <xdr:nvPicPr>
        <xdr:cNvPr id="553" name="ID_5BFFEE85EB5348569117E6EFC38696C2" descr="SJ49760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494280" y="16854170"/>
          <a:ext cx="890270" cy="870585"/>
        </a:xfrm>
        <a:prstGeom prst="rect">
          <a:avLst/>
        </a:prstGeom>
      </xdr:spPr>
    </xdr:pic>
    <xdr:clientData/>
  </xdr:twoCellAnchor>
  <xdr:twoCellAnchor editAs="oneCell">
    <xdr:from>
      <xdr:col>3</xdr:col>
      <xdr:colOff>359410</xdr:colOff>
      <xdr:row>23</xdr:row>
      <xdr:rowOff>127635</xdr:rowOff>
    </xdr:from>
    <xdr:to>
      <xdr:col>3</xdr:col>
      <xdr:colOff>1122680</xdr:colOff>
      <xdr:row>23</xdr:row>
      <xdr:rowOff>988695</xdr:rowOff>
    </xdr:to>
    <xdr:pic>
      <xdr:nvPicPr>
        <xdr:cNvPr id="554" name="ID_1E89FC61766D474D813D8520CF473197" descr="SE30899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50160" y="18050510"/>
          <a:ext cx="778510" cy="861060"/>
        </a:xfrm>
        <a:prstGeom prst="rect">
          <a:avLst/>
        </a:prstGeom>
      </xdr:spPr>
    </xdr:pic>
    <xdr:clientData/>
  </xdr:twoCellAnchor>
  <xdr:twoCellAnchor editAs="oneCell">
    <xdr:from>
      <xdr:col>3</xdr:col>
      <xdr:colOff>309245</xdr:colOff>
      <xdr:row>24</xdr:row>
      <xdr:rowOff>144780</xdr:rowOff>
    </xdr:from>
    <xdr:to>
      <xdr:col>3</xdr:col>
      <xdr:colOff>1200150</xdr:colOff>
      <xdr:row>24</xdr:row>
      <xdr:rowOff>971550</xdr:rowOff>
    </xdr:to>
    <xdr:pic>
      <xdr:nvPicPr>
        <xdr:cNvPr id="555" name="ID_BFDC54F450CA4DE28EDDFFD18D68B5FD" descr="SN22524-S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99995" y="19172555"/>
          <a:ext cx="879475" cy="826770"/>
        </a:xfrm>
        <a:prstGeom prst="rect">
          <a:avLst/>
        </a:prstGeom>
      </xdr:spPr>
    </xdr:pic>
    <xdr:clientData/>
  </xdr:twoCellAnchor>
  <xdr:twoCellAnchor editAs="oneCell">
    <xdr:from>
      <xdr:col>3</xdr:col>
      <xdr:colOff>331470</xdr:colOff>
      <xdr:row>25</xdr:row>
      <xdr:rowOff>167005</xdr:rowOff>
    </xdr:from>
    <xdr:to>
      <xdr:col>3</xdr:col>
      <xdr:colOff>1158240</xdr:colOff>
      <xdr:row>25</xdr:row>
      <xdr:rowOff>948690</xdr:rowOff>
    </xdr:to>
    <xdr:pic>
      <xdr:nvPicPr>
        <xdr:cNvPr id="556" name="ID_ED8C4BFD8EE04D8B94F36935F6FFEB42" descr="SJ44675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522220" y="20299680"/>
          <a:ext cx="834390" cy="781685"/>
        </a:xfrm>
        <a:prstGeom prst="rect">
          <a:avLst/>
        </a:prstGeom>
      </xdr:spPr>
    </xdr:pic>
    <xdr:clientData/>
  </xdr:twoCellAnchor>
  <xdr:twoCellAnchor editAs="oneCell">
    <xdr:from>
      <xdr:col>3</xdr:col>
      <xdr:colOff>342900</xdr:colOff>
      <xdr:row>26</xdr:row>
      <xdr:rowOff>212725</xdr:rowOff>
    </xdr:from>
    <xdr:to>
      <xdr:col>3</xdr:col>
      <xdr:colOff>1162685</xdr:colOff>
      <xdr:row>26</xdr:row>
      <xdr:rowOff>898525</xdr:rowOff>
    </xdr:to>
    <xdr:pic>
      <xdr:nvPicPr>
        <xdr:cNvPr id="559" name="ID_0B28AE94A5204E7B8DB9A7A2ABAC386C" descr="SN21435-S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533650" y="21450300"/>
          <a:ext cx="812165" cy="691515"/>
        </a:xfrm>
        <a:prstGeom prst="rect">
          <a:avLst/>
        </a:prstGeom>
      </xdr:spPr>
    </xdr:pic>
    <xdr:clientData/>
  </xdr:twoCellAnchor>
  <xdr:twoCellAnchor editAs="oneCell">
    <xdr:from>
      <xdr:col>3</xdr:col>
      <xdr:colOff>477520</xdr:colOff>
      <xdr:row>27</xdr:row>
      <xdr:rowOff>363220</xdr:rowOff>
    </xdr:from>
    <xdr:to>
      <xdr:col>3</xdr:col>
      <xdr:colOff>1009015</xdr:colOff>
      <xdr:row>27</xdr:row>
      <xdr:rowOff>742315</xdr:rowOff>
    </xdr:to>
    <xdr:pic>
      <xdr:nvPicPr>
        <xdr:cNvPr id="1215" name="ID_1A165A95677B4FC4B162E94AA5285B3E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68270" y="22705695"/>
          <a:ext cx="5429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L40"/>
  <sheetViews>
    <sheetView tabSelected="1" topLeftCell="A6" zoomScale="85" zoomScaleNormal="85" workbookViewId="0">
      <selection activeCell="E11" sqref="E11"/>
    </sheetView>
  </sheetViews>
  <sheetFormatPr defaultColWidth="12.8984375" defaultRowHeight="15.6"/>
  <cols>
    <col min="1" max="1" width="6.09765625" style="6" customWidth="1"/>
    <col min="2" max="2" width="10.69921875" style="7" customWidth="1"/>
    <col min="3" max="3" width="11.8984375" style="6" customWidth="1"/>
    <col min="4" max="4" width="19.59765625" style="6" customWidth="1"/>
    <col min="5" max="5" width="15.8984375" style="8" customWidth="1"/>
    <col min="6" max="6" width="16.8984375" style="7" customWidth="1"/>
    <col min="7" max="7" width="14.3984375" style="1" customWidth="1"/>
    <col min="8" max="8" width="18.3984375" style="7" customWidth="1"/>
    <col min="9" max="16" width="4.09765625" style="7" customWidth="1"/>
    <col min="17" max="17" width="8" style="6" customWidth="1"/>
    <col min="18" max="18" width="9.8984375" style="9" customWidth="1"/>
    <col min="19" max="19" width="17.69921875" style="9" customWidth="1"/>
    <col min="20" max="20" width="14.69921875" style="10" customWidth="1"/>
    <col min="21" max="21" width="11.59765625" style="11" customWidth="1"/>
    <col min="22" max="22" width="11.59765625" style="12" customWidth="1"/>
    <col min="23" max="23" width="22.3984375" style="6" customWidth="1"/>
    <col min="24" max="171" width="12.8984375" style="13" customWidth="1"/>
    <col min="172" max="192" width="9" style="13" customWidth="1"/>
    <col min="193" max="193" width="6.09765625" style="13" customWidth="1"/>
    <col min="194" max="194" width="8.59765625" style="13" customWidth="1"/>
    <col min="195" max="16384" width="12.8984375" style="13"/>
  </cols>
  <sheetData>
    <row r="1" spans="1:23" s="1" customFormat="1" ht="18" customHeight="1">
      <c r="A1" s="62"/>
      <c r="B1" s="62"/>
      <c r="C1" s="62"/>
      <c r="D1" s="62"/>
      <c r="E1" s="62"/>
      <c r="F1" s="62"/>
      <c r="G1" s="63"/>
      <c r="H1" s="62"/>
      <c r="I1" s="62"/>
      <c r="J1" s="62"/>
      <c r="K1" s="62"/>
      <c r="L1" s="62"/>
      <c r="M1" s="62"/>
      <c r="N1" s="62"/>
      <c r="O1" s="62"/>
      <c r="P1" s="64"/>
      <c r="Q1" s="64"/>
      <c r="R1" s="65"/>
      <c r="S1" s="66"/>
      <c r="T1" s="65"/>
      <c r="U1" s="62"/>
    </row>
    <row r="2" spans="1:23" s="1" customFormat="1" ht="15" customHeight="1">
      <c r="A2" s="67"/>
      <c r="B2" s="67"/>
      <c r="C2" s="67"/>
      <c r="D2" s="67"/>
      <c r="E2" s="67"/>
      <c r="F2" s="67"/>
      <c r="G2" s="68"/>
      <c r="H2" s="67"/>
      <c r="I2" s="67"/>
      <c r="J2" s="67"/>
      <c r="K2" s="67"/>
      <c r="L2" s="67"/>
      <c r="M2" s="67"/>
      <c r="N2" s="67"/>
      <c r="O2" s="67"/>
      <c r="P2" s="69"/>
      <c r="Q2" s="69"/>
      <c r="R2" s="70"/>
      <c r="S2" s="71"/>
      <c r="T2" s="70"/>
      <c r="U2" s="67"/>
    </row>
    <row r="3" spans="1:23" s="1" customFormat="1" ht="13.5" customHeight="1">
      <c r="A3" s="67"/>
      <c r="B3" s="67"/>
      <c r="C3" s="67"/>
      <c r="D3" s="67"/>
      <c r="E3" s="67"/>
      <c r="F3" s="67"/>
      <c r="G3" s="68"/>
      <c r="H3" s="67"/>
      <c r="I3" s="67"/>
      <c r="J3" s="67"/>
      <c r="K3" s="67"/>
      <c r="L3" s="67"/>
      <c r="M3" s="67"/>
      <c r="N3" s="67"/>
      <c r="O3" s="67"/>
      <c r="P3" s="69"/>
      <c r="Q3" s="69"/>
      <c r="R3" s="70"/>
      <c r="S3" s="71"/>
      <c r="T3" s="70"/>
      <c r="U3" s="67"/>
    </row>
    <row r="4" spans="1:23" s="1" customFormat="1" ht="20.25" customHeight="1">
      <c r="A4" s="72"/>
      <c r="B4" s="72"/>
      <c r="C4" s="72"/>
      <c r="D4" s="72"/>
      <c r="E4" s="72"/>
      <c r="F4" s="72"/>
      <c r="G4" s="63"/>
      <c r="H4" s="72"/>
      <c r="I4" s="72"/>
      <c r="J4" s="72"/>
      <c r="K4" s="72"/>
      <c r="L4" s="72"/>
      <c r="M4" s="72"/>
      <c r="N4" s="72"/>
      <c r="O4" s="72"/>
      <c r="P4" s="73"/>
      <c r="Q4" s="73"/>
      <c r="R4" s="65"/>
      <c r="S4" s="66"/>
      <c r="T4" s="65"/>
      <c r="U4" s="72"/>
    </row>
    <row r="5" spans="1:23" s="1" customFormat="1" ht="21.75" customHeight="1">
      <c r="A5" s="74"/>
      <c r="B5" s="75"/>
      <c r="C5" s="74"/>
      <c r="D5" s="15"/>
      <c r="E5" s="15"/>
      <c r="G5" s="76"/>
      <c r="H5" s="76"/>
      <c r="I5" s="16"/>
      <c r="J5" s="16"/>
      <c r="K5" s="40"/>
      <c r="L5" s="40"/>
      <c r="M5" s="40"/>
      <c r="P5" s="41"/>
      <c r="Q5" s="41"/>
      <c r="R5" s="43"/>
      <c r="S5" s="42"/>
      <c r="T5" s="44"/>
      <c r="U5" s="45"/>
    </row>
    <row r="6" spans="1:23" s="1" customFormat="1" ht="21.75" customHeight="1">
      <c r="A6" s="74"/>
      <c r="B6" s="74"/>
      <c r="C6" s="17"/>
      <c r="D6" s="15"/>
      <c r="E6" s="18"/>
      <c r="F6" s="14"/>
      <c r="G6" s="76"/>
      <c r="H6" s="76"/>
      <c r="I6" s="76"/>
      <c r="J6" s="76"/>
      <c r="K6" s="76"/>
      <c r="L6" s="76"/>
      <c r="M6" s="76"/>
      <c r="N6" s="76"/>
      <c r="O6" s="76"/>
      <c r="P6" s="77"/>
      <c r="Q6" s="78"/>
      <c r="R6" s="78"/>
      <c r="S6" s="46"/>
      <c r="T6" s="79"/>
      <c r="U6" s="80"/>
      <c r="V6" s="79"/>
      <c r="W6" s="81"/>
    </row>
    <row r="7" spans="1:23" s="2" customFormat="1" ht="30.9" customHeight="1">
      <c r="A7" s="82"/>
      <c r="B7" s="83"/>
      <c r="C7" s="83"/>
      <c r="D7" s="19"/>
      <c r="F7" s="20"/>
      <c r="G7" s="84"/>
      <c r="H7" s="85"/>
      <c r="I7" s="20"/>
      <c r="J7" s="20"/>
      <c r="K7" s="20"/>
      <c r="L7" s="20"/>
      <c r="M7" s="20"/>
      <c r="N7" s="20"/>
      <c r="O7" s="20"/>
      <c r="P7" s="77"/>
      <c r="Q7" s="78"/>
      <c r="R7" s="78"/>
      <c r="S7" s="46"/>
      <c r="T7" s="86"/>
      <c r="U7" s="87"/>
      <c r="V7" s="88"/>
      <c r="W7" s="86"/>
    </row>
    <row r="8" spans="1:23" s="1" customFormat="1" ht="21" customHeight="1">
      <c r="A8" s="136" t="s">
        <v>0</v>
      </c>
      <c r="B8" s="138" t="s">
        <v>1</v>
      </c>
      <c r="C8" s="138" t="s">
        <v>2</v>
      </c>
      <c r="D8" s="138" t="s">
        <v>3</v>
      </c>
      <c r="E8" s="140" t="s">
        <v>4</v>
      </c>
      <c r="F8" s="138" t="s">
        <v>5</v>
      </c>
      <c r="G8" s="138" t="s">
        <v>6</v>
      </c>
      <c r="H8" s="138" t="s">
        <v>7</v>
      </c>
      <c r="I8" s="138" t="s">
        <v>8</v>
      </c>
      <c r="J8" s="138"/>
      <c r="K8" s="138"/>
      <c r="L8" s="138"/>
      <c r="M8" s="138"/>
      <c r="N8" s="138"/>
      <c r="O8" s="138"/>
      <c r="P8" s="138"/>
      <c r="Q8" s="142" t="s">
        <v>9</v>
      </c>
      <c r="R8" s="144" t="s">
        <v>10</v>
      </c>
      <c r="S8" s="144" t="s">
        <v>11</v>
      </c>
      <c r="T8" s="138" t="s">
        <v>12</v>
      </c>
      <c r="U8" s="138" t="s">
        <v>13</v>
      </c>
      <c r="V8" s="138" t="s">
        <v>14</v>
      </c>
      <c r="W8" s="146" t="s">
        <v>15</v>
      </c>
    </row>
    <row r="9" spans="1:23" s="1" customFormat="1" ht="21.9" customHeight="1">
      <c r="A9" s="137"/>
      <c r="B9" s="139"/>
      <c r="C9" s="139"/>
      <c r="D9" s="139"/>
      <c r="E9" s="141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43"/>
      <c r="R9" s="145"/>
      <c r="S9" s="145"/>
      <c r="T9" s="139"/>
      <c r="U9" s="139"/>
      <c r="V9" s="139"/>
      <c r="W9" s="147"/>
    </row>
    <row r="10" spans="1:23" s="1" customFormat="1" ht="53.1" customHeight="1">
      <c r="A10" s="22" t="s">
        <v>16</v>
      </c>
      <c r="B10" s="23" t="s">
        <v>17</v>
      </c>
      <c r="C10" s="23" t="s">
        <v>18</v>
      </c>
      <c r="D10" s="23" t="s">
        <v>19</v>
      </c>
      <c r="E10" s="141"/>
      <c r="F10" s="23" t="s">
        <v>20</v>
      </c>
      <c r="G10" s="23" t="s">
        <v>21</v>
      </c>
      <c r="H10" s="23" t="s">
        <v>22</v>
      </c>
      <c r="I10" s="21">
        <v>3</v>
      </c>
      <c r="J10" s="21">
        <v>4</v>
      </c>
      <c r="K10" s="21">
        <v>5</v>
      </c>
      <c r="L10" s="21">
        <v>6</v>
      </c>
      <c r="M10" s="21">
        <v>7</v>
      </c>
      <c r="N10" s="21">
        <v>8</v>
      </c>
      <c r="O10" s="21">
        <v>9</v>
      </c>
      <c r="P10" s="21">
        <v>10</v>
      </c>
      <c r="Q10" s="47" t="s">
        <v>23</v>
      </c>
      <c r="R10" s="48" t="s">
        <v>24</v>
      </c>
      <c r="S10" s="48" t="s">
        <v>25</v>
      </c>
      <c r="T10" s="23" t="s">
        <v>26</v>
      </c>
      <c r="U10" s="23" t="s">
        <v>27</v>
      </c>
      <c r="V10" s="23" t="s">
        <v>28</v>
      </c>
      <c r="W10" s="49" t="s">
        <v>29</v>
      </c>
    </row>
    <row r="11" spans="1:23" s="3" customFormat="1" ht="90" customHeight="1">
      <c r="A11" s="24">
        <v>1</v>
      </c>
      <c r="B11" s="25" t="s">
        <v>30</v>
      </c>
      <c r="C11" s="26" t="s">
        <v>31</v>
      </c>
      <c r="D11" s="27"/>
      <c r="E11" s="28"/>
      <c r="F11" s="28" t="s">
        <v>32</v>
      </c>
      <c r="G11" s="29" t="s">
        <v>33</v>
      </c>
      <c r="H11" s="30" t="s">
        <v>34</v>
      </c>
      <c r="I11" s="89"/>
      <c r="J11" s="89"/>
      <c r="K11" s="89"/>
      <c r="L11" s="89"/>
      <c r="M11" s="89"/>
      <c r="N11" s="89"/>
      <c r="O11" s="89"/>
      <c r="P11" s="89"/>
      <c r="Q11" s="50">
        <v>80</v>
      </c>
      <c r="R11" s="51">
        <v>3.17</v>
      </c>
      <c r="S11" s="51">
        <f t="shared" ref="S11:S28" si="0">Q11*R11</f>
        <v>253.6</v>
      </c>
      <c r="T11" s="52">
        <v>2.98</v>
      </c>
      <c r="U11" s="53">
        <v>0.72</v>
      </c>
      <c r="V11" s="54">
        <f t="shared" ref="V11:V28" si="1">T11+U11</f>
        <v>3.7</v>
      </c>
      <c r="W11" s="55">
        <f t="shared" ref="W11:W28" si="2">V11*S11</f>
        <v>938.32</v>
      </c>
    </row>
    <row r="12" spans="1:23" s="3" customFormat="1" ht="87" customHeight="1">
      <c r="A12" s="24">
        <v>2</v>
      </c>
      <c r="B12" s="31" t="s">
        <v>30</v>
      </c>
      <c r="C12" s="32" t="s">
        <v>35</v>
      </c>
      <c r="D12" s="27"/>
      <c r="E12" s="28"/>
      <c r="F12" s="28" t="s">
        <v>32</v>
      </c>
      <c r="G12" s="29" t="s">
        <v>33</v>
      </c>
      <c r="H12" s="28" t="s">
        <v>36</v>
      </c>
      <c r="I12" s="148"/>
      <c r="J12" s="149"/>
      <c r="K12" s="149"/>
      <c r="L12" s="149"/>
      <c r="M12" s="149"/>
      <c r="N12" s="149"/>
      <c r="O12" s="149"/>
      <c r="P12" s="150"/>
      <c r="Q12" s="56">
        <v>50</v>
      </c>
      <c r="R12" s="28">
        <v>3.71</v>
      </c>
      <c r="S12" s="51">
        <f t="shared" si="0"/>
        <v>185.5</v>
      </c>
      <c r="T12" s="52">
        <v>2.98</v>
      </c>
      <c r="U12" s="57">
        <v>0.55000000000000004</v>
      </c>
      <c r="V12" s="54">
        <f t="shared" si="1"/>
        <v>3.5300000000000002</v>
      </c>
      <c r="W12" s="55">
        <f t="shared" si="2"/>
        <v>654.81500000000005</v>
      </c>
    </row>
    <row r="13" spans="1:23" s="3" customFormat="1" ht="87" customHeight="1">
      <c r="A13" s="24">
        <v>3</v>
      </c>
      <c r="B13" s="31" t="s">
        <v>37</v>
      </c>
      <c r="C13" s="32" t="s">
        <v>38</v>
      </c>
      <c r="D13" s="27"/>
      <c r="E13" s="28"/>
      <c r="F13" s="28" t="s">
        <v>32</v>
      </c>
      <c r="G13" s="29" t="s">
        <v>33</v>
      </c>
      <c r="H13" s="28" t="s">
        <v>36</v>
      </c>
      <c r="I13" s="90" t="s">
        <v>39</v>
      </c>
      <c r="J13" s="89"/>
      <c r="K13" s="89"/>
      <c r="L13" s="89"/>
      <c r="M13" s="89"/>
      <c r="N13" s="89"/>
      <c r="O13" s="89"/>
      <c r="P13" s="89"/>
      <c r="Q13" s="28">
        <v>30</v>
      </c>
      <c r="R13" s="56">
        <v>4.76</v>
      </c>
      <c r="S13" s="51">
        <f t="shared" si="0"/>
        <v>142.80000000000001</v>
      </c>
      <c r="T13" s="52">
        <v>2.98</v>
      </c>
      <c r="U13" s="57">
        <v>0.76</v>
      </c>
      <c r="V13" s="54">
        <f t="shared" si="1"/>
        <v>3.74</v>
      </c>
      <c r="W13" s="55">
        <f t="shared" si="2"/>
        <v>534.072</v>
      </c>
    </row>
    <row r="14" spans="1:23" s="3" customFormat="1" ht="87" customHeight="1">
      <c r="A14" s="24">
        <v>4</v>
      </c>
      <c r="B14" s="31" t="s">
        <v>30</v>
      </c>
      <c r="C14" s="32" t="s">
        <v>40</v>
      </c>
      <c r="D14" s="27"/>
      <c r="E14" s="28"/>
      <c r="F14" s="28" t="s">
        <v>32</v>
      </c>
      <c r="G14" s="29" t="s">
        <v>33</v>
      </c>
      <c r="H14" s="28" t="s">
        <v>36</v>
      </c>
      <c r="I14" s="89"/>
      <c r="J14" s="89"/>
      <c r="K14" s="89"/>
      <c r="L14" s="89"/>
      <c r="M14" s="89"/>
      <c r="N14" s="89"/>
      <c r="O14" s="89"/>
      <c r="P14" s="89"/>
      <c r="Q14" s="28">
        <v>30</v>
      </c>
      <c r="R14" s="56">
        <v>2.83</v>
      </c>
      <c r="S14" s="51">
        <f t="shared" si="0"/>
        <v>84.9</v>
      </c>
      <c r="T14" s="52">
        <v>2.98</v>
      </c>
      <c r="U14" s="57">
        <v>0.67</v>
      </c>
      <c r="V14" s="54">
        <f t="shared" si="1"/>
        <v>3.65</v>
      </c>
      <c r="W14" s="55">
        <f t="shared" si="2"/>
        <v>309.88499999999999</v>
      </c>
    </row>
    <row r="15" spans="1:23" s="3" customFormat="1" ht="87" customHeight="1">
      <c r="A15" s="24">
        <v>5</v>
      </c>
      <c r="B15" s="31" t="s">
        <v>37</v>
      </c>
      <c r="C15" s="32" t="s">
        <v>41</v>
      </c>
      <c r="D15" s="27"/>
      <c r="E15" s="28"/>
      <c r="F15" s="28" t="s">
        <v>32</v>
      </c>
      <c r="G15" s="29" t="s">
        <v>33</v>
      </c>
      <c r="H15" s="28" t="s">
        <v>36</v>
      </c>
      <c r="I15" s="90" t="s">
        <v>39</v>
      </c>
      <c r="J15" s="89"/>
      <c r="K15" s="89"/>
      <c r="L15" s="89"/>
      <c r="M15" s="89"/>
      <c r="N15" s="89"/>
      <c r="O15" s="89"/>
      <c r="P15" s="89"/>
      <c r="Q15" s="28">
        <v>25</v>
      </c>
      <c r="R15" s="56">
        <v>5.05</v>
      </c>
      <c r="S15" s="51">
        <f t="shared" si="0"/>
        <v>126.25</v>
      </c>
      <c r="T15" s="52">
        <v>2.98</v>
      </c>
      <c r="U15" s="57">
        <v>0.72</v>
      </c>
      <c r="V15" s="54">
        <f t="shared" si="1"/>
        <v>3.7</v>
      </c>
      <c r="W15" s="55">
        <f t="shared" si="2"/>
        <v>467.125</v>
      </c>
    </row>
    <row r="16" spans="1:23" s="3" customFormat="1" ht="87" customHeight="1">
      <c r="A16" s="24">
        <v>6</v>
      </c>
      <c r="B16" s="31" t="s">
        <v>30</v>
      </c>
      <c r="C16" s="32" t="s">
        <v>42</v>
      </c>
      <c r="D16" s="27"/>
      <c r="E16" s="28"/>
      <c r="F16" s="28" t="s">
        <v>32</v>
      </c>
      <c r="G16" s="29" t="s">
        <v>33</v>
      </c>
      <c r="H16" s="28" t="s">
        <v>36</v>
      </c>
      <c r="I16" s="89"/>
      <c r="J16" s="89"/>
      <c r="K16" s="89"/>
      <c r="L16" s="89"/>
      <c r="M16" s="89"/>
      <c r="N16" s="89"/>
      <c r="O16" s="89"/>
      <c r="P16" s="89"/>
      <c r="Q16" s="28">
        <v>30</v>
      </c>
      <c r="R16" s="56">
        <v>3.86</v>
      </c>
      <c r="S16" s="51">
        <f t="shared" si="0"/>
        <v>115.8</v>
      </c>
      <c r="T16" s="52">
        <v>2.98</v>
      </c>
      <c r="U16" s="57">
        <v>0.76</v>
      </c>
      <c r="V16" s="54">
        <f t="shared" si="1"/>
        <v>3.74</v>
      </c>
      <c r="W16" s="55">
        <f t="shared" si="2"/>
        <v>433.09199999999998</v>
      </c>
    </row>
    <row r="17" spans="1:194" s="3" customFormat="1" ht="87" customHeight="1">
      <c r="A17" s="24">
        <v>7</v>
      </c>
      <c r="B17" s="31" t="s">
        <v>37</v>
      </c>
      <c r="C17" s="32" t="s">
        <v>43</v>
      </c>
      <c r="D17" s="27"/>
      <c r="E17" s="28"/>
      <c r="F17" s="28" t="s">
        <v>32</v>
      </c>
      <c r="G17" s="29" t="s">
        <v>33</v>
      </c>
      <c r="H17" s="28" t="s">
        <v>36</v>
      </c>
      <c r="I17" s="90" t="s">
        <v>39</v>
      </c>
      <c r="J17" s="89"/>
      <c r="K17" s="89"/>
      <c r="L17" s="89"/>
      <c r="M17" s="89"/>
      <c r="N17" s="89"/>
      <c r="O17" s="89"/>
      <c r="P17" s="89"/>
      <c r="Q17" s="28">
        <v>20</v>
      </c>
      <c r="R17" s="56">
        <v>3.31</v>
      </c>
      <c r="S17" s="51">
        <f t="shared" si="0"/>
        <v>66.2</v>
      </c>
      <c r="T17" s="52">
        <v>2.98</v>
      </c>
      <c r="U17" s="57">
        <v>0.68</v>
      </c>
      <c r="V17" s="54">
        <f t="shared" si="1"/>
        <v>3.66</v>
      </c>
      <c r="W17" s="55">
        <f t="shared" si="2"/>
        <v>242.292</v>
      </c>
    </row>
    <row r="18" spans="1:194" s="3" customFormat="1" ht="87" customHeight="1">
      <c r="A18" s="24">
        <v>8</v>
      </c>
      <c r="B18" s="31" t="s">
        <v>30</v>
      </c>
      <c r="C18" s="32" t="s">
        <v>44</v>
      </c>
      <c r="D18" s="27"/>
      <c r="E18" s="28"/>
      <c r="F18" s="28" t="s">
        <v>32</v>
      </c>
      <c r="G18" s="29" t="s">
        <v>33</v>
      </c>
      <c r="H18" s="28" t="s">
        <v>36</v>
      </c>
      <c r="I18" s="89"/>
      <c r="J18" s="89"/>
      <c r="K18" s="89"/>
      <c r="L18" s="89"/>
      <c r="M18" s="89"/>
      <c r="N18" s="89"/>
      <c r="O18" s="89"/>
      <c r="P18" s="89"/>
      <c r="Q18" s="28">
        <v>20</v>
      </c>
      <c r="R18" s="56">
        <v>4.66</v>
      </c>
      <c r="S18" s="51">
        <f t="shared" si="0"/>
        <v>93.2</v>
      </c>
      <c r="T18" s="52">
        <v>2.98</v>
      </c>
      <c r="U18" s="57">
        <v>0.75</v>
      </c>
      <c r="V18" s="54">
        <f t="shared" si="1"/>
        <v>3.73</v>
      </c>
      <c r="W18" s="55">
        <f t="shared" si="2"/>
        <v>347.63600000000002</v>
      </c>
    </row>
    <row r="19" spans="1:194" s="3" customFormat="1" ht="87" customHeight="1">
      <c r="A19" s="24">
        <v>9</v>
      </c>
      <c r="B19" s="31" t="s">
        <v>37</v>
      </c>
      <c r="C19" s="32" t="s">
        <v>45</v>
      </c>
      <c r="D19" s="27"/>
      <c r="E19" s="28"/>
      <c r="F19" s="28" t="s">
        <v>32</v>
      </c>
      <c r="G19" s="29" t="s">
        <v>33</v>
      </c>
      <c r="H19" s="28" t="s">
        <v>36</v>
      </c>
      <c r="I19" s="90" t="s">
        <v>39</v>
      </c>
      <c r="J19" s="89"/>
      <c r="K19" s="89"/>
      <c r="L19" s="89"/>
      <c r="M19" s="89"/>
      <c r="N19" s="89"/>
      <c r="O19" s="89"/>
      <c r="P19" s="89"/>
      <c r="Q19" s="28">
        <v>20</v>
      </c>
      <c r="R19" s="56">
        <v>7.07</v>
      </c>
      <c r="S19" s="51">
        <f t="shared" si="0"/>
        <v>141.4</v>
      </c>
      <c r="T19" s="52">
        <v>2.98</v>
      </c>
      <c r="U19" s="57">
        <v>0.78</v>
      </c>
      <c r="V19" s="54">
        <f t="shared" si="1"/>
        <v>3.76</v>
      </c>
      <c r="W19" s="55">
        <f t="shared" si="2"/>
        <v>531.66399999999999</v>
      </c>
    </row>
    <row r="20" spans="1:194" s="3" customFormat="1" ht="105" customHeight="1">
      <c r="A20" s="24">
        <v>10</v>
      </c>
      <c r="B20" s="31" t="s">
        <v>37</v>
      </c>
      <c r="C20" s="32" t="s">
        <v>46</v>
      </c>
      <c r="D20" s="27"/>
      <c r="E20" s="28"/>
      <c r="F20" s="28" t="s">
        <v>32</v>
      </c>
      <c r="G20" s="29" t="s">
        <v>33</v>
      </c>
      <c r="H20" s="28" t="s">
        <v>36</v>
      </c>
      <c r="I20" s="90" t="s">
        <v>39</v>
      </c>
      <c r="J20" s="89"/>
      <c r="K20" s="89"/>
      <c r="L20" s="89"/>
      <c r="M20" s="89"/>
      <c r="N20" s="89"/>
      <c r="O20" s="89"/>
      <c r="P20" s="89"/>
      <c r="Q20" s="28">
        <v>20</v>
      </c>
      <c r="R20" s="56">
        <v>3.19</v>
      </c>
      <c r="S20" s="51">
        <f t="shared" si="0"/>
        <v>63.8</v>
      </c>
      <c r="T20" s="52">
        <v>2.98</v>
      </c>
      <c r="U20" s="57">
        <v>0.86</v>
      </c>
      <c r="V20" s="54">
        <f t="shared" si="1"/>
        <v>3.84</v>
      </c>
      <c r="W20" s="55">
        <f t="shared" si="2"/>
        <v>244.99199999999999</v>
      </c>
    </row>
    <row r="21" spans="1:194" s="4" customFormat="1" ht="84" customHeight="1">
      <c r="A21" s="24">
        <v>11</v>
      </c>
      <c r="B21" s="25" t="s">
        <v>30</v>
      </c>
      <c r="C21" s="32" t="s">
        <v>47</v>
      </c>
      <c r="D21" s="27"/>
      <c r="E21" s="33"/>
      <c r="F21" s="28" t="s">
        <v>48</v>
      </c>
      <c r="G21" s="29" t="s">
        <v>49</v>
      </c>
      <c r="H21" s="30" t="s">
        <v>34</v>
      </c>
      <c r="I21" s="89"/>
      <c r="J21" s="89"/>
      <c r="K21" s="89"/>
      <c r="L21" s="89"/>
      <c r="M21" s="89"/>
      <c r="N21" s="89"/>
      <c r="O21" s="89"/>
      <c r="P21" s="89"/>
      <c r="Q21" s="28">
        <v>40</v>
      </c>
      <c r="R21" s="56">
        <v>2</v>
      </c>
      <c r="S21" s="51">
        <f t="shared" si="0"/>
        <v>80</v>
      </c>
      <c r="T21" s="52">
        <v>2.98</v>
      </c>
      <c r="U21" s="58">
        <v>2.2200000000000002</v>
      </c>
      <c r="V21" s="54">
        <f t="shared" si="1"/>
        <v>5.2</v>
      </c>
      <c r="W21" s="55">
        <f t="shared" si="2"/>
        <v>416</v>
      </c>
    </row>
    <row r="22" spans="1:194" s="4" customFormat="1" ht="99" customHeight="1">
      <c r="A22" s="24">
        <v>12</v>
      </c>
      <c r="B22" s="25" t="s">
        <v>37</v>
      </c>
      <c r="C22" s="32" t="s">
        <v>50</v>
      </c>
      <c r="D22" s="27"/>
      <c r="E22" s="28"/>
      <c r="F22" s="28" t="s">
        <v>48</v>
      </c>
      <c r="G22" s="29" t="s">
        <v>49</v>
      </c>
      <c r="H22" s="30" t="s">
        <v>34</v>
      </c>
      <c r="I22" s="89" t="s">
        <v>51</v>
      </c>
      <c r="J22" s="89"/>
      <c r="K22" s="89"/>
      <c r="L22" s="89"/>
      <c r="M22" s="89"/>
      <c r="N22" s="89"/>
      <c r="O22" s="89"/>
      <c r="P22" s="89"/>
      <c r="Q22" s="28">
        <v>40</v>
      </c>
      <c r="R22" s="56">
        <v>1.96</v>
      </c>
      <c r="S22" s="51">
        <f t="shared" si="0"/>
        <v>78.400000000000006</v>
      </c>
      <c r="T22" s="52">
        <v>2.98</v>
      </c>
      <c r="U22" s="58">
        <v>1.83</v>
      </c>
      <c r="V22" s="54">
        <f t="shared" si="1"/>
        <v>4.8099999999999996</v>
      </c>
      <c r="W22" s="55">
        <f t="shared" si="2"/>
        <v>377.10399999999998</v>
      </c>
    </row>
    <row r="23" spans="1:194" s="3" customFormat="1" ht="99.9" customHeight="1">
      <c r="A23" s="24">
        <v>13</v>
      </c>
      <c r="B23" s="34" t="s">
        <v>52</v>
      </c>
      <c r="C23" s="35" t="s">
        <v>53</v>
      </c>
      <c r="D23" s="36"/>
      <c r="E23" s="28"/>
      <c r="F23" s="28" t="s">
        <v>32</v>
      </c>
      <c r="G23" s="29" t="s">
        <v>33</v>
      </c>
      <c r="H23" s="28" t="s">
        <v>36</v>
      </c>
      <c r="I23" s="89" t="s">
        <v>54</v>
      </c>
      <c r="J23" s="89">
        <v>10</v>
      </c>
      <c r="K23" s="89">
        <v>20</v>
      </c>
      <c r="L23" s="89">
        <v>30</v>
      </c>
      <c r="M23" s="89">
        <v>20</v>
      </c>
      <c r="N23" s="89">
        <v>5</v>
      </c>
      <c r="O23" s="89"/>
      <c r="P23" s="89"/>
      <c r="Q23" s="28">
        <v>150</v>
      </c>
      <c r="R23" s="56">
        <v>3.9</v>
      </c>
      <c r="S23" s="51">
        <f t="shared" si="0"/>
        <v>585</v>
      </c>
      <c r="T23" s="52">
        <v>2.98</v>
      </c>
      <c r="U23" s="57">
        <v>0.43</v>
      </c>
      <c r="V23" s="54">
        <f t="shared" si="1"/>
        <v>3.41</v>
      </c>
      <c r="W23" s="55">
        <f t="shared" si="2"/>
        <v>1994.85</v>
      </c>
    </row>
    <row r="24" spans="1:194" s="3" customFormat="1" ht="87" customHeight="1">
      <c r="A24" s="24">
        <v>14</v>
      </c>
      <c r="B24" s="31" t="s">
        <v>30</v>
      </c>
      <c r="C24" s="32" t="s">
        <v>55</v>
      </c>
      <c r="D24" s="27"/>
      <c r="E24" s="28"/>
      <c r="F24" s="28" t="s">
        <v>32</v>
      </c>
      <c r="G24" s="29" t="s">
        <v>33</v>
      </c>
      <c r="H24" s="28" t="s">
        <v>36</v>
      </c>
      <c r="I24" s="89"/>
      <c r="J24" s="89"/>
      <c r="K24" s="89"/>
      <c r="L24" s="89"/>
      <c r="M24" s="89"/>
      <c r="N24" s="89"/>
      <c r="O24" s="89"/>
      <c r="P24" s="89"/>
      <c r="Q24" s="28">
        <v>50</v>
      </c>
      <c r="R24" s="56">
        <v>2.0699999999999998</v>
      </c>
      <c r="S24" s="51">
        <f t="shared" si="0"/>
        <v>103.5</v>
      </c>
      <c r="T24" s="52">
        <v>2.98</v>
      </c>
      <c r="U24" s="57">
        <v>0.36</v>
      </c>
      <c r="V24" s="54">
        <f t="shared" si="1"/>
        <v>3.34</v>
      </c>
      <c r="W24" s="55">
        <f t="shared" si="2"/>
        <v>345.69</v>
      </c>
    </row>
    <row r="25" spans="1:194" s="3" customFormat="1" ht="87" customHeight="1">
      <c r="A25" s="24">
        <v>15</v>
      </c>
      <c r="B25" s="31" t="s">
        <v>37</v>
      </c>
      <c r="C25" s="32" t="s">
        <v>56</v>
      </c>
      <c r="D25" s="27"/>
      <c r="E25" s="28"/>
      <c r="F25" s="28" t="s">
        <v>32</v>
      </c>
      <c r="G25" s="29" t="s">
        <v>33</v>
      </c>
      <c r="H25" s="28" t="s">
        <v>36</v>
      </c>
      <c r="I25" s="90" t="s">
        <v>39</v>
      </c>
      <c r="J25" s="89"/>
      <c r="K25" s="89"/>
      <c r="L25" s="89"/>
      <c r="M25" s="89"/>
      <c r="N25" s="89"/>
      <c r="O25" s="89"/>
      <c r="P25" s="89"/>
      <c r="Q25" s="28">
        <v>40</v>
      </c>
      <c r="R25" s="56">
        <v>2.4700000000000002</v>
      </c>
      <c r="S25" s="51">
        <f t="shared" si="0"/>
        <v>98.8</v>
      </c>
      <c r="T25" s="52">
        <v>2.98</v>
      </c>
      <c r="U25" s="57">
        <v>0.86</v>
      </c>
      <c r="V25" s="54">
        <f t="shared" si="1"/>
        <v>3.84</v>
      </c>
      <c r="W25" s="55">
        <f t="shared" si="2"/>
        <v>379.392</v>
      </c>
    </row>
    <row r="26" spans="1:194" s="3" customFormat="1" ht="87" customHeight="1">
      <c r="A26" s="24">
        <v>16</v>
      </c>
      <c r="B26" s="31" t="s">
        <v>52</v>
      </c>
      <c r="C26" s="32" t="s">
        <v>57</v>
      </c>
      <c r="D26" s="27"/>
      <c r="E26" s="28"/>
      <c r="F26" s="28" t="s">
        <v>58</v>
      </c>
      <c r="G26" s="29" t="s">
        <v>33</v>
      </c>
      <c r="H26" s="28" t="s">
        <v>36</v>
      </c>
      <c r="I26" s="89" t="s">
        <v>59</v>
      </c>
      <c r="J26" s="89"/>
      <c r="K26" s="89"/>
      <c r="L26" s="89"/>
      <c r="M26" s="89"/>
      <c r="N26" s="89"/>
      <c r="O26" s="89"/>
      <c r="P26" s="89"/>
      <c r="Q26" s="28">
        <v>88</v>
      </c>
      <c r="R26" s="56">
        <v>1.91</v>
      </c>
      <c r="S26" s="51">
        <f t="shared" si="0"/>
        <v>168.08</v>
      </c>
      <c r="T26" s="52">
        <v>2.98</v>
      </c>
      <c r="U26" s="57">
        <v>0.59</v>
      </c>
      <c r="V26" s="54">
        <f t="shared" si="1"/>
        <v>3.57</v>
      </c>
      <c r="W26" s="55">
        <f t="shared" si="2"/>
        <v>600.04560000000004</v>
      </c>
    </row>
    <row r="27" spans="1:194" s="3" customFormat="1" ht="87" customHeight="1">
      <c r="A27" s="24">
        <v>17</v>
      </c>
      <c r="B27" s="31" t="s">
        <v>37</v>
      </c>
      <c r="C27" s="32" t="s">
        <v>60</v>
      </c>
      <c r="D27" s="27"/>
      <c r="E27" s="28"/>
      <c r="F27" s="28" t="s">
        <v>32</v>
      </c>
      <c r="G27" s="29" t="s">
        <v>33</v>
      </c>
      <c r="H27" s="28" t="s">
        <v>36</v>
      </c>
      <c r="I27" s="90" t="s">
        <v>39</v>
      </c>
      <c r="J27" s="89"/>
      <c r="K27" s="89"/>
      <c r="L27" s="89"/>
      <c r="M27" s="89"/>
      <c r="N27" s="89"/>
      <c r="O27" s="89"/>
      <c r="P27" s="89"/>
      <c r="Q27" s="28">
        <v>40</v>
      </c>
      <c r="R27" s="56">
        <v>3.22</v>
      </c>
      <c r="S27" s="51">
        <f t="shared" si="0"/>
        <v>128.80000000000001</v>
      </c>
      <c r="T27" s="52">
        <v>2.98</v>
      </c>
      <c r="U27" s="57">
        <v>0.66</v>
      </c>
      <c r="V27" s="54">
        <f t="shared" si="1"/>
        <v>3.64</v>
      </c>
      <c r="W27" s="55">
        <f t="shared" si="2"/>
        <v>468.83199999999999</v>
      </c>
    </row>
    <row r="28" spans="1:194" s="3" customFormat="1" ht="87" customHeight="1">
      <c r="A28" s="24">
        <v>18</v>
      </c>
      <c r="B28" s="31" t="s">
        <v>30</v>
      </c>
      <c r="C28" s="32" t="s">
        <v>61</v>
      </c>
      <c r="D28" s="27"/>
      <c r="E28" s="28"/>
      <c r="F28" s="28" t="s">
        <v>32</v>
      </c>
      <c r="G28" s="29" t="s">
        <v>33</v>
      </c>
      <c r="H28" s="28" t="s">
        <v>36</v>
      </c>
      <c r="I28" s="89"/>
      <c r="J28" s="89"/>
      <c r="K28" s="89"/>
      <c r="L28" s="89"/>
      <c r="M28" s="89"/>
      <c r="N28" s="89"/>
      <c r="O28" s="89"/>
      <c r="P28" s="89"/>
      <c r="Q28" s="28">
        <v>60</v>
      </c>
      <c r="R28" s="56">
        <v>3.5</v>
      </c>
      <c r="S28" s="51">
        <f t="shared" si="0"/>
        <v>210</v>
      </c>
      <c r="T28" s="52">
        <v>2.98</v>
      </c>
      <c r="U28" s="57">
        <v>0.41</v>
      </c>
      <c r="V28" s="54">
        <f t="shared" si="1"/>
        <v>3.39</v>
      </c>
      <c r="W28" s="55">
        <f t="shared" si="2"/>
        <v>711.9</v>
      </c>
    </row>
    <row r="29" spans="1:194" s="5" customFormat="1" ht="16.2" customHeight="1">
      <c r="A29" s="91" t="s">
        <v>62</v>
      </c>
      <c r="B29" s="92"/>
      <c r="C29" s="92"/>
      <c r="D29" s="37"/>
      <c r="E29" s="38"/>
      <c r="F29" s="38"/>
      <c r="G29" s="39"/>
      <c r="H29" s="37"/>
      <c r="I29" s="37"/>
      <c r="J29" s="37"/>
      <c r="K29" s="38"/>
      <c r="L29" s="38"/>
      <c r="M29" s="38"/>
      <c r="N29" s="38"/>
      <c r="O29" s="38"/>
      <c r="P29" s="38"/>
      <c r="Q29" s="37">
        <f>SUM(Q11:Q28)</f>
        <v>833</v>
      </c>
      <c r="R29" s="59"/>
      <c r="S29" s="59">
        <f>SUM(S11:S28)</f>
        <v>2726.0300000000007</v>
      </c>
      <c r="T29" s="59"/>
      <c r="U29" s="60"/>
      <c r="V29" s="60"/>
      <c r="W29" s="61">
        <f>SUM(W11:W28)</f>
        <v>9997.7066000000013</v>
      </c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</row>
    <row r="30" spans="1:194" s="5" customFormat="1" ht="17.399999999999999">
      <c r="A30" s="93"/>
      <c r="B30" s="94"/>
      <c r="C30" s="94"/>
      <c r="D30" s="94"/>
      <c r="E30" s="94"/>
      <c r="F30" s="95"/>
      <c r="G30" s="96"/>
      <c r="H30" s="94"/>
      <c r="I30" s="94"/>
      <c r="J30" s="94"/>
      <c r="K30" s="97"/>
      <c r="L30" s="97"/>
      <c r="M30" s="97"/>
      <c r="N30" s="97"/>
      <c r="O30" s="97"/>
      <c r="P30" s="94"/>
      <c r="Q30" s="98"/>
      <c r="R30" s="94"/>
      <c r="S30" s="94"/>
      <c r="T30" s="94"/>
      <c r="U30" s="99"/>
      <c r="V30" s="99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</row>
    <row r="31" spans="1:194" s="5" customFormat="1" ht="17.399999999999999">
      <c r="A31" s="100"/>
      <c r="B31" s="94"/>
      <c r="C31" s="94"/>
      <c r="D31" s="94"/>
      <c r="E31" s="94"/>
      <c r="F31" s="95"/>
      <c r="G31" s="96"/>
      <c r="H31" s="94"/>
      <c r="I31" s="94"/>
      <c r="J31" s="94"/>
      <c r="K31" s="97"/>
      <c r="L31" s="97"/>
      <c r="M31" s="97"/>
      <c r="N31" s="97"/>
      <c r="O31" s="97"/>
      <c r="P31" s="94"/>
      <c r="Q31" s="98"/>
      <c r="R31" s="94"/>
      <c r="S31" s="94"/>
      <c r="T31" s="94"/>
      <c r="U31" s="99"/>
      <c r="V31" s="99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</row>
    <row r="32" spans="1:194" s="5" customFormat="1">
      <c r="A32" s="101"/>
      <c r="B32" s="101"/>
      <c r="C32" s="101"/>
      <c r="D32" s="101"/>
      <c r="E32" s="102"/>
      <c r="F32" s="103"/>
      <c r="G32" s="104"/>
      <c r="H32" s="101"/>
      <c r="I32" s="101"/>
      <c r="J32" s="101"/>
      <c r="K32" s="105"/>
      <c r="L32" s="105"/>
      <c r="M32" s="105"/>
      <c r="N32" s="105"/>
      <c r="O32" s="105"/>
      <c r="P32" s="101"/>
      <c r="Q32" s="106"/>
      <c r="R32" s="101"/>
      <c r="S32" s="101"/>
      <c r="T32" s="101"/>
      <c r="U32" s="107"/>
      <c r="V32" s="10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</row>
    <row r="33" spans="1:194" s="5" customFormat="1">
      <c r="A33" s="101"/>
      <c r="B33" s="101"/>
      <c r="C33" s="101"/>
      <c r="D33" s="101"/>
      <c r="E33" s="102"/>
      <c r="F33" s="103"/>
      <c r="G33" s="104"/>
      <c r="H33" s="101"/>
      <c r="I33" s="101"/>
      <c r="J33" s="101"/>
      <c r="K33" s="105"/>
      <c r="L33" s="105"/>
      <c r="M33" s="105"/>
      <c r="N33" s="105"/>
      <c r="O33" s="105"/>
      <c r="P33" s="101"/>
      <c r="Q33" s="106"/>
      <c r="R33" s="101"/>
      <c r="S33" s="101"/>
      <c r="T33" s="101"/>
      <c r="U33" s="107"/>
      <c r="V33" s="10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</row>
    <row r="34" spans="1:194" s="5" customFormat="1">
      <c r="A34" s="101"/>
      <c r="B34" s="101"/>
      <c r="C34" s="101"/>
      <c r="D34" s="101"/>
      <c r="E34" s="102"/>
      <c r="F34" s="103"/>
      <c r="G34" s="104"/>
      <c r="H34" s="101"/>
      <c r="I34" s="101"/>
      <c r="J34" s="101"/>
      <c r="K34" s="105"/>
      <c r="L34" s="105"/>
      <c r="M34" s="105"/>
      <c r="N34" s="105"/>
      <c r="O34" s="105"/>
      <c r="P34" s="101"/>
      <c r="Q34" s="106"/>
      <c r="R34" s="101"/>
      <c r="S34" s="101"/>
      <c r="T34" s="101"/>
      <c r="U34" s="107"/>
      <c r="V34" s="10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</row>
    <row r="35" spans="1:194" s="5" customFormat="1">
      <c r="A35" s="108"/>
      <c r="B35" s="108"/>
      <c r="C35" s="108"/>
      <c r="D35" s="108"/>
      <c r="E35" s="109"/>
      <c r="F35" s="110"/>
      <c r="G35" s="111"/>
      <c r="H35" s="108"/>
      <c r="I35" s="108"/>
      <c r="J35" s="108"/>
      <c r="K35" s="112"/>
      <c r="L35" s="112"/>
      <c r="M35" s="112"/>
      <c r="N35" s="112"/>
      <c r="O35" s="112"/>
      <c r="P35" s="108"/>
      <c r="Q35" s="113"/>
      <c r="R35" s="108"/>
      <c r="S35" s="108"/>
      <c r="T35" s="108"/>
      <c r="U35" s="114"/>
      <c r="V35" s="114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</row>
    <row r="36" spans="1:194" s="5" customFormat="1">
      <c r="A36" s="115"/>
      <c r="B36" s="116"/>
      <c r="C36" s="116"/>
      <c r="D36" s="116"/>
      <c r="E36" s="117"/>
      <c r="F36" s="118"/>
      <c r="G36" s="119"/>
      <c r="H36" s="116"/>
      <c r="I36" s="116"/>
      <c r="J36" s="116"/>
      <c r="K36" s="120"/>
      <c r="L36" s="120"/>
      <c r="M36" s="120"/>
      <c r="N36" s="120"/>
      <c r="O36" s="120"/>
      <c r="P36" s="116"/>
      <c r="Q36" s="121"/>
      <c r="R36" s="116"/>
      <c r="S36" s="116"/>
      <c r="T36" s="116"/>
      <c r="U36" s="122"/>
      <c r="V36" s="122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</row>
    <row r="37" spans="1:194" s="5" customFormat="1">
      <c r="A37" s="115"/>
      <c r="B37" s="116"/>
      <c r="C37" s="116"/>
      <c r="D37" s="116"/>
      <c r="E37" s="117"/>
      <c r="F37" s="118"/>
      <c r="G37" s="119"/>
      <c r="H37" s="116"/>
      <c r="I37" s="116"/>
      <c r="J37" s="116"/>
      <c r="K37" s="120"/>
      <c r="L37" s="120"/>
      <c r="M37" s="120"/>
      <c r="N37" s="120"/>
      <c r="O37" s="120"/>
      <c r="P37" s="116"/>
      <c r="Q37" s="121"/>
      <c r="R37" s="116"/>
      <c r="S37" s="116"/>
      <c r="T37" s="116"/>
      <c r="U37" s="122"/>
      <c r="V37" s="122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</row>
    <row r="38" spans="1:194" s="5" customFormat="1">
      <c r="A38" s="115"/>
      <c r="B38" s="116"/>
      <c r="C38" s="116"/>
      <c r="D38" s="116"/>
      <c r="E38" s="117"/>
      <c r="F38" s="118"/>
      <c r="G38" s="119"/>
      <c r="H38" s="116"/>
      <c r="I38" s="116"/>
      <c r="J38" s="116"/>
      <c r="K38" s="120"/>
      <c r="L38" s="120"/>
      <c r="M38" s="120"/>
      <c r="N38" s="120"/>
      <c r="O38" s="120"/>
      <c r="P38" s="116"/>
      <c r="Q38" s="121"/>
      <c r="R38" s="116"/>
      <c r="S38" s="116"/>
      <c r="T38" s="116"/>
      <c r="U38" s="122"/>
      <c r="V38" s="122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</row>
    <row r="39" spans="1:194" s="5" customFormat="1">
      <c r="A39" s="123"/>
      <c r="B39" s="124"/>
      <c r="C39" s="124"/>
      <c r="D39" s="124"/>
      <c r="E39" s="125"/>
      <c r="F39" s="126"/>
      <c r="G39" s="96"/>
      <c r="H39" s="124"/>
      <c r="I39" s="124"/>
      <c r="J39" s="124"/>
      <c r="K39" s="127"/>
      <c r="L39" s="127"/>
      <c r="M39" s="127"/>
      <c r="N39" s="127"/>
      <c r="O39" s="127"/>
      <c r="P39" s="124"/>
      <c r="Q39" s="128"/>
      <c r="R39" s="124"/>
      <c r="S39" s="124"/>
      <c r="T39" s="124"/>
      <c r="U39" s="129"/>
      <c r="V39" s="129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</row>
    <row r="40" spans="1:194" s="5" customFormat="1">
      <c r="A40" s="130"/>
      <c r="B40" s="130"/>
      <c r="C40" s="130"/>
      <c r="D40" s="130"/>
      <c r="E40" s="131"/>
      <c r="F40" s="132"/>
      <c r="G40" s="131"/>
      <c r="H40" s="130"/>
      <c r="I40" s="130"/>
      <c r="J40" s="130"/>
      <c r="K40" s="133"/>
      <c r="L40" s="133"/>
      <c r="M40" s="133"/>
      <c r="N40" s="133"/>
      <c r="O40" s="133"/>
      <c r="P40" s="130"/>
      <c r="Q40" s="134"/>
      <c r="R40" s="130"/>
      <c r="S40" s="130"/>
      <c r="T40" s="130"/>
      <c r="U40" s="135"/>
      <c r="V40" s="135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</row>
  </sheetData>
  <mergeCells count="60">
    <mergeCell ref="S8:S9"/>
    <mergeCell ref="T8:T9"/>
    <mergeCell ref="U8:U9"/>
    <mergeCell ref="V8:V9"/>
    <mergeCell ref="W8:W9"/>
    <mergeCell ref="F8:F9"/>
    <mergeCell ref="G8:G9"/>
    <mergeCell ref="H8:H9"/>
    <mergeCell ref="Q8:Q9"/>
    <mergeCell ref="R8:R9"/>
    <mergeCell ref="I8:P9"/>
    <mergeCell ref="A8:A9"/>
    <mergeCell ref="B8:B9"/>
    <mergeCell ref="C8:C9"/>
    <mergeCell ref="D8:D9"/>
    <mergeCell ref="E8:E10"/>
    <mergeCell ref="A36:V36"/>
    <mergeCell ref="A37:V37"/>
    <mergeCell ref="A38:V38"/>
    <mergeCell ref="A39:V39"/>
    <mergeCell ref="A40:V40"/>
    <mergeCell ref="A31:V31"/>
    <mergeCell ref="A32:V32"/>
    <mergeCell ref="A33:V33"/>
    <mergeCell ref="A34:V34"/>
    <mergeCell ref="A35:V35"/>
    <mergeCell ref="I26:P26"/>
    <mergeCell ref="I27:P27"/>
    <mergeCell ref="I28:P28"/>
    <mergeCell ref="A29:C29"/>
    <mergeCell ref="A30:V30"/>
    <mergeCell ref="I21:P21"/>
    <mergeCell ref="I22:P22"/>
    <mergeCell ref="I23:P23"/>
    <mergeCell ref="I24:P24"/>
    <mergeCell ref="I25:P25"/>
    <mergeCell ref="I16:P16"/>
    <mergeCell ref="I17:P17"/>
    <mergeCell ref="I18:P18"/>
    <mergeCell ref="I19:P19"/>
    <mergeCell ref="I20:P20"/>
    <mergeCell ref="I11:P11"/>
    <mergeCell ref="I12:P12"/>
    <mergeCell ref="I13:P13"/>
    <mergeCell ref="I14:P14"/>
    <mergeCell ref="I15:P15"/>
    <mergeCell ref="A6:B6"/>
    <mergeCell ref="G6:O6"/>
    <mergeCell ref="P6:R6"/>
    <mergeCell ref="T6:W6"/>
    <mergeCell ref="A7:C7"/>
    <mergeCell ref="G7:H7"/>
    <mergeCell ref="P7:R7"/>
    <mergeCell ref="T7:W7"/>
    <mergeCell ref="A1:U1"/>
    <mergeCell ref="A2:U2"/>
    <mergeCell ref="A3:U3"/>
    <mergeCell ref="A4:U4"/>
    <mergeCell ref="A5:C5"/>
    <mergeCell ref="G5:H5"/>
  </mergeCells>
  <pageMargins left="0" right="0" top="0" bottom="0" header="0" footer="0"/>
  <pageSetup paperSize="9" scale="54" orientation="landscape" verticalDpi="300"/>
  <headerFooter alignWithMargins="0">
    <oddFooter>&amp;C第 &amp;P 页，共 &amp;N 页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6cc0c8-0b94-4872-b236-62e63159dc7b" xsi:nil="true"/>
    <lcf76f155ced4ddcb4097134ff3c332f xmlns="d4f78d72-b29f-4f77-b3b2-b076c382d585">
      <Terms xmlns="http://schemas.microsoft.com/office/infopath/2007/PartnerControls"/>
    </lcf76f155ced4ddcb4097134ff3c332f>
    <SharedWithUsers xmlns="386cc0c8-0b94-4872-b236-62e63159dc7b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D896C61A3BD54DA4C33647D94B7559" ma:contentTypeVersion="14" ma:contentTypeDescription="Crie um novo documento." ma:contentTypeScope="" ma:versionID="d2dea4b64a1dbce682e31084b1ed15f6">
  <xsd:schema xmlns:xsd="http://www.w3.org/2001/XMLSchema" xmlns:xs="http://www.w3.org/2001/XMLSchema" xmlns:p="http://schemas.microsoft.com/office/2006/metadata/properties" xmlns:ns2="d4f78d72-b29f-4f77-b3b2-b076c382d585" xmlns:ns3="386cc0c8-0b94-4872-b236-62e63159dc7b" targetNamespace="http://schemas.microsoft.com/office/2006/metadata/properties" ma:root="true" ma:fieldsID="5a0e150cf4793b8b83bb1230d3e2a1a7" ns2:_="" ns3:_="">
    <xsd:import namespace="d4f78d72-b29f-4f77-b3b2-b076c382d585"/>
    <xsd:import namespace="386cc0c8-0b94-4872-b236-62e63159dc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78d72-b29f-4f77-b3b2-b076c382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8bc76d95-89ec-4c1e-8ffe-b8d471c6d1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cc0c8-0b94-4872-b236-62e63159dc7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fd121b6-7be0-4162-9ebe-cbbdc4b3b72f}" ma:internalName="TaxCatchAll" ma:showField="CatchAllData" ma:web="386cc0c8-0b94-4872-b236-62e63159dc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A7807F-D59F-4FD9-B4C5-F272074A8508}">
  <ds:schemaRefs>
    <ds:schemaRef ds:uri="http://schemas.microsoft.com/office/2006/metadata/properties"/>
    <ds:schemaRef ds:uri="http://schemas.microsoft.com/office/infopath/2007/PartnerControls"/>
    <ds:schemaRef ds:uri="386cc0c8-0b94-4872-b236-62e63159dc7b"/>
    <ds:schemaRef ds:uri="d4f78d72-b29f-4f77-b3b2-b076c382d585"/>
  </ds:schemaRefs>
</ds:datastoreItem>
</file>

<file path=customXml/itemProps2.xml><?xml version="1.0" encoding="utf-8"?>
<ds:datastoreItem xmlns:ds="http://schemas.openxmlformats.org/officeDocument/2006/customXml" ds:itemID="{30B2EA21-6100-4ACA-9E45-559E4C8D20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f78d72-b29f-4f77-b3b2-b076c382d585"/>
    <ds:schemaRef ds:uri="386cc0c8-0b94-4872-b236-62e63159dc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65D25-5839-4CBD-99DA-BDCC5E5E4D7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S299 (3)</vt:lpstr>
      <vt:lpstr>'S299 (3)'!Area_de_impressao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rgalotti</dc:creator>
  <cp:keywords/>
  <dc:description/>
  <cp:lastModifiedBy>Alan Martins | Operacional</cp:lastModifiedBy>
  <cp:revision/>
  <dcterms:created xsi:type="dcterms:W3CDTF">2018-11-30T09:18:00Z</dcterms:created>
  <dcterms:modified xsi:type="dcterms:W3CDTF">2026-07-02T21:00:37Z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14C18333506A4270B1D4E76BA7DEC3BE_13</vt:lpwstr>
  </property>
  <property fmtid="{D5CDD505-2E9C-101B-9397-08002B2CF9AE}" pid="4" name="CalculationRule">
    <vt:i4>0</vt:i4>
  </property>
  <property fmtid="{D5CDD505-2E9C-101B-9397-08002B2CF9AE}" pid="5" name="ContentTypeId">
    <vt:lpwstr>0x01010097D896C61A3BD54DA4C33647D94B7559</vt:lpwstr>
  </property>
  <property fmtid="{D5CDD505-2E9C-101B-9397-08002B2CF9AE}" pid="6" name="Order">
    <vt:r8>7127000</vt:r8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