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0242F39D-E51C-4E8A-9E6F-1C9E08EC71AF}" xr6:coauthVersionLast="47" xr6:coauthVersionMax="47" xr10:uidLastSave="{00000000-0000-0000-0000-000000000000}"/>
  <bookViews>
    <workbookView xWindow="-28920" yWindow="-120" windowWidth="29040" windowHeight="15720" xr2:uid="{6A27619D-CDB8-4F4E-8542-BA89588784B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Planilha1!$A$1:$I$113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" i="1" l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<sst xmlns="http://schemas.openxmlformats.org/spreadsheetml/2006/main" count="125" uniqueCount="125">
  <si>
    <t>TICKER</t>
  </si>
  <si>
    <t>TIPO</t>
  </si>
  <si>
    <t>COTAS</t>
  </si>
  <si>
    <t>COTISTAS</t>
  </si>
  <si>
    <t>VP MM</t>
  </si>
  <si>
    <t>LIQUIDEZ - MÉDIA</t>
  </si>
  <si>
    <t>LIQUIDEZ - SOMA</t>
  </si>
  <si>
    <t>KNRI11</t>
  </si>
  <si>
    <t>TVRI11</t>
  </si>
  <si>
    <t>ALZR11</t>
  </si>
  <si>
    <t>GARE11</t>
  </si>
  <si>
    <t>RBRP11</t>
  </si>
  <si>
    <t>SARE11</t>
  </si>
  <si>
    <t>HGRU11</t>
  </si>
  <si>
    <t>TRXF11</t>
  </si>
  <si>
    <t>RBVA11</t>
  </si>
  <si>
    <t>VIUR11</t>
  </si>
  <si>
    <t>HGLG11</t>
  </si>
  <si>
    <t>BTLG11</t>
  </si>
  <si>
    <t>XPLG11</t>
  </si>
  <si>
    <t>LVBI11</t>
  </si>
  <si>
    <t>BRCO11</t>
  </si>
  <si>
    <t>VILG11</t>
  </si>
  <si>
    <t>HSLG11</t>
  </si>
  <si>
    <t>GGRC11</t>
  </si>
  <si>
    <t>TRBL11</t>
  </si>
  <si>
    <t>XPIN11</t>
  </si>
  <si>
    <t>RBRL11</t>
  </si>
  <si>
    <t>BTAL11</t>
  </si>
  <si>
    <t>PATL11</t>
  </si>
  <si>
    <t>RZAT11</t>
  </si>
  <si>
    <t>BLMG11</t>
  </si>
  <si>
    <t>XPML11</t>
  </si>
  <si>
    <t>VISC11</t>
  </si>
  <si>
    <t>HGBS11</t>
  </si>
  <si>
    <t>HSML11</t>
  </si>
  <si>
    <t>GZIT11</t>
  </si>
  <si>
    <t>MALL11</t>
  </si>
  <si>
    <t>BBIG11</t>
  </si>
  <si>
    <t>BPML11</t>
  </si>
  <si>
    <t>AJFI11</t>
  </si>
  <si>
    <t>CPSH11</t>
  </si>
  <si>
    <t>PVBI11</t>
  </si>
  <si>
    <t>BRCR11</t>
  </si>
  <si>
    <t>JSRE11</t>
  </si>
  <si>
    <t>HGRE11</t>
  </si>
  <si>
    <t>BROF11</t>
  </si>
  <si>
    <t>GTWR11</t>
  </si>
  <si>
    <t>KORE11</t>
  </si>
  <si>
    <t>VINO11</t>
  </si>
  <si>
    <t>RECT11</t>
  </si>
  <si>
    <t>RCRB11</t>
  </si>
  <si>
    <t>TEPP11</t>
  </si>
  <si>
    <t>VGRI11</t>
  </si>
  <si>
    <t>HGPO11</t>
  </si>
  <si>
    <t>AIEC11</t>
  </si>
  <si>
    <t>FATN11</t>
  </si>
  <si>
    <t>RZTR11</t>
  </si>
  <si>
    <t>BTRA11</t>
  </si>
  <si>
    <t>SNEL11</t>
  </si>
  <si>
    <t>HTMX11</t>
  </si>
  <si>
    <t>TGAR11</t>
  </si>
  <si>
    <t>MFII11</t>
  </si>
  <si>
    <t>HFOF11</t>
  </si>
  <si>
    <t>RBRF11</t>
  </si>
  <si>
    <t>JSAF11</t>
  </si>
  <si>
    <t>KFOF11</t>
  </si>
  <si>
    <t>BCIA11</t>
  </si>
  <si>
    <t>KISU11</t>
  </si>
  <si>
    <t>XPSF11</t>
  </si>
  <si>
    <t>BPFF11</t>
  </si>
  <si>
    <t>HGFF11</t>
  </si>
  <si>
    <t>SNFF11</t>
  </si>
  <si>
    <t>RBFF11</t>
  </si>
  <si>
    <t>RVBI11</t>
  </si>
  <si>
    <t>KNIP11</t>
  </si>
  <si>
    <t>KNCR11</t>
  </si>
  <si>
    <t>MXRF11</t>
  </si>
  <si>
    <t>IRDM11</t>
  </si>
  <si>
    <t>KNHY11</t>
  </si>
  <si>
    <t>CPTS11</t>
  </si>
  <si>
    <t>RECR11</t>
  </si>
  <si>
    <t>HCTR11</t>
  </si>
  <si>
    <t>KNHF11</t>
  </si>
  <si>
    <t>MCCI11</t>
  </si>
  <si>
    <t>HGCR11</t>
  </si>
  <si>
    <t>KNUQ11</t>
  </si>
  <si>
    <t>VGHF11</t>
  </si>
  <si>
    <t>VRTA11</t>
  </si>
  <si>
    <t>VGIR11</t>
  </si>
  <si>
    <t>RBRR11</t>
  </si>
  <si>
    <t>VCJR11</t>
  </si>
  <si>
    <t>DEVA11</t>
  </si>
  <si>
    <t>RBRY11</t>
  </si>
  <si>
    <t>URPR11</t>
  </si>
  <si>
    <t>KNSC11</t>
  </si>
  <si>
    <t>MCRE11</t>
  </si>
  <si>
    <t>VGIP11</t>
  </si>
  <si>
    <t>CVBI11</t>
  </si>
  <si>
    <t>BTCI11</t>
  </si>
  <si>
    <t>XPCI11</t>
  </si>
  <si>
    <t>RZAK11</t>
  </si>
  <si>
    <t>HABT11</t>
  </si>
  <si>
    <t>BCRI11</t>
  </si>
  <si>
    <t>CACR11</t>
  </si>
  <si>
    <t>AFHI11</t>
  </si>
  <si>
    <t>BARI11</t>
  </si>
  <si>
    <t>SNCI11</t>
  </si>
  <si>
    <t>KCRE11</t>
  </si>
  <si>
    <t>PORD11</t>
  </si>
  <si>
    <t>MANA11</t>
  </si>
  <si>
    <t>OUJP11</t>
  </si>
  <si>
    <t>WHGR11</t>
  </si>
  <si>
    <t>RBRX11</t>
  </si>
  <si>
    <t>HSAF11</t>
  </si>
  <si>
    <t>KIVO11</t>
  </si>
  <si>
    <t>SPXS11</t>
  </si>
  <si>
    <t>ITRI11</t>
  </si>
  <si>
    <t>CCME11</t>
  </si>
  <si>
    <t>ARRI11</t>
  </si>
  <si>
    <t>ICRI11</t>
  </si>
  <si>
    <t>LIFE11</t>
  </si>
  <si>
    <t>CYCR11</t>
  </si>
  <si>
    <t>CLIN11</t>
  </si>
  <si>
    <t>GAME11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</si>
</sst>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5\1.%20Research%20base%20peers\6.%20Junho\IFIX_cortes_base_RG_JUN25_newprices.V14_MACRO.xlsm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5\1.%20Research%20base%20peers\6.%20Junho\IFIX_cortes_base_RG_JUN25_newprices.V14_MACRO.xlsm?96487CF1" TargetMode="External"/><Relationship Id="rId1" Type="http://schemas.openxmlformats.org/officeDocument/2006/relationships/externalLinkPath" Target="file:///\\96487CF1\IFIX_cortes_base_RG_JUN25_newprices.V14_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PAINEL_GERAL"/>
      <sheetName val="PAINEL_MACRO_RG"/>
      <sheetName val="Comparativo"/>
      <sheetName val="Comparativo LC"/>
      <sheetName val="Garfico Y1M MKT"/>
      <sheetName val="BASE LISTA"/>
      <sheetName val="Comp_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E9" t="str">
            <v>HIB Tijolo</v>
          </cell>
          <cell r="BN9">
            <v>4598154320.0600004</v>
          </cell>
          <cell r="BY9">
            <v>299245</v>
          </cell>
          <cell r="CA9">
            <v>5435302.4364999989</v>
          </cell>
          <cell r="FO9">
            <v>28204047</v>
          </cell>
        </row>
        <row r="10">
          <cell r="B10" t="str">
            <v>TVRI11</v>
          </cell>
          <cell r="E10" t="str">
            <v>HIB Tijolo</v>
          </cell>
          <cell r="BN10">
            <v>1656480777.6099999</v>
          </cell>
          <cell r="BY10">
            <v>63026</v>
          </cell>
          <cell r="CA10">
            <v>2116408.9384999997</v>
          </cell>
          <cell r="FO10">
            <v>15919690</v>
          </cell>
        </row>
        <row r="11">
          <cell r="B11" t="str">
            <v>ALZR11</v>
          </cell>
          <cell r="E11" t="str">
            <v>HIB Tijolo</v>
          </cell>
          <cell r="BN11">
            <v>1317588235.8099999</v>
          </cell>
          <cell r="BY11">
            <v>164422</v>
          </cell>
          <cell r="CA11">
            <v>1659212.348</v>
          </cell>
          <cell r="FO11">
            <v>122266250</v>
          </cell>
        </row>
        <row r="12">
          <cell r="B12" t="str">
            <v>GARE11</v>
          </cell>
          <cell r="E12" t="str">
            <v>XXXX</v>
          </cell>
          <cell r="BN12">
            <v>1327190841.9000001</v>
          </cell>
          <cell r="BY12">
            <v>379022</v>
          </cell>
          <cell r="CA12">
            <v>5735726.5219999989</v>
          </cell>
          <cell r="FO12">
            <v>147458223</v>
          </cell>
        </row>
        <row r="13">
          <cell r="B13" t="str">
            <v>RBRP11</v>
          </cell>
          <cell r="E13" t="str">
            <v>HIB Tijolo</v>
          </cell>
          <cell r="BN13">
            <v>925847836.26999998</v>
          </cell>
          <cell r="BY13">
            <v>64199</v>
          </cell>
          <cell r="CA13">
            <v>812238.24549999996</v>
          </cell>
          <cell r="FO13">
            <v>12179186</v>
          </cell>
        </row>
        <row r="14">
          <cell r="B14" t="str">
            <v>SARE11</v>
          </cell>
          <cell r="E14" t="str">
            <v>HIB Tijolo</v>
          </cell>
          <cell r="BN14">
            <v>720871525.87</v>
          </cell>
          <cell r="BY14">
            <v>29538</v>
          </cell>
          <cell r="CA14">
            <v>984741.08150000009</v>
          </cell>
          <cell r="FO14">
            <v>92343290</v>
          </cell>
        </row>
        <row r="15">
          <cell r="B15" t="str">
            <v>HGRU11</v>
          </cell>
          <cell r="E15" t="str">
            <v>Renda Urbana</v>
          </cell>
          <cell r="BN15">
            <v>2968593925.25</v>
          </cell>
          <cell r="BY15">
            <v>221395</v>
          </cell>
          <cell r="CA15">
            <v>3483686.2209999994</v>
          </cell>
          <cell r="FO15">
            <v>23238024</v>
          </cell>
        </row>
        <row r="16">
          <cell r="B16" t="str">
            <v>TRXF11</v>
          </cell>
          <cell r="E16" t="str">
            <v>Renda Urbana</v>
          </cell>
          <cell r="BN16">
            <v>2081229858.98</v>
          </cell>
          <cell r="BY16">
            <v>184946</v>
          </cell>
          <cell r="CA16">
            <v>6539842.9074999988</v>
          </cell>
          <cell r="FO16">
            <v>20035563</v>
          </cell>
        </row>
        <row r="17">
          <cell r="B17" t="str">
            <v>RBVA11</v>
          </cell>
          <cell r="E17" t="str">
            <v>Renda Urbana</v>
          </cell>
          <cell r="BN17">
            <v>1659679089.26</v>
          </cell>
          <cell r="BY17">
            <v>74116</v>
          </cell>
          <cell r="CA17">
            <v>1680659.5985000003</v>
          </cell>
          <cell r="FO17">
            <v>156143050</v>
          </cell>
        </row>
        <row r="18">
          <cell r="B18" t="str">
            <v>VIUR11</v>
          </cell>
          <cell r="E18" t="str">
            <v>Renda Urbana</v>
          </cell>
          <cell r="BN18">
            <v>235716665.20999998</v>
          </cell>
          <cell r="BY18">
            <v>45980</v>
          </cell>
          <cell r="CA18">
            <v>313913.61749999993</v>
          </cell>
          <cell r="FO18">
            <v>26946220</v>
          </cell>
        </row>
        <row r="19">
          <cell r="B19" t="str">
            <v>HGLG11</v>
          </cell>
          <cell r="E19" t="str">
            <v>Logistico</v>
          </cell>
          <cell r="BN19">
            <v>5498583897.3500004</v>
          </cell>
          <cell r="BY19">
            <v>506054</v>
          </cell>
          <cell r="CA19">
            <v>6529157.7895</v>
          </cell>
          <cell r="FO19">
            <v>33787575</v>
          </cell>
        </row>
        <row r="20">
          <cell r="B20" t="str">
            <v>BTLG11</v>
          </cell>
          <cell r="E20" t="str">
            <v>Logistico</v>
          </cell>
          <cell r="BN20">
            <v>4495532051.6599998</v>
          </cell>
          <cell r="BY20">
            <v>393465</v>
          </cell>
          <cell r="CA20">
            <v>7175370.3819999993</v>
          </cell>
          <cell r="FO20">
            <v>43249151</v>
          </cell>
        </row>
        <row r="21">
          <cell r="B21" t="str">
            <v>XPLG11</v>
          </cell>
          <cell r="E21" t="str">
            <v>Logistico</v>
          </cell>
          <cell r="BN21">
            <v>3332662817.7800002</v>
          </cell>
          <cell r="BY21">
            <v>338831</v>
          </cell>
          <cell r="CA21">
            <v>3207496.7050000005</v>
          </cell>
          <cell r="FO21">
            <v>31175931</v>
          </cell>
        </row>
        <row r="22">
          <cell r="B22" t="str">
            <v>LVBI11</v>
          </cell>
          <cell r="E22" t="str">
            <v>Logistico</v>
          </cell>
          <cell r="BN22">
            <v>1896241753.5599999</v>
          </cell>
          <cell r="BY22">
            <v>130848</v>
          </cell>
          <cell r="CA22">
            <v>2548412.1994999996</v>
          </cell>
          <cell r="FO22">
            <v>16118565</v>
          </cell>
        </row>
        <row r="23">
          <cell r="B23" t="str">
            <v>BRCO11</v>
          </cell>
          <cell r="E23" t="str">
            <v>Logistico</v>
          </cell>
          <cell r="BN23">
            <v>1874839675.0599999</v>
          </cell>
          <cell r="BY23">
            <v>120737</v>
          </cell>
          <cell r="CA23">
            <v>3893309.9205</v>
          </cell>
          <cell r="FO23">
            <v>15905133</v>
          </cell>
        </row>
        <row r="24">
          <cell r="B24" t="str">
            <v>VILG11</v>
          </cell>
          <cell r="E24" t="str">
            <v>Logistico</v>
          </cell>
          <cell r="BN24">
            <v>1685994235.99</v>
          </cell>
          <cell r="BY24">
            <v>145507</v>
          </cell>
          <cell r="CA24">
            <v>1771413.5169999995</v>
          </cell>
          <cell r="FO24">
            <v>14997396</v>
          </cell>
        </row>
        <row r="25">
          <cell r="B25" t="str">
            <v>HSLG11</v>
          </cell>
          <cell r="E25" t="str">
            <v>Logistico</v>
          </cell>
          <cell r="BN25">
            <v>1398230000.23</v>
          </cell>
          <cell r="BY25">
            <v>41240</v>
          </cell>
          <cell r="CA25">
            <v>391984.34199999995</v>
          </cell>
          <cell r="FO25">
            <v>12660067</v>
          </cell>
        </row>
        <row r="26">
          <cell r="B26" t="str">
            <v>GGRC11</v>
          </cell>
          <cell r="E26" t="str">
            <v>Logistico</v>
          </cell>
          <cell r="BN26">
            <v>1705208177.6099999</v>
          </cell>
          <cell r="BY26">
            <v>178722</v>
          </cell>
          <cell r="CA26">
            <v>3412061.6890000002</v>
          </cell>
          <cell r="FO26">
            <v>152455666</v>
          </cell>
        </row>
        <row r="27">
          <cell r="B27" t="str">
            <v>TRBL11</v>
          </cell>
          <cell r="E27" t="str">
            <v>Logistico</v>
          </cell>
          <cell r="BN27">
            <v>671959446.54999995</v>
          </cell>
          <cell r="BY27">
            <v>50230</v>
          </cell>
          <cell r="CA27">
            <v>420444.3885</v>
          </cell>
          <cell r="FO27">
            <v>7739092</v>
          </cell>
        </row>
        <row r="28">
          <cell r="B28" t="str">
            <v>XPIN11</v>
          </cell>
          <cell r="E28" t="str">
            <v>Logistico</v>
          </cell>
          <cell r="BN28">
            <v>744290328.49000001</v>
          </cell>
          <cell r="BY28">
            <v>43532</v>
          </cell>
          <cell r="CA28">
            <v>293519.56700000004</v>
          </cell>
          <cell r="FO28">
            <v>7150422</v>
          </cell>
        </row>
        <row r="29">
          <cell r="B29" t="str">
            <v>RBRL11</v>
          </cell>
          <cell r="E29" t="str">
            <v>Logistico</v>
          </cell>
          <cell r="BN29">
            <v>701629489.22000003</v>
          </cell>
          <cell r="BY29">
            <v>13358</v>
          </cell>
          <cell r="CA29">
            <v>821832.51699999999</v>
          </cell>
          <cell r="FO29">
            <v>6687035</v>
          </cell>
        </row>
        <row r="30">
          <cell r="B30" t="str">
            <v>BTAL11</v>
          </cell>
          <cell r="E30" t="str">
            <v>Logistico</v>
          </cell>
          <cell r="BN30">
            <v>666533561.32000005</v>
          </cell>
          <cell r="BY30">
            <v>39596</v>
          </cell>
          <cell r="CA30">
            <v>463881.16500000004</v>
          </cell>
          <cell r="FO30">
            <v>5982736</v>
          </cell>
        </row>
        <row r="31">
          <cell r="B31" t="str">
            <v>PATL11</v>
          </cell>
          <cell r="E31" t="str">
            <v>Logistico</v>
          </cell>
          <cell r="BN31">
            <v>482094322.66000003</v>
          </cell>
          <cell r="BY31">
            <v>25730</v>
          </cell>
          <cell r="CA31">
            <v>622908.14750000008</v>
          </cell>
          <cell r="FO31">
            <v>4991535</v>
          </cell>
        </row>
        <row r="32">
          <cell r="B32" t="str">
            <v>RZAT11</v>
          </cell>
          <cell r="E32" t="str">
            <v>Logistico</v>
          </cell>
          <cell r="BN32">
            <v>429142984.23000002</v>
          </cell>
          <cell r="BY32">
            <v>35233</v>
          </cell>
          <cell r="CA32">
            <v>774387.92150000005</v>
          </cell>
          <cell r="FO32">
            <v>4235042</v>
          </cell>
        </row>
        <row r="33">
          <cell r="B33" t="str">
            <v>BLMG11</v>
          </cell>
          <cell r="E33" t="str">
            <v>Logistico</v>
          </cell>
          <cell r="BN33">
            <v>333106992.36000001</v>
          </cell>
          <cell r="BY33">
            <v>12907</v>
          </cell>
          <cell r="CA33">
            <v>1179367.2150000001</v>
          </cell>
          <cell r="FO33">
            <v>4674548</v>
          </cell>
        </row>
        <row r="34">
          <cell r="B34" t="str">
            <v>XPML11</v>
          </cell>
          <cell r="E34" t="str">
            <v>Shopping</v>
          </cell>
          <cell r="BN34">
            <v>6658222602.6599998</v>
          </cell>
          <cell r="BY34">
            <v>592434</v>
          </cell>
          <cell r="CA34">
            <v>12056997.5275</v>
          </cell>
          <cell r="FO34">
            <v>56720787</v>
          </cell>
        </row>
        <row r="35">
          <cell r="B35" t="str">
            <v>VISC11</v>
          </cell>
          <cell r="E35" t="str">
            <v>Shopping</v>
          </cell>
          <cell r="BN35">
            <v>3573402334.5700002</v>
          </cell>
          <cell r="BY35">
            <v>344153</v>
          </cell>
          <cell r="CA35">
            <v>3820388.9910000004</v>
          </cell>
          <cell r="FO35">
            <v>28828640</v>
          </cell>
        </row>
        <row r="36">
          <cell r="B36" t="str">
            <v>HGBS11</v>
          </cell>
          <cell r="E36" t="str">
            <v>Shopping</v>
          </cell>
          <cell r="BN36">
            <v>2790289688.2800002</v>
          </cell>
          <cell r="BY36">
            <v>131726</v>
          </cell>
          <cell r="CA36">
            <v>2519253.0619999999</v>
          </cell>
          <cell r="FO36">
            <v>129133010</v>
          </cell>
        </row>
        <row r="37">
          <cell r="B37" t="str">
            <v>HSML11</v>
          </cell>
          <cell r="E37" t="str">
            <v>Shopping</v>
          </cell>
          <cell r="BN37">
            <v>2182644730.9099998</v>
          </cell>
          <cell r="BY37">
            <v>188980</v>
          </cell>
          <cell r="CA37">
            <v>2524651.9819999998</v>
          </cell>
          <cell r="FO37">
            <v>20808572</v>
          </cell>
        </row>
        <row r="38">
          <cell r="B38" t="str">
            <v>GZIT11</v>
          </cell>
          <cell r="E38" t="str">
            <v>Shopping</v>
          </cell>
          <cell r="BN38">
            <v>1989907157.48</v>
          </cell>
          <cell r="BY38">
            <v>7146</v>
          </cell>
          <cell r="CA38">
            <v>498274.80900000007</v>
          </cell>
          <cell r="FO38">
            <v>21841231</v>
          </cell>
        </row>
        <row r="39">
          <cell r="B39" t="str">
            <v>MALL11</v>
          </cell>
          <cell r="E39" t="str">
            <v>Shopping</v>
          </cell>
          <cell r="BN39">
            <v>1694865745.73</v>
          </cell>
          <cell r="BY39">
            <v>129577</v>
          </cell>
          <cell r="CA39">
            <v>2259486.5880000005</v>
          </cell>
          <cell r="FO39">
            <v>13982093</v>
          </cell>
        </row>
        <row r="40">
          <cell r="B40" t="str">
            <v>BBIG11</v>
          </cell>
          <cell r="E40" t="str">
            <v>Shopping</v>
          </cell>
          <cell r="BN40">
            <v>950580703.74999988</v>
          </cell>
          <cell r="BY40">
            <v>31510</v>
          </cell>
          <cell r="CA40">
            <v>837739.94</v>
          </cell>
          <cell r="FO40">
            <v>99120994</v>
          </cell>
        </row>
        <row r="41">
          <cell r="B41" t="str">
            <v>BPML11</v>
          </cell>
          <cell r="E41" t="str">
            <v>Shopping</v>
          </cell>
          <cell r="BN41">
            <v>969090219.16999996</v>
          </cell>
          <cell r="BY41">
            <v>5636</v>
          </cell>
          <cell r="CA41">
            <v>846026.58400000003</v>
          </cell>
          <cell r="FO41">
            <v>7441745</v>
          </cell>
        </row>
        <row r="42">
          <cell r="B42" t="str">
            <v>AJFI11</v>
          </cell>
          <cell r="E42" t="str">
            <v>Shopping</v>
          </cell>
          <cell r="BN42">
            <v>384210693.68000001</v>
          </cell>
          <cell r="BY42">
            <v>13014</v>
          </cell>
          <cell r="CA42">
            <v>370938.85500000004</v>
          </cell>
          <cell r="FO42">
            <v>31625978</v>
          </cell>
        </row>
        <row r="43">
          <cell r="B43" t="str">
            <v>CPSH11</v>
          </cell>
          <cell r="E43" t="str">
            <v>Shopping</v>
          </cell>
          <cell r="BN43">
            <v>943034161.91999996</v>
          </cell>
          <cell r="BY43">
            <v>21501</v>
          </cell>
          <cell r="CA43">
            <v>2876299.5860000001</v>
          </cell>
          <cell r="FO43">
            <v>79699818</v>
          </cell>
        </row>
        <row r="44">
          <cell r="B44" t="str">
            <v>PVBI11</v>
          </cell>
          <cell r="E44" t="str">
            <v>Lajes</v>
          </cell>
          <cell r="BN44">
            <v>2926884337.2399998</v>
          </cell>
          <cell r="BY44">
            <v>161941</v>
          </cell>
          <cell r="CA44">
            <v>3373554.7995000007</v>
          </cell>
          <cell r="FO44">
            <v>27130067</v>
          </cell>
        </row>
        <row r="45">
          <cell r="B45" t="str">
            <v>BRCR11</v>
          </cell>
          <cell r="E45" t="str">
            <v>Lajes</v>
          </cell>
          <cell r="BN45">
            <v>2263415655.4200001</v>
          </cell>
          <cell r="BY45">
            <v>124589</v>
          </cell>
          <cell r="CA45">
            <v>1399231.6635</v>
          </cell>
          <cell r="FO45">
            <v>26638202</v>
          </cell>
        </row>
        <row r="46">
          <cell r="B46" t="str">
            <v>JSRE11</v>
          </cell>
          <cell r="E46" t="str">
            <v>Lajes</v>
          </cell>
          <cell r="BN46">
            <v>2117039977.3699996</v>
          </cell>
          <cell r="BY46">
            <v>88749</v>
          </cell>
          <cell r="CA46">
            <v>1683674.8944999997</v>
          </cell>
          <cell r="FO46">
            <v>20767328</v>
          </cell>
        </row>
        <row r="47">
          <cell r="B47" t="str">
            <v>HGRE11</v>
          </cell>
          <cell r="E47" t="str">
            <v>Lajes</v>
          </cell>
          <cell r="BN47">
            <v>1840540878.3299999</v>
          </cell>
          <cell r="BY47">
            <v>142900</v>
          </cell>
          <cell r="CA47">
            <v>1625375.0524999998</v>
          </cell>
          <cell r="FO47">
            <v>11817767</v>
          </cell>
        </row>
        <row r="48">
          <cell r="B48" t="str">
            <v>BROF11</v>
          </cell>
          <cell r="E48" t="str">
            <v>Lajes</v>
          </cell>
          <cell r="BN48">
            <v>1256900849.6700001</v>
          </cell>
          <cell r="BY48">
            <v>9768</v>
          </cell>
          <cell r="CA48">
            <v>380181.18700000003</v>
          </cell>
          <cell r="FO48">
            <v>11610812</v>
          </cell>
        </row>
        <row r="49">
          <cell r="B49" t="str">
            <v>GTWR11</v>
          </cell>
          <cell r="E49" t="str">
            <v>Lajes</v>
          </cell>
          <cell r="BN49">
            <v>1197424074.9000001</v>
          </cell>
          <cell r="BY49">
            <v>36419</v>
          </cell>
          <cell r="CA49">
            <v>650355.4439999999</v>
          </cell>
          <cell r="FO49">
            <v>12000000</v>
          </cell>
        </row>
        <row r="50">
          <cell r="B50" t="str">
            <v>KORE11</v>
          </cell>
          <cell r="E50" t="str">
            <v>Lajes</v>
          </cell>
          <cell r="BN50">
            <v>1019573723.22</v>
          </cell>
          <cell r="BY50">
            <v>24721</v>
          </cell>
          <cell r="CA50">
            <v>2103266.4594999994</v>
          </cell>
          <cell r="FO50">
            <v>9625000</v>
          </cell>
        </row>
        <row r="51">
          <cell r="B51" t="str">
            <v>VINO11</v>
          </cell>
          <cell r="E51" t="str">
            <v>Lajes</v>
          </cell>
          <cell r="BN51">
            <v>847824062.67999995</v>
          </cell>
          <cell r="BY51">
            <v>145576</v>
          </cell>
          <cell r="CA51">
            <v>545343.46600000001</v>
          </cell>
          <cell r="FO51">
            <v>82826295</v>
          </cell>
        </row>
        <row r="52">
          <cell r="B52" t="str">
            <v>RECT11</v>
          </cell>
          <cell r="E52" t="str">
            <v>Lajes</v>
          </cell>
          <cell r="BN52">
            <v>776670485.74000001</v>
          </cell>
          <cell r="BY52">
            <v>53356</v>
          </cell>
          <cell r="CA52">
            <v>235916.37700000001</v>
          </cell>
          <cell r="FO52">
            <v>8543493</v>
          </cell>
        </row>
        <row r="53">
          <cell r="B53" t="str">
            <v>RCRB11</v>
          </cell>
          <cell r="E53" t="str">
            <v>Lajes</v>
          </cell>
          <cell r="BN53">
            <v>740716188.55999994</v>
          </cell>
          <cell r="BY53">
            <v>27748</v>
          </cell>
          <cell r="CA53">
            <v>779524.69200000004</v>
          </cell>
          <cell r="FO53">
            <v>3690695</v>
          </cell>
        </row>
        <row r="54">
          <cell r="B54" t="str">
            <v>TEPP11</v>
          </cell>
          <cell r="E54" t="str">
            <v>Lajes</v>
          </cell>
          <cell r="BN54">
            <v>410193198.88</v>
          </cell>
          <cell r="BY54">
            <v>29296</v>
          </cell>
          <cell r="CA54">
            <v>414381.72100000002</v>
          </cell>
          <cell r="FO54">
            <v>4221967</v>
          </cell>
        </row>
        <row r="55">
          <cell r="B55" t="str">
            <v>VGRI11</v>
          </cell>
          <cell r="E55" t="str">
            <v>Lajes</v>
          </cell>
          <cell r="BN55">
            <v>367187153.82999998</v>
          </cell>
          <cell r="BY55">
            <v>16916</v>
          </cell>
          <cell r="CA55">
            <v>535082.91600000008</v>
          </cell>
          <cell r="FO55">
            <v>35021736</v>
          </cell>
        </row>
        <row r="56">
          <cell r="B56" t="str">
            <v>HGPO11</v>
          </cell>
          <cell r="E56" t="str">
            <v>Lajes</v>
          </cell>
          <cell r="BN56">
            <v>245955667.63999999</v>
          </cell>
          <cell r="BY56">
            <v>10214</v>
          </cell>
          <cell r="CA56">
            <v>152550.20050000001</v>
          </cell>
          <cell r="FO56">
            <v>1753057</v>
          </cell>
        </row>
        <row r="57">
          <cell r="B57" t="str">
            <v>AIEC11</v>
          </cell>
          <cell r="E57" t="str">
            <v>Lajes</v>
          </cell>
          <cell r="BN57">
            <v>374250889.38</v>
          </cell>
          <cell r="BY57">
            <v>16334</v>
          </cell>
          <cell r="CA57">
            <v>265774.103</v>
          </cell>
          <cell r="FO57">
            <v>4824987</v>
          </cell>
        </row>
        <row r="58">
          <cell r="B58" t="str">
            <v>FATN11</v>
          </cell>
          <cell r="E58" t="str">
            <v>Lajes</v>
          </cell>
          <cell r="BN58">
            <v>454398531.66000003</v>
          </cell>
          <cell r="BY58">
            <v>18302</v>
          </cell>
          <cell r="CA58">
            <v>1581041.4210000001</v>
          </cell>
          <cell r="FO58">
            <v>4611767</v>
          </cell>
        </row>
        <row r="59">
          <cell r="B59" t="str">
            <v>RZTR11</v>
          </cell>
          <cell r="E59" t="str">
            <v>Outros Imóveis</v>
          </cell>
          <cell r="BN59">
            <v>1821196878.55</v>
          </cell>
          <cell r="BY59">
            <v>143080</v>
          </cell>
          <cell r="CA59">
            <v>2826668.7440000004</v>
          </cell>
          <cell r="FO59">
            <v>18851720</v>
          </cell>
        </row>
        <row r="60">
          <cell r="B60" t="str">
            <v>BTRA11</v>
          </cell>
          <cell r="E60" t="str">
            <v>Outros Imóveis</v>
          </cell>
          <cell r="BN60">
            <v>374960815.88999999</v>
          </cell>
          <cell r="BY60">
            <v>12769</v>
          </cell>
          <cell r="CA60">
            <v>128485.04550000004</v>
          </cell>
          <cell r="FO60">
            <v>3364559</v>
          </cell>
        </row>
        <row r="61">
          <cell r="B61" t="str">
            <v>SNEL11</v>
          </cell>
          <cell r="E61" t="str">
            <v>Outros Imóveis</v>
          </cell>
          <cell r="BN61">
            <v>311113515.52999997</v>
          </cell>
          <cell r="BY61">
            <v>34559</v>
          </cell>
          <cell r="CA61">
            <v>1174729.827</v>
          </cell>
          <cell r="FO61">
            <v>38334202</v>
          </cell>
        </row>
        <row r="62">
          <cell r="B62" t="str">
            <v>HTMX11</v>
          </cell>
          <cell r="E62" t="str">
            <v>Outros Imóveis</v>
          </cell>
          <cell r="BN62">
            <v>418606197.50999999</v>
          </cell>
          <cell r="BY62">
            <v>37348</v>
          </cell>
          <cell r="CA62">
            <v>551365.32550000004</v>
          </cell>
          <cell r="FO62">
            <v>2888094</v>
          </cell>
        </row>
        <row r="63">
          <cell r="B63" t="str">
            <v>TGAR11</v>
          </cell>
          <cell r="E63" t="str">
            <v>Desenvolvimento</v>
          </cell>
          <cell r="BN63">
            <v>2619551443.98</v>
          </cell>
          <cell r="BY63">
            <v>155768</v>
          </cell>
          <cell r="CA63">
            <v>4014966.6015000008</v>
          </cell>
          <cell r="FO63">
            <v>23567968</v>
          </cell>
        </row>
        <row r="64">
          <cell r="B64" t="str">
            <v>MFII11</v>
          </cell>
          <cell r="E64" t="str">
            <v>Desenvolvimento</v>
          </cell>
          <cell r="BN64">
            <v>619000725.63999999</v>
          </cell>
          <cell r="BY64">
            <v>33043</v>
          </cell>
          <cell r="CA64">
            <v>839550.52500000002</v>
          </cell>
          <cell r="FO64">
            <v>5962395</v>
          </cell>
        </row>
        <row r="65">
          <cell r="B65" t="str">
            <v>HFOF11</v>
          </cell>
          <cell r="E65" t="str">
            <v>Fof</v>
          </cell>
          <cell r="BN65">
            <v>1697927927.4100001</v>
          </cell>
          <cell r="BY65">
            <v>74822</v>
          </cell>
          <cell r="CA65">
            <v>1711052.5285</v>
          </cell>
          <cell r="FO65">
            <v>230460000</v>
          </cell>
        </row>
        <row r="66">
          <cell r="B66" t="str">
            <v>RBRF11</v>
          </cell>
          <cell r="E66" t="str">
            <v>Fof</v>
          </cell>
          <cell r="BN66">
            <v>1179191881.6099997</v>
          </cell>
          <cell r="BY66">
            <v>118187</v>
          </cell>
          <cell r="CA66">
            <v>1591551.1880000001</v>
          </cell>
          <cell r="FO66">
            <v>136807700</v>
          </cell>
        </row>
        <row r="67">
          <cell r="B67" t="str">
            <v>JSAF11</v>
          </cell>
          <cell r="E67" t="str">
            <v>Fof</v>
          </cell>
          <cell r="BN67">
            <v>699102470.95000005</v>
          </cell>
          <cell r="BY67">
            <v>21808</v>
          </cell>
          <cell r="CA67">
            <v>1741819.1855000004</v>
          </cell>
          <cell r="FO67">
            <v>77523290</v>
          </cell>
        </row>
        <row r="68">
          <cell r="B68" t="str">
            <v>KFOF11</v>
          </cell>
          <cell r="E68" t="str">
            <v>Fof</v>
          </cell>
          <cell r="BN68">
            <v>621816542.78999996</v>
          </cell>
          <cell r="BY68">
            <v>28804</v>
          </cell>
          <cell r="CA68">
            <v>1125645.9849999999</v>
          </cell>
          <cell r="FO68">
            <v>7014565</v>
          </cell>
        </row>
        <row r="69">
          <cell r="B69" t="str">
            <v>BCIA11</v>
          </cell>
          <cell r="E69" t="str">
            <v>Fof</v>
          </cell>
          <cell r="BN69">
            <v>369809574.95999998</v>
          </cell>
          <cell r="BY69">
            <v>24221</v>
          </cell>
          <cell r="CA69">
            <v>541676.84900000005</v>
          </cell>
          <cell r="FO69">
            <v>3719038</v>
          </cell>
        </row>
        <row r="70">
          <cell r="B70" t="str">
            <v>KISU11</v>
          </cell>
          <cell r="E70" t="str">
            <v>Fof</v>
          </cell>
          <cell r="BN70">
            <v>357983276.19999999</v>
          </cell>
          <cell r="BY70">
            <v>107620</v>
          </cell>
          <cell r="CA70">
            <v>689138.18199999991</v>
          </cell>
          <cell r="FO70">
            <v>44196050</v>
          </cell>
        </row>
        <row r="71">
          <cell r="B71" t="str">
            <v>XPSF11</v>
          </cell>
          <cell r="E71" t="str">
            <v>Fof</v>
          </cell>
          <cell r="BN71">
            <v>334996606.64999998</v>
          </cell>
          <cell r="BY71">
            <v>61051</v>
          </cell>
          <cell r="CA71">
            <v>339470.81649999984</v>
          </cell>
          <cell r="FO71">
            <v>43302140</v>
          </cell>
        </row>
        <row r="72">
          <cell r="B72" t="str">
            <v>BPFF11</v>
          </cell>
          <cell r="E72" t="str">
            <v>Fof</v>
          </cell>
          <cell r="BN72">
            <v>319893763.00999999</v>
          </cell>
          <cell r="BY72">
            <v>20493</v>
          </cell>
          <cell r="CA72">
            <v>388115.42749999993</v>
          </cell>
          <cell r="FO72">
            <v>4492326</v>
          </cell>
        </row>
        <row r="73">
          <cell r="B73" t="str">
            <v>HGFF11</v>
          </cell>
          <cell r="E73" t="str">
            <v>Fof</v>
          </cell>
          <cell r="BN73">
            <v>234290424.17999998</v>
          </cell>
          <cell r="BY73">
            <v>15247</v>
          </cell>
          <cell r="CA73">
            <v>569100.73750000005</v>
          </cell>
          <cell r="FO73">
            <v>2863597</v>
          </cell>
        </row>
        <row r="74">
          <cell r="B74" t="str">
            <v>SNFF11</v>
          </cell>
          <cell r="E74" t="str">
            <v>Fof</v>
          </cell>
          <cell r="BN74">
            <v>337297654.88999999</v>
          </cell>
          <cell r="BY74">
            <v>28243</v>
          </cell>
          <cell r="CA74">
            <v>430146.13600000006</v>
          </cell>
          <cell r="FO74">
            <v>4020635</v>
          </cell>
        </row>
        <row r="75">
          <cell r="B75" t="str">
            <v>RBFF11</v>
          </cell>
          <cell r="E75" t="str">
            <v>Fof</v>
          </cell>
          <cell r="BN75">
            <v>227290900.59</v>
          </cell>
          <cell r="BY75">
            <v>26329</v>
          </cell>
          <cell r="CA75">
            <v>306505.06099999999</v>
          </cell>
          <cell r="FO75">
            <v>3749215</v>
          </cell>
        </row>
        <row r="76">
          <cell r="B76" t="str">
            <v>RVBI11</v>
          </cell>
          <cell r="E76" t="str">
            <v>Fof</v>
          </cell>
          <cell r="BN76">
            <v>776044792.72000003</v>
          </cell>
          <cell r="BY76">
            <v>54579</v>
          </cell>
          <cell r="CA76">
            <v>1011826.7175</v>
          </cell>
          <cell r="FO76">
            <v>10276012</v>
          </cell>
        </row>
        <row r="77">
          <cell r="B77" t="str">
            <v>KNIP11</v>
          </cell>
          <cell r="E77" t="str">
            <v>Recebivel</v>
          </cell>
          <cell r="BN77">
            <v>7381774473.3999996</v>
          </cell>
          <cell r="BY77">
            <v>72779</v>
          </cell>
          <cell r="CA77">
            <v>5727771.6285000006</v>
          </cell>
          <cell r="FO77">
            <v>80078186</v>
          </cell>
        </row>
        <row r="78">
          <cell r="B78" t="str">
            <v>KNCR11</v>
          </cell>
          <cell r="E78" t="str">
            <v>Recebivel</v>
          </cell>
          <cell r="BN78">
            <v>7790099315.25</v>
          </cell>
          <cell r="BY78">
            <v>414915</v>
          </cell>
          <cell r="CA78">
            <v>11858577.7465</v>
          </cell>
          <cell r="FO78">
            <v>76509724</v>
          </cell>
        </row>
        <row r="79">
          <cell r="B79" t="str">
            <v>MXRF11</v>
          </cell>
          <cell r="E79" t="str">
            <v>Recebivel</v>
          </cell>
          <cell r="BN79">
            <v>4148018667.9500003</v>
          </cell>
          <cell r="BY79">
            <v>1314632</v>
          </cell>
          <cell r="CA79">
            <v>11263498.448999999</v>
          </cell>
          <cell r="FO79">
            <v>437325297</v>
          </cell>
        </row>
        <row r="80">
          <cell r="B80" t="str">
            <v>IRDM11</v>
          </cell>
          <cell r="E80" t="str">
            <v>Recebivel</v>
          </cell>
          <cell r="BN80">
            <v>3018082901.6300001</v>
          </cell>
          <cell r="BY80">
            <v>276870</v>
          </cell>
          <cell r="CA80">
            <v>2854626.9974999996</v>
          </cell>
          <cell r="FO80">
            <v>36433827</v>
          </cell>
        </row>
        <row r="81">
          <cell r="B81" t="str">
            <v>KNHY11</v>
          </cell>
          <cell r="E81" t="str">
            <v>Recebivel</v>
          </cell>
          <cell r="BN81">
            <v>2793036416.6900001</v>
          </cell>
          <cell r="BY81">
            <v>25693</v>
          </cell>
          <cell r="CA81">
            <v>2921208.0165000004</v>
          </cell>
          <cell r="FO81">
            <v>28169507</v>
          </cell>
        </row>
        <row r="82">
          <cell r="B82" t="str">
            <v>CPTS11</v>
          </cell>
          <cell r="E82" t="str">
            <v>Recebivel</v>
          </cell>
          <cell r="BN82">
            <v>2945508942.5799999</v>
          </cell>
          <cell r="BY82">
            <v>357039</v>
          </cell>
          <cell r="CA82">
            <v>7104732.8554999996</v>
          </cell>
          <cell r="FO82">
            <v>328558329</v>
          </cell>
        </row>
        <row r="83">
          <cell r="B83" t="str">
            <v>RECR11</v>
          </cell>
          <cell r="E83" t="str">
            <v>Recebivel</v>
          </cell>
          <cell r="BN83">
            <v>2352735224.48</v>
          </cell>
          <cell r="BY83">
            <v>170974</v>
          </cell>
          <cell r="CA83">
            <v>3003058.7704999996</v>
          </cell>
          <cell r="FO83">
            <v>26441650</v>
          </cell>
        </row>
        <row r="84">
          <cell r="B84" t="str">
            <v>HCTR11</v>
          </cell>
          <cell r="E84" t="str">
            <v>Recebivel</v>
          </cell>
          <cell r="BN84">
            <v>2307509700.0900002</v>
          </cell>
          <cell r="BY84">
            <v>140609</v>
          </cell>
          <cell r="CA84">
            <v>890379.18900000001</v>
          </cell>
          <cell r="FO84">
            <v>22084202</v>
          </cell>
        </row>
        <row r="85">
          <cell r="B85" t="str">
            <v>KNHF11</v>
          </cell>
          <cell r="E85" t="str">
            <v>Recebivel</v>
          </cell>
          <cell r="BN85">
            <v>1962693381.6400001</v>
          </cell>
          <cell r="BY85">
            <v>43522</v>
          </cell>
          <cell r="CA85">
            <v>3027487.3600000003</v>
          </cell>
          <cell r="FO85">
            <v>19663235</v>
          </cell>
        </row>
        <row r="86">
          <cell r="B86" t="str">
            <v>MCCI11</v>
          </cell>
          <cell r="E86" t="str">
            <v>Recebivel</v>
          </cell>
          <cell r="BN86">
            <v>1600526696.03</v>
          </cell>
          <cell r="BY86">
            <v>108567</v>
          </cell>
          <cell r="CA86">
            <v>3061688.1994999992</v>
          </cell>
          <cell r="FO86">
            <v>16960024</v>
          </cell>
        </row>
        <row r="87">
          <cell r="B87" t="str">
            <v>HGCR11</v>
          </cell>
          <cell r="E87" t="str">
            <v>Recebivel</v>
          </cell>
          <cell r="BN87">
            <v>1505630495.9300001</v>
          </cell>
          <cell r="BY87">
            <v>102040</v>
          </cell>
          <cell r="CA87">
            <v>3535790.6100000003</v>
          </cell>
          <cell r="FO87">
            <v>15418106</v>
          </cell>
        </row>
        <row r="88">
          <cell r="B88" t="str">
            <v>KNUQ11</v>
          </cell>
          <cell r="E88" t="str">
            <v>Recebivel</v>
          </cell>
          <cell r="BN88">
            <v>1550598377.8599999</v>
          </cell>
          <cell r="BY88">
            <v>36093</v>
          </cell>
          <cell r="CA88">
            <v>2100633.0655</v>
          </cell>
          <cell r="FO88">
            <v>15312517</v>
          </cell>
        </row>
        <row r="89">
          <cell r="B89" t="str">
            <v>VGHF11</v>
          </cell>
          <cell r="E89" t="str">
            <v>Recebivel</v>
          </cell>
          <cell r="BN89">
            <v>1411535079.1900001</v>
          </cell>
          <cell r="BY89">
            <v>393854</v>
          </cell>
          <cell r="CA89">
            <v>2631654.4770000004</v>
          </cell>
          <cell r="FO89">
            <v>164721683</v>
          </cell>
        </row>
        <row r="90">
          <cell r="B90" t="str">
            <v>VRTA11</v>
          </cell>
          <cell r="E90" t="str">
            <v>Recebivel</v>
          </cell>
          <cell r="BN90">
            <v>1318304009.55</v>
          </cell>
          <cell r="BY90">
            <v>113020</v>
          </cell>
          <cell r="CA90">
            <v>1474154.2524999999</v>
          </cell>
          <cell r="FO90">
            <v>15592424</v>
          </cell>
        </row>
        <row r="91">
          <cell r="B91" t="str">
            <v>VGIR11</v>
          </cell>
          <cell r="E91" t="str">
            <v>Recebivel</v>
          </cell>
          <cell r="BN91">
            <v>1426486204.0999999</v>
          </cell>
          <cell r="BY91">
            <v>258790</v>
          </cell>
          <cell r="CA91">
            <v>5442556.3025000002</v>
          </cell>
          <cell r="FO91">
            <v>146101287</v>
          </cell>
        </row>
        <row r="92">
          <cell r="B92" t="str">
            <v>RBRR11</v>
          </cell>
          <cell r="E92" t="str">
            <v>Recebivel</v>
          </cell>
          <cell r="BN92">
            <v>1397668320.97</v>
          </cell>
          <cell r="BY92">
            <v>125510</v>
          </cell>
          <cell r="CA92">
            <v>3076832.2924999995</v>
          </cell>
          <cell r="FO92">
            <v>15057201</v>
          </cell>
        </row>
        <row r="93">
          <cell r="B93" t="str">
            <v>VCJR11</v>
          </cell>
          <cell r="E93" t="str">
            <v>Recebivel</v>
          </cell>
          <cell r="BN93">
            <v>1386941072.8499999</v>
          </cell>
          <cell r="BY93">
            <v>31575</v>
          </cell>
          <cell r="CA93">
            <v>2360098.7110000001</v>
          </cell>
          <cell r="FO93">
            <v>14723970</v>
          </cell>
        </row>
        <row r="94">
          <cell r="B94" t="str">
            <v>DEVA11</v>
          </cell>
          <cell r="E94" t="str">
            <v>Recebivel</v>
          </cell>
          <cell r="BN94">
            <v>1364551185.73</v>
          </cell>
          <cell r="BY94">
            <v>88417</v>
          </cell>
          <cell r="CA94">
            <v>670117.15399999986</v>
          </cell>
          <cell r="FO94">
            <v>14044908</v>
          </cell>
        </row>
        <row r="95">
          <cell r="B95" t="str">
            <v>RBRY11</v>
          </cell>
          <cell r="E95" t="str">
            <v>Recebivel</v>
          </cell>
          <cell r="BN95">
            <v>1238393970.3800001</v>
          </cell>
          <cell r="BY95">
            <v>59466</v>
          </cell>
          <cell r="CA95">
            <v>2387276.0625</v>
          </cell>
          <cell r="FO95">
            <v>12769512</v>
          </cell>
        </row>
        <row r="96">
          <cell r="B96" t="str">
            <v>URPR11</v>
          </cell>
          <cell r="E96" t="str">
            <v>Recebivel</v>
          </cell>
          <cell r="BN96">
            <v>1170106639.1700001</v>
          </cell>
          <cell r="BY96">
            <v>70562</v>
          </cell>
          <cell r="CA96">
            <v>1664778.9890000005</v>
          </cell>
          <cell r="FO96">
            <v>11733895</v>
          </cell>
        </row>
        <row r="97">
          <cell r="B97" t="str">
            <v>KNSC11</v>
          </cell>
          <cell r="E97" t="str">
            <v>Recebivel</v>
          </cell>
          <cell r="BN97">
            <v>1781246617.52</v>
          </cell>
          <cell r="BY97">
            <v>219913</v>
          </cell>
          <cell r="CA97">
            <v>4311679.6129999999</v>
          </cell>
          <cell r="FO97">
            <v>202202385</v>
          </cell>
        </row>
        <row r="98">
          <cell r="B98" t="str">
            <v>MCRE11</v>
          </cell>
          <cell r="E98" t="str">
            <v>Recebivel</v>
          </cell>
          <cell r="BN98">
            <v>1140898084.8</v>
          </cell>
          <cell r="BY98">
            <v>83044</v>
          </cell>
          <cell r="CA98">
            <v>3989812.3054999998</v>
          </cell>
          <cell r="FO98">
            <v>111598921</v>
          </cell>
        </row>
        <row r="99">
          <cell r="B99" t="str">
            <v>VGIP11</v>
          </cell>
          <cell r="E99" t="str">
            <v>Recebivel</v>
          </cell>
          <cell r="BN99">
            <v>1056132360.53</v>
          </cell>
          <cell r="BY99">
            <v>84158</v>
          </cell>
          <cell r="CA99">
            <v>1599055.4184999999</v>
          </cell>
          <cell r="FO99">
            <v>11787247</v>
          </cell>
        </row>
        <row r="100">
          <cell r="B100" t="str">
            <v>CVBI11</v>
          </cell>
          <cell r="E100" t="str">
            <v>Recebivel</v>
          </cell>
          <cell r="BN100">
            <v>1014208936.9900001</v>
          </cell>
          <cell r="BY100">
            <v>84443</v>
          </cell>
          <cell r="CA100">
            <v>2102447.6090000002</v>
          </cell>
          <cell r="FO100">
            <v>11010228</v>
          </cell>
        </row>
        <row r="101">
          <cell r="B101" t="str">
            <v>BTCI11</v>
          </cell>
          <cell r="E101" t="str">
            <v>Recebivel</v>
          </cell>
          <cell r="BN101">
            <v>1010388844.9299999</v>
          </cell>
          <cell r="BY101">
            <v>192183</v>
          </cell>
          <cell r="CA101">
            <v>1911353.3430000008</v>
          </cell>
          <cell r="FO101">
            <v>99521172</v>
          </cell>
        </row>
        <row r="102">
          <cell r="B102" t="str">
            <v>XPCI11</v>
          </cell>
          <cell r="E102" t="str">
            <v>Recebivel</v>
          </cell>
          <cell r="BN102">
            <v>780446275.52999997</v>
          </cell>
          <cell r="BY102">
            <v>67455</v>
          </cell>
          <cell r="CA102">
            <v>1463160.2440000002</v>
          </cell>
          <cell r="FO102">
            <v>8701551</v>
          </cell>
        </row>
        <row r="103">
          <cell r="B103" t="str">
            <v>RZAK11</v>
          </cell>
          <cell r="E103" t="str">
            <v>Recebivel</v>
          </cell>
          <cell r="BN103">
            <v>766411109.04999995</v>
          </cell>
          <cell r="BY103">
            <v>45011</v>
          </cell>
          <cell r="CA103">
            <v>1366446.9944999996</v>
          </cell>
          <cell r="FO103">
            <v>8807885</v>
          </cell>
        </row>
        <row r="104">
          <cell r="B104" t="str">
            <v>HABT11</v>
          </cell>
          <cell r="E104" t="str">
            <v>Recebivel</v>
          </cell>
          <cell r="BN104">
            <v>765536712.75</v>
          </cell>
          <cell r="BY104">
            <v>62125</v>
          </cell>
          <cell r="CA104">
            <v>884482.96</v>
          </cell>
          <cell r="FO104">
            <v>8126783</v>
          </cell>
        </row>
        <row r="105">
          <cell r="B105" t="str">
            <v>BCRI11</v>
          </cell>
          <cell r="E105" t="str">
            <v>Recebivel</v>
          </cell>
          <cell r="BN105">
            <v>535990598.86000001</v>
          </cell>
          <cell r="BY105">
            <v>43343</v>
          </cell>
          <cell r="CA105">
            <v>530853.6939999999</v>
          </cell>
          <cell r="FO105">
            <v>6257873</v>
          </cell>
        </row>
        <row r="106">
          <cell r="B106" t="str">
            <v>CACR11</v>
          </cell>
          <cell r="E106" t="str">
            <v>Recebivel</v>
          </cell>
          <cell r="BN106">
            <v>463551963.41000003</v>
          </cell>
          <cell r="BY106">
            <v>24216</v>
          </cell>
          <cell r="CA106">
            <v>1213245.0590000001</v>
          </cell>
          <cell r="FO106">
            <v>4836324</v>
          </cell>
        </row>
        <row r="107">
          <cell r="B107" t="str">
            <v>AFHI11</v>
          </cell>
          <cell r="E107" t="str">
            <v>Recebivel</v>
          </cell>
          <cell r="BN107">
            <v>431693502.56</v>
          </cell>
          <cell r="BY107">
            <v>39578</v>
          </cell>
          <cell r="CA107">
            <v>1097234.115</v>
          </cell>
          <cell r="FO107">
            <v>4555618</v>
          </cell>
        </row>
        <row r="108">
          <cell r="B108" t="str">
            <v>BARI11</v>
          </cell>
          <cell r="E108" t="str">
            <v>Recebivel</v>
          </cell>
          <cell r="BN108">
            <v>422774839.54000002</v>
          </cell>
          <cell r="BY108">
            <v>33785</v>
          </cell>
          <cell r="CA108">
            <v>1053605.3500000001</v>
          </cell>
          <cell r="FO108">
            <v>4634191</v>
          </cell>
        </row>
        <row r="109">
          <cell r="B109" t="str">
            <v>SNCI11</v>
          </cell>
          <cell r="E109" t="str">
            <v>Recebivel</v>
          </cell>
          <cell r="BN109">
            <v>412335737.63999999</v>
          </cell>
          <cell r="BY109">
            <v>37657</v>
          </cell>
          <cell r="CA109">
            <v>493175.03449999995</v>
          </cell>
          <cell r="FO109">
            <v>4200000</v>
          </cell>
        </row>
        <row r="110">
          <cell r="B110" t="str">
            <v>KCRE11</v>
          </cell>
          <cell r="E110" t="str">
            <v>Recebivel</v>
          </cell>
          <cell r="BN110">
            <v>344467744.56</v>
          </cell>
          <cell r="BY110">
            <v>15571</v>
          </cell>
          <cell r="CA110">
            <v>378971.01299999992</v>
          </cell>
          <cell r="FO110">
            <v>36000000</v>
          </cell>
        </row>
        <row r="111">
          <cell r="B111" t="str">
            <v>PORD11</v>
          </cell>
          <cell r="E111" t="str">
            <v>Recebivel</v>
          </cell>
          <cell r="BN111">
            <v>357864371.55000001</v>
          </cell>
          <cell r="BY111">
            <v>44179</v>
          </cell>
          <cell r="CA111">
            <v>388890.34799999994</v>
          </cell>
          <cell r="FO111">
            <v>37283750</v>
          </cell>
        </row>
        <row r="112">
          <cell r="B112" t="str">
            <v>MANA11</v>
          </cell>
          <cell r="E112" t="str">
            <v>Recebivel</v>
          </cell>
          <cell r="BN112">
            <v>349050253.18000001</v>
          </cell>
          <cell r="BY112">
            <v>27246</v>
          </cell>
          <cell r="CA112">
            <v>1380150.0829999999</v>
          </cell>
          <cell r="FO112">
            <v>37536140</v>
          </cell>
        </row>
        <row r="113">
          <cell r="B113" t="str">
            <v>OUJP11</v>
          </cell>
          <cell r="E113" t="str">
            <v>Recebivel</v>
          </cell>
          <cell r="BN113">
            <v>325939060.66000003</v>
          </cell>
          <cell r="BY113">
            <v>24935</v>
          </cell>
          <cell r="CA113">
            <v>413544.30449999997</v>
          </cell>
          <cell r="FO113">
            <v>3252384</v>
          </cell>
        </row>
        <row r="114">
          <cell r="B114" t="str">
            <v>WHGR11</v>
          </cell>
          <cell r="E114" t="str">
            <v>Recebivel</v>
          </cell>
          <cell r="BN114">
            <v>301970146.86000001</v>
          </cell>
          <cell r="BY114">
            <v>13773</v>
          </cell>
          <cell r="CA114">
            <v>406914.63549999997</v>
          </cell>
          <cell r="FO114">
            <v>30912378</v>
          </cell>
        </row>
        <row r="115">
          <cell r="B115" t="str">
            <v>RBRX11</v>
          </cell>
          <cell r="E115" t="str">
            <v>Recebivel</v>
          </cell>
          <cell r="BN115">
            <v>287992121.42000002</v>
          </cell>
          <cell r="BY115">
            <v>11784</v>
          </cell>
          <cell r="CA115">
            <v>594399.66749999998</v>
          </cell>
          <cell r="FO115">
            <v>29468659</v>
          </cell>
        </row>
        <row r="116">
          <cell r="B116" t="str">
            <v>HSAF11</v>
          </cell>
          <cell r="E116" t="str">
            <v>Recebivel</v>
          </cell>
          <cell r="BN116">
            <v>223613939.09999996</v>
          </cell>
          <cell r="BY116">
            <v>8914</v>
          </cell>
          <cell r="CA116">
            <v>558064.79749999999</v>
          </cell>
          <cell r="FO116">
            <v>2526360</v>
          </cell>
        </row>
        <row r="117">
          <cell r="B117" t="str">
            <v>KIVO11</v>
          </cell>
          <cell r="E117" t="str">
            <v>Recebivel</v>
          </cell>
          <cell r="BN117">
            <v>188883701.31999999</v>
          </cell>
          <cell r="BY117">
            <v>6734</v>
          </cell>
          <cell r="CA117">
            <v>409195.83500000002</v>
          </cell>
          <cell r="FO117">
            <v>2222736</v>
          </cell>
        </row>
        <row r="118">
          <cell r="B118" t="str">
            <v>SPXS11</v>
          </cell>
          <cell r="E118" t="str">
            <v>Recebivel</v>
          </cell>
          <cell r="BN118">
            <v>190249170.12</v>
          </cell>
          <cell r="BY118">
            <v>19792</v>
          </cell>
          <cell r="CA118">
            <v>470114.46749999997</v>
          </cell>
          <cell r="FO118">
            <v>20189040</v>
          </cell>
        </row>
        <row r="119">
          <cell r="B119" t="str">
            <v>ITRI11</v>
          </cell>
          <cell r="E119" t="str">
            <v>Fof</v>
          </cell>
          <cell r="BN119">
            <v>598503223.41999996</v>
          </cell>
          <cell r="BY119">
            <v>15902</v>
          </cell>
          <cell r="CA119">
            <v>857040.8125</v>
          </cell>
          <cell r="FO119">
            <v>6250000</v>
          </cell>
        </row>
        <row r="120">
          <cell r="B120" t="str">
            <v>CCME11</v>
          </cell>
          <cell r="E120" t="str">
            <v>Recebivel</v>
          </cell>
          <cell r="BN120">
            <v>684930742.44000006</v>
          </cell>
          <cell r="BY120">
            <v>8253</v>
          </cell>
          <cell r="CA120">
            <v>299942.288</v>
          </cell>
          <cell r="FO120">
            <v>67797053</v>
          </cell>
        </row>
        <row r="121">
          <cell r="B121" t="str">
            <v>ARRI11</v>
          </cell>
          <cell r="E121" t="str">
            <v>Recebivel</v>
          </cell>
          <cell r="BN121">
            <v>175649111.20000002</v>
          </cell>
          <cell r="BY121">
            <v>23949</v>
          </cell>
          <cell r="CA121">
            <v>232890.45099999997</v>
          </cell>
          <cell r="FO121">
            <v>20726973</v>
          </cell>
        </row>
        <row r="122">
          <cell r="B122" t="str">
            <v>ICRI11</v>
          </cell>
          <cell r="E122" t="str">
            <v>Recebivel</v>
          </cell>
          <cell r="BN122">
            <v>382856674.80000001</v>
          </cell>
          <cell r="BY122">
            <v>8943</v>
          </cell>
          <cell r="CA122">
            <v>704646.34550000005</v>
          </cell>
          <cell r="FO122">
            <v>3857359</v>
          </cell>
        </row>
        <row r="123">
          <cell r="B123" t="str">
            <v>LIFE11</v>
          </cell>
          <cell r="E123" t="str">
            <v>Recebivel</v>
          </cell>
          <cell r="BN123">
            <v>338295774.58999997</v>
          </cell>
          <cell r="BY123">
            <v>17142</v>
          </cell>
          <cell r="CA123">
            <v>889342.28050000011</v>
          </cell>
          <cell r="FO123">
            <v>34368608</v>
          </cell>
        </row>
        <row r="124">
          <cell r="B124" t="str">
            <v>CYCR11</v>
          </cell>
          <cell r="E124" t="str">
            <v>Recebivel</v>
          </cell>
          <cell r="BN124">
            <v>344402011.5</v>
          </cell>
          <cell r="BY124">
            <v>18068</v>
          </cell>
          <cell r="CA124">
            <v>541521.5135</v>
          </cell>
          <cell r="FO124">
            <v>36549445</v>
          </cell>
        </row>
        <row r="125">
          <cell r="B125" t="str">
            <v>CLIN11</v>
          </cell>
          <cell r="E125" t="str">
            <v>Recebivel</v>
          </cell>
          <cell r="BN125">
            <v>425723702.30000001</v>
          </cell>
          <cell r="BY125">
            <v>11661</v>
          </cell>
          <cell r="CA125">
            <v>1007648.6434999999</v>
          </cell>
          <cell r="FO125">
            <v>4346763</v>
          </cell>
        </row>
        <row r="126">
          <cell r="B126" t="str">
            <v>GAME11</v>
          </cell>
          <cell r="E126" t="str">
            <v>Recebivel</v>
          </cell>
          <cell r="BN126">
            <v>203760629.16999999</v>
          </cell>
          <cell r="BY126">
            <v>21968</v>
          </cell>
          <cell r="CA126">
            <v>93982.357500000013</v>
          </cell>
          <cell r="FO126">
            <v>21697677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L119"/>
  <sheetViews>
    <sheetView tabSelected="1" workbookViewId="0">
      <selection activeCell="N13" sqref="N12:N13"/>
    </sheetView>
  </sheetViews>
  <sheetFormatPr defaultRowHeight="15" x14ac:dyDescent="0.25"/>
  <cols>
    <col min="1" max="1" width="8.42578125" bestFit="1" customWidth="1"/>
    <col min="2" max="2" width="16.140625" bestFit="1" customWidth="1"/>
    <col min="3" max="3" width="11" bestFit="1" customWidth="1"/>
    <col min="4" max="4" width="11.5703125" bestFit="1" customWidth="1"/>
    <col min="5" max="5" width="10" bestFit="1" customWidth="1"/>
    <col min="6" max="6" width="18.5703125" bestFit="1" customWidth="1"/>
    <col min="7" max="7" width="18.140625" bestFit="1" customWidth="1"/>
    <col min="8" max="8" width="9" bestFit="1" customWidth="1"/>
    <col min="9" max="9" width="10" bestFit="1" customWidth="1"/>
    <col min="11" max="11" width="12.5703125" bestFit="1" customWidth="1"/>
    <col min="12" max="12" width="13.85546875" bestFit="1" customWidth="1"/>
    <col min="15" max="15" width="10.42578125" bestFit="1" customWidth="1"/>
    <col min="16" max="16" width="13.8554687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</row>
    <row r="2" spans="1:12" x14ac:dyDescent="0.25">
      <c r="A2" s="1" t="s">
        <v>7</v>
      </c>
      <c r="B2" t="str">
        <f>_xlfn.XLOOKUP(A2,[1]IFIX_Corte_NOVO!$B$9:$B$126,[1]IFIX_Corte_NOVO!$E$9:$E$126,"N/A",0)</f>
        <v>HIB Tijolo</v>
      </c>
      <c r="C2" s="2">
        <f>_xlfn.XLOOKUP(A2,[1]IFIX_Corte_NOVO!$B$9:$B$126,[1]IFIX_Corte_NOVO!$BN$9:$BN$126,"n/a",0)</f>
        <v>4598154320.0600004</v>
      </c>
      <c r="D2">
        <f>_xlfn.XLOOKUP(A2,[1]IFIX_Corte_NOVO!$B$9:$B$126,[1]IFIX_Corte_NOVO!$BY$9:$BY$126,"n/a",0)</f>
        <v>299245</v>
      </c>
      <c r="E2">
        <f>_xlfn.XLOOKUP(A2,[1]IFIX_Corte_NOVO!$B$9:$B$126,[1]IFIX_Corte_NOVO!$FO$9:$FO$126,"n/a",0)</f>
        <v>28204047</v>
      </c>
      <c r="F2" s="2">
        <f>_xlfn.XLOOKUP(A2,[1]IFIX_Corte_NOVO!$B$9:$B$126,[1]IFIX_Corte_NOVO!$CA$9:$CA$126,"n/a",0)</f>
        <v>5435302.4364999989</v>
      </c>
      <c r="G2" s="2">
        <v>110231194.52000003</v>
      </c>
    </row>
    <row r="3" spans="1:12" x14ac:dyDescent="0.25">
      <c r="A3" s="1" t="s">
        <v>8</v>
      </c>
      <c r="B3" t="str">
        <f>_xlfn.XLOOKUP(A3,[1]IFIX_Corte_NOVO!$B$9:$B$126,[1]IFIX_Corte_NOVO!$E$9:$E$126,"N/A",0)</f>
        <v>HIB Tijolo</v>
      </c>
      <c r="C3" s="2">
        <f>_xlfn.XLOOKUP(A3,[1]IFIX_Corte_NOVO!$B$9:$B$126,[1]IFIX_Corte_NOVO!$BN$9:$BN$126,"n/a",0)</f>
        <v>1656480777.6099999</v>
      </c>
      <c r="D3">
        <f>_xlfn.XLOOKUP(A3,[1]IFIX_Corte_NOVO!$B$9:$B$126,[1]IFIX_Corte_NOVO!$BY$9:$BY$126,"n/a",0)</f>
        <v>63026</v>
      </c>
      <c r="E3">
        <f>_xlfn.XLOOKUP(A3,[1]IFIX_Corte_NOVO!$B$9:$B$126,[1]IFIX_Corte_NOVO!$FO$9:$FO$126,"n/a",0)</f>
        <v>15919690</v>
      </c>
      <c r="F3" s="2">
        <f>_xlfn.XLOOKUP(A3,[1]IFIX_Corte_NOVO!$B$9:$B$126,[1]IFIX_Corte_NOVO!$CA$9:$CA$126,"n/a",0)</f>
        <v>2116408.9384999997</v>
      </c>
      <c r="G3" s="2">
        <v>42381974.999999993</v>
      </c>
      <c r="K3" s="4"/>
      <c r="L3" s="3"/>
    </row>
    <row r="4" spans="1:12" x14ac:dyDescent="0.25">
      <c r="A4" s="1" t="s">
        <v>9</v>
      </c>
      <c r="B4" t="str">
        <f>_xlfn.XLOOKUP(A4,[1]IFIX_Corte_NOVO!$B$9:$B$126,[1]IFIX_Corte_NOVO!$E$9:$E$126,"N/A",0)</f>
        <v>HIB Tijolo</v>
      </c>
      <c r="C4" s="2">
        <f>_xlfn.XLOOKUP(A4,[1]IFIX_Corte_NOVO!$B$9:$B$126,[1]IFIX_Corte_NOVO!$BN$9:$BN$126,"n/a",0)</f>
        <v>1317588235.8099999</v>
      </c>
      <c r="D4">
        <f>_xlfn.XLOOKUP(A4,[1]IFIX_Corte_NOVO!$B$9:$B$126,[1]IFIX_Corte_NOVO!$BY$9:$BY$126,"n/a",0)</f>
        <v>164422</v>
      </c>
      <c r="E4">
        <f>_xlfn.XLOOKUP(A4,[1]IFIX_Corte_NOVO!$B$9:$B$126,[1]IFIX_Corte_NOVO!$FO$9:$FO$126,"n/a",0)</f>
        <v>122266250</v>
      </c>
      <c r="F4" s="2">
        <f>_xlfn.XLOOKUP(A4,[1]IFIX_Corte_NOVO!$B$9:$B$126,[1]IFIX_Corte_NOVO!$CA$9:$CA$126,"n/a",0)</f>
        <v>1659212.348</v>
      </c>
      <c r="G4" s="2">
        <v>33470293.559999995</v>
      </c>
    </row>
    <row r="5" spans="1:12" x14ac:dyDescent="0.25">
      <c r="A5" s="1" t="s">
        <v>10</v>
      </c>
      <c r="B5" t="str">
        <f>_xlfn.XLOOKUP(A5,[1]IFIX_Corte_NOVO!$B$9:$B$126,[1]IFIX_Corte_NOVO!$E$9:$E$126,"N/A",0)</f>
        <v>XXXX</v>
      </c>
      <c r="C5" s="2">
        <f>_xlfn.XLOOKUP(A5,[1]IFIX_Corte_NOVO!$B$9:$B$126,[1]IFIX_Corte_NOVO!$BN$9:$BN$126,"n/a",0)</f>
        <v>1327190841.9000001</v>
      </c>
      <c r="D5">
        <f>_xlfn.XLOOKUP(A5,[1]IFIX_Corte_NOVO!$B$9:$B$126,[1]IFIX_Corte_NOVO!$BY$9:$BY$126,"n/a",0)</f>
        <v>379022</v>
      </c>
      <c r="E5">
        <f>_xlfn.XLOOKUP(A5,[1]IFIX_Corte_NOVO!$B$9:$B$126,[1]IFIX_Corte_NOVO!$FO$9:$FO$126,"n/a",0)</f>
        <v>147458223</v>
      </c>
      <c r="F5" s="2">
        <f>_xlfn.XLOOKUP(A5,[1]IFIX_Corte_NOVO!$B$9:$B$126,[1]IFIX_Corte_NOVO!$CA$9:$CA$126,"n/a",0)</f>
        <v>5735726.5219999989</v>
      </c>
      <c r="G5" s="2">
        <v>116097451.22</v>
      </c>
    </row>
    <row r="6" spans="1:12" x14ac:dyDescent="0.25">
      <c r="A6" s="1" t="s">
        <v>11</v>
      </c>
      <c r="B6" t="str">
        <f>_xlfn.XLOOKUP(A6,[1]IFIX_Corte_NOVO!$B$9:$B$126,[1]IFIX_Corte_NOVO!$E$9:$E$126,"N/A",0)</f>
        <v>HIB Tijolo</v>
      </c>
      <c r="C6" s="2">
        <f>_xlfn.XLOOKUP(A6,[1]IFIX_Corte_NOVO!$B$9:$B$126,[1]IFIX_Corte_NOVO!$BN$9:$BN$126,"n/a",0)</f>
        <v>925847836.26999998</v>
      </c>
      <c r="D6">
        <f>_xlfn.XLOOKUP(A6,[1]IFIX_Corte_NOVO!$B$9:$B$126,[1]IFIX_Corte_NOVO!$BY$9:$BY$126,"n/a",0)</f>
        <v>64199</v>
      </c>
      <c r="E6">
        <f>_xlfn.XLOOKUP(A6,[1]IFIX_Corte_NOVO!$B$9:$B$126,[1]IFIX_Corte_NOVO!$FO$9:$FO$126,"n/a",0)</f>
        <v>12179186</v>
      </c>
      <c r="F6" s="2">
        <f>_xlfn.XLOOKUP(A6,[1]IFIX_Corte_NOVO!$B$9:$B$126,[1]IFIX_Corte_NOVO!$CA$9:$CA$126,"n/a",0)</f>
        <v>812238.24549999996</v>
      </c>
      <c r="G6" s="2">
        <v>16318310.359999998</v>
      </c>
    </row>
    <row r="7" spans="1:12" x14ac:dyDescent="0.25">
      <c r="A7" s="1" t="s">
        <v>12</v>
      </c>
      <c r="B7" t="str">
        <f>_xlfn.XLOOKUP(A7,[1]IFIX_Corte_NOVO!$B$9:$B$126,[1]IFIX_Corte_NOVO!$E$9:$E$126,"N/A",0)</f>
        <v>HIB Tijolo</v>
      </c>
      <c r="C7" s="2">
        <f>_xlfn.XLOOKUP(A7,[1]IFIX_Corte_NOVO!$B$9:$B$126,[1]IFIX_Corte_NOVO!$BN$9:$BN$126,"n/a",0)</f>
        <v>720871525.87</v>
      </c>
      <c r="D7">
        <f>_xlfn.XLOOKUP(A7,[1]IFIX_Corte_NOVO!$B$9:$B$126,[1]IFIX_Corte_NOVO!$BY$9:$BY$126,"n/a",0)</f>
        <v>29538</v>
      </c>
      <c r="E7">
        <f>_xlfn.XLOOKUP(A7,[1]IFIX_Corte_NOVO!$B$9:$B$126,[1]IFIX_Corte_NOVO!$FO$9:$FO$126,"n/a",0)</f>
        <v>92343290</v>
      </c>
      <c r="F7" s="2">
        <f>_xlfn.XLOOKUP(A7,[1]IFIX_Corte_NOVO!$B$9:$B$126,[1]IFIX_Corte_NOVO!$CA$9:$CA$126,"n/a",0)</f>
        <v>984741.08150000009</v>
      </c>
      <c r="G7" s="2">
        <v>19714029</v>
      </c>
    </row>
    <row r="8" spans="1:12" x14ac:dyDescent="0.25">
      <c r="A8" s="1" t="s">
        <v>13</v>
      </c>
      <c r="B8" t="str">
        <f>_xlfn.XLOOKUP(A8,[1]IFIX_Corte_NOVO!$B$9:$B$126,[1]IFIX_Corte_NOVO!$E$9:$E$126,"N/A",0)</f>
        <v>Renda Urbana</v>
      </c>
      <c r="C8" s="2">
        <f>_xlfn.XLOOKUP(A8,[1]IFIX_Corte_NOVO!$B$9:$B$126,[1]IFIX_Corte_NOVO!$BN$9:$BN$126,"n/a",0)</f>
        <v>2968593925.25</v>
      </c>
      <c r="D8">
        <f>_xlfn.XLOOKUP(A8,[1]IFIX_Corte_NOVO!$B$9:$B$126,[1]IFIX_Corte_NOVO!$BY$9:$BY$126,"n/a",0)</f>
        <v>221395</v>
      </c>
      <c r="E8">
        <f>_xlfn.XLOOKUP(A8,[1]IFIX_Corte_NOVO!$B$9:$B$126,[1]IFIX_Corte_NOVO!$FO$9:$FO$126,"n/a",0)</f>
        <v>23238024</v>
      </c>
      <c r="F8" s="2">
        <f>_xlfn.XLOOKUP(A8,[1]IFIX_Corte_NOVO!$B$9:$B$126,[1]IFIX_Corte_NOVO!$CA$9:$CA$126,"n/a",0)</f>
        <v>3483686.2209999994</v>
      </c>
      <c r="G8" s="2">
        <v>70240713.829999998</v>
      </c>
    </row>
    <row r="9" spans="1:12" x14ac:dyDescent="0.25">
      <c r="A9" s="1" t="s">
        <v>14</v>
      </c>
      <c r="B9" t="str">
        <f>_xlfn.XLOOKUP(A9,[1]IFIX_Corte_NOVO!$B$9:$B$126,[1]IFIX_Corte_NOVO!$E$9:$E$126,"N/A",0)</f>
        <v>Renda Urbana</v>
      </c>
      <c r="C9" s="2">
        <f>_xlfn.XLOOKUP(A9,[1]IFIX_Corte_NOVO!$B$9:$B$126,[1]IFIX_Corte_NOVO!$BN$9:$BN$126,"n/a",0)</f>
        <v>2081229858.98</v>
      </c>
      <c r="D9">
        <f>_xlfn.XLOOKUP(A9,[1]IFIX_Corte_NOVO!$B$9:$B$126,[1]IFIX_Corte_NOVO!$BY$9:$BY$126,"n/a",0)</f>
        <v>184946</v>
      </c>
      <c r="E9">
        <f>_xlfn.XLOOKUP(A9,[1]IFIX_Corte_NOVO!$B$9:$B$126,[1]IFIX_Corte_NOVO!$FO$9:$FO$126,"n/a",0)</f>
        <v>20035563</v>
      </c>
      <c r="F9" s="2">
        <f>_xlfn.XLOOKUP(A9,[1]IFIX_Corte_NOVO!$B$9:$B$126,[1]IFIX_Corte_NOVO!$CA$9:$CA$126,"n/a",0)</f>
        <v>6539842.9074999988</v>
      </c>
      <c r="G9" s="2">
        <v>135875178.89000002</v>
      </c>
    </row>
    <row r="10" spans="1:12" x14ac:dyDescent="0.25">
      <c r="A10" s="1" t="s">
        <v>15</v>
      </c>
      <c r="B10" t="str">
        <f>_xlfn.XLOOKUP(A10,[1]IFIX_Corte_NOVO!$B$9:$B$126,[1]IFIX_Corte_NOVO!$E$9:$E$126,"N/A",0)</f>
        <v>Renda Urbana</v>
      </c>
      <c r="C10" s="2">
        <f>_xlfn.XLOOKUP(A10,[1]IFIX_Corte_NOVO!$B$9:$B$126,[1]IFIX_Corte_NOVO!$BN$9:$BN$126,"n/a",0)</f>
        <v>1659679089.26</v>
      </c>
      <c r="D10">
        <f>_xlfn.XLOOKUP(A10,[1]IFIX_Corte_NOVO!$B$9:$B$126,[1]IFIX_Corte_NOVO!$BY$9:$BY$126,"n/a",0)</f>
        <v>74116</v>
      </c>
      <c r="E10">
        <f>_xlfn.XLOOKUP(A10,[1]IFIX_Corte_NOVO!$B$9:$B$126,[1]IFIX_Corte_NOVO!$FO$9:$FO$126,"n/a",0)</f>
        <v>156143050</v>
      </c>
      <c r="F10" s="2">
        <f>_xlfn.XLOOKUP(A10,[1]IFIX_Corte_NOVO!$B$9:$B$126,[1]IFIX_Corte_NOVO!$CA$9:$CA$126,"n/a",0)</f>
        <v>1680659.5985000003</v>
      </c>
      <c r="G10" s="2">
        <v>34068629.920000002</v>
      </c>
    </row>
    <row r="11" spans="1:12" x14ac:dyDescent="0.25">
      <c r="A11" s="1" t="s">
        <v>16</v>
      </c>
      <c r="B11" t="str">
        <f>_xlfn.XLOOKUP(A11,[1]IFIX_Corte_NOVO!$B$9:$B$126,[1]IFIX_Corte_NOVO!$E$9:$E$126,"N/A",0)</f>
        <v>Renda Urbana</v>
      </c>
      <c r="C11" s="2">
        <f>_xlfn.XLOOKUP(A11,[1]IFIX_Corte_NOVO!$B$9:$B$126,[1]IFIX_Corte_NOVO!$BN$9:$BN$126,"n/a",0)</f>
        <v>235716665.20999998</v>
      </c>
      <c r="D11">
        <f>_xlfn.XLOOKUP(A11,[1]IFIX_Corte_NOVO!$B$9:$B$126,[1]IFIX_Corte_NOVO!$BY$9:$BY$126,"n/a",0)</f>
        <v>45980</v>
      </c>
      <c r="E11">
        <f>_xlfn.XLOOKUP(A11,[1]IFIX_Corte_NOVO!$B$9:$B$126,[1]IFIX_Corte_NOVO!$FO$9:$FO$126,"n/a",0)</f>
        <v>26946220</v>
      </c>
      <c r="F11" s="2">
        <f>_xlfn.XLOOKUP(A11,[1]IFIX_Corte_NOVO!$B$9:$B$126,[1]IFIX_Corte_NOVO!$CA$9:$CA$126,"n/a",0)</f>
        <v>313913.61749999993</v>
      </c>
      <c r="G11" s="2">
        <v>6341658.8999999994</v>
      </c>
    </row>
    <row r="12" spans="1:12" x14ac:dyDescent="0.25">
      <c r="A12" s="1" t="s">
        <v>17</v>
      </c>
      <c r="B12" t="str">
        <f>_xlfn.XLOOKUP(A12,[1]IFIX_Corte_NOVO!$B$9:$B$126,[1]IFIX_Corte_NOVO!$E$9:$E$126,"N/A",0)</f>
        <v>Logistico</v>
      </c>
      <c r="C12" s="2">
        <f>_xlfn.XLOOKUP(A12,[1]IFIX_Corte_NOVO!$B$9:$B$126,[1]IFIX_Corte_NOVO!$BN$9:$BN$126,"n/a",0)</f>
        <v>5498583897.3500004</v>
      </c>
      <c r="D12">
        <f>_xlfn.XLOOKUP(A12,[1]IFIX_Corte_NOVO!$B$9:$B$126,[1]IFIX_Corte_NOVO!$BY$9:$BY$126,"n/a",0)</f>
        <v>506054</v>
      </c>
      <c r="E12">
        <f>_xlfn.XLOOKUP(A12,[1]IFIX_Corte_NOVO!$B$9:$B$126,[1]IFIX_Corte_NOVO!$FO$9:$FO$126,"n/a",0)</f>
        <v>33787575</v>
      </c>
      <c r="F12" s="2">
        <f>_xlfn.XLOOKUP(A12,[1]IFIX_Corte_NOVO!$B$9:$B$126,[1]IFIX_Corte_NOVO!$CA$9:$CA$126,"n/a",0)</f>
        <v>6529157.7895</v>
      </c>
      <c r="G12" s="2">
        <v>132694084.60999998</v>
      </c>
    </row>
    <row r="13" spans="1:12" x14ac:dyDescent="0.25">
      <c r="A13" s="1" t="s">
        <v>18</v>
      </c>
      <c r="B13" t="str">
        <f>_xlfn.XLOOKUP(A13,[1]IFIX_Corte_NOVO!$B$9:$B$126,[1]IFIX_Corte_NOVO!$E$9:$E$126,"N/A",0)</f>
        <v>Logistico</v>
      </c>
      <c r="C13" s="2">
        <f>_xlfn.XLOOKUP(A13,[1]IFIX_Corte_NOVO!$B$9:$B$126,[1]IFIX_Corte_NOVO!$BN$9:$BN$126,"n/a",0)</f>
        <v>4495532051.6599998</v>
      </c>
      <c r="D13">
        <f>_xlfn.XLOOKUP(A13,[1]IFIX_Corte_NOVO!$B$9:$B$126,[1]IFIX_Corte_NOVO!$BY$9:$BY$126,"n/a",0)</f>
        <v>393465</v>
      </c>
      <c r="E13">
        <f>_xlfn.XLOOKUP(A13,[1]IFIX_Corte_NOVO!$B$9:$B$126,[1]IFIX_Corte_NOVO!$FO$9:$FO$126,"n/a",0)</f>
        <v>43249151</v>
      </c>
      <c r="F13" s="2">
        <f>_xlfn.XLOOKUP(A13,[1]IFIX_Corte_NOVO!$B$9:$B$126,[1]IFIX_Corte_NOVO!$CA$9:$CA$126,"n/a",0)</f>
        <v>7175370.3819999993</v>
      </c>
      <c r="G13" s="2">
        <v>145188262.95999998</v>
      </c>
    </row>
    <row r="14" spans="1:12" x14ac:dyDescent="0.25">
      <c r="A14" s="1" t="s">
        <v>19</v>
      </c>
      <c r="B14" t="str">
        <f>_xlfn.XLOOKUP(A14,[1]IFIX_Corte_NOVO!$B$9:$B$126,[1]IFIX_Corte_NOVO!$E$9:$E$126,"N/A",0)</f>
        <v>Logistico</v>
      </c>
      <c r="C14" s="2">
        <f>_xlfn.XLOOKUP(A14,[1]IFIX_Corte_NOVO!$B$9:$B$126,[1]IFIX_Corte_NOVO!$BN$9:$BN$126,"n/a",0)</f>
        <v>3332662817.7800002</v>
      </c>
      <c r="D14">
        <f>_xlfn.XLOOKUP(A14,[1]IFIX_Corte_NOVO!$B$9:$B$126,[1]IFIX_Corte_NOVO!$BY$9:$BY$126,"n/a",0)</f>
        <v>338831</v>
      </c>
      <c r="E14">
        <f>_xlfn.XLOOKUP(A14,[1]IFIX_Corte_NOVO!$B$9:$B$126,[1]IFIX_Corte_NOVO!$FO$9:$FO$126,"n/a",0)</f>
        <v>31175931</v>
      </c>
      <c r="F14" s="2">
        <f>_xlfn.XLOOKUP(A14,[1]IFIX_Corte_NOVO!$B$9:$B$126,[1]IFIX_Corte_NOVO!$CA$9:$CA$126,"n/a",0)</f>
        <v>3207496.7050000005</v>
      </c>
      <c r="G14" s="2">
        <v>64685548.75</v>
      </c>
    </row>
    <row r="15" spans="1:12" x14ac:dyDescent="0.25">
      <c r="A15" s="1" t="s">
        <v>20</v>
      </c>
      <c r="B15" t="str">
        <f>_xlfn.XLOOKUP(A15,[1]IFIX_Corte_NOVO!$B$9:$B$126,[1]IFIX_Corte_NOVO!$E$9:$E$126,"N/A",0)</f>
        <v>Logistico</v>
      </c>
      <c r="C15" s="2">
        <f>_xlfn.XLOOKUP(A15,[1]IFIX_Corte_NOVO!$B$9:$B$126,[1]IFIX_Corte_NOVO!$BN$9:$BN$126,"n/a",0)</f>
        <v>1896241753.5599999</v>
      </c>
      <c r="D15">
        <f>_xlfn.XLOOKUP(A15,[1]IFIX_Corte_NOVO!$B$9:$B$126,[1]IFIX_Corte_NOVO!$BY$9:$BY$126,"n/a",0)</f>
        <v>130848</v>
      </c>
      <c r="E15">
        <f>_xlfn.XLOOKUP(A15,[1]IFIX_Corte_NOVO!$B$9:$B$126,[1]IFIX_Corte_NOVO!$FO$9:$FO$126,"n/a",0)</f>
        <v>16118565</v>
      </c>
      <c r="F15" s="2">
        <f>_xlfn.XLOOKUP(A15,[1]IFIX_Corte_NOVO!$B$9:$B$126,[1]IFIX_Corte_NOVO!$CA$9:$CA$126,"n/a",0)</f>
        <v>2548412.1994999996</v>
      </c>
      <c r="G15" s="2">
        <v>51438645.040000007</v>
      </c>
    </row>
    <row r="16" spans="1:12" x14ac:dyDescent="0.25">
      <c r="A16" s="1" t="s">
        <v>21</v>
      </c>
      <c r="B16" t="str">
        <f>_xlfn.XLOOKUP(A16,[1]IFIX_Corte_NOVO!$B$9:$B$126,[1]IFIX_Corte_NOVO!$E$9:$E$126,"N/A",0)</f>
        <v>Logistico</v>
      </c>
      <c r="C16" s="2">
        <f>_xlfn.XLOOKUP(A16,[1]IFIX_Corte_NOVO!$B$9:$B$126,[1]IFIX_Corte_NOVO!$BN$9:$BN$126,"n/a",0)</f>
        <v>1874839675.0599999</v>
      </c>
      <c r="D16">
        <f>_xlfn.XLOOKUP(A16,[1]IFIX_Corte_NOVO!$B$9:$B$126,[1]IFIX_Corte_NOVO!$BY$9:$BY$126,"n/a",0)</f>
        <v>120737</v>
      </c>
      <c r="E16">
        <f>_xlfn.XLOOKUP(A16,[1]IFIX_Corte_NOVO!$B$9:$B$126,[1]IFIX_Corte_NOVO!$FO$9:$FO$126,"n/a",0)</f>
        <v>15905133</v>
      </c>
      <c r="F16" s="2">
        <f>_xlfn.XLOOKUP(A16,[1]IFIX_Corte_NOVO!$B$9:$B$126,[1]IFIX_Corte_NOVO!$CA$9:$CA$126,"n/a",0)</f>
        <v>3893309.9205</v>
      </c>
      <c r="G16" s="2">
        <v>79108881.929999992</v>
      </c>
    </row>
    <row r="17" spans="1:7" x14ac:dyDescent="0.25">
      <c r="A17" s="1" t="s">
        <v>22</v>
      </c>
      <c r="B17" t="str">
        <f>_xlfn.XLOOKUP(A17,[1]IFIX_Corte_NOVO!$B$9:$B$126,[1]IFIX_Corte_NOVO!$E$9:$E$126,"N/A",0)</f>
        <v>Logistico</v>
      </c>
      <c r="C17" s="2">
        <f>_xlfn.XLOOKUP(A17,[1]IFIX_Corte_NOVO!$B$9:$B$126,[1]IFIX_Corte_NOVO!$BN$9:$BN$126,"n/a",0)</f>
        <v>1685994235.99</v>
      </c>
      <c r="D17">
        <f>_xlfn.XLOOKUP(A17,[1]IFIX_Corte_NOVO!$B$9:$B$126,[1]IFIX_Corte_NOVO!$BY$9:$BY$126,"n/a",0)</f>
        <v>145507</v>
      </c>
      <c r="E17">
        <f>_xlfn.XLOOKUP(A17,[1]IFIX_Corte_NOVO!$B$9:$B$126,[1]IFIX_Corte_NOVO!$FO$9:$FO$126,"n/a",0)</f>
        <v>14997396</v>
      </c>
      <c r="F17" s="2">
        <f>_xlfn.XLOOKUP(A17,[1]IFIX_Corte_NOVO!$B$9:$B$126,[1]IFIX_Corte_NOVO!$CA$9:$CA$126,"n/a",0)</f>
        <v>1771413.5169999995</v>
      </c>
      <c r="G17" s="2">
        <v>35642422.190000005</v>
      </c>
    </row>
    <row r="18" spans="1:7" x14ac:dyDescent="0.25">
      <c r="A18" s="1" t="s">
        <v>23</v>
      </c>
      <c r="B18" t="str">
        <f>_xlfn.XLOOKUP(A18,[1]IFIX_Corte_NOVO!$B$9:$B$126,[1]IFIX_Corte_NOVO!$E$9:$E$126,"N/A",0)</f>
        <v>Logistico</v>
      </c>
      <c r="C18" s="2">
        <f>_xlfn.XLOOKUP(A18,[1]IFIX_Corte_NOVO!$B$9:$B$126,[1]IFIX_Corte_NOVO!$BN$9:$BN$126,"n/a",0)</f>
        <v>1398230000.23</v>
      </c>
      <c r="D18">
        <f>_xlfn.XLOOKUP(A18,[1]IFIX_Corte_NOVO!$B$9:$B$126,[1]IFIX_Corte_NOVO!$BY$9:$BY$126,"n/a",0)</f>
        <v>41240</v>
      </c>
      <c r="E18">
        <f>_xlfn.XLOOKUP(A18,[1]IFIX_Corte_NOVO!$B$9:$B$126,[1]IFIX_Corte_NOVO!$FO$9:$FO$126,"n/a",0)</f>
        <v>12660067</v>
      </c>
      <c r="F18" s="2">
        <f>_xlfn.XLOOKUP(A18,[1]IFIX_Corte_NOVO!$B$9:$B$126,[1]IFIX_Corte_NOVO!$CA$9:$CA$126,"n/a",0)</f>
        <v>391984.34199999995</v>
      </c>
      <c r="G18" s="2">
        <v>7898088.4999999991</v>
      </c>
    </row>
    <row r="19" spans="1:7" x14ac:dyDescent="0.25">
      <c r="A19" s="1" t="s">
        <v>24</v>
      </c>
      <c r="B19" t="str">
        <f>_xlfn.XLOOKUP(A19,[1]IFIX_Corte_NOVO!$B$9:$B$126,[1]IFIX_Corte_NOVO!$E$9:$E$126,"N/A",0)</f>
        <v>Logistico</v>
      </c>
      <c r="C19" s="2">
        <f>_xlfn.XLOOKUP(A19,[1]IFIX_Corte_NOVO!$B$9:$B$126,[1]IFIX_Corte_NOVO!$BN$9:$BN$126,"n/a",0)</f>
        <v>1705208177.6099999</v>
      </c>
      <c r="D19">
        <f>_xlfn.XLOOKUP(A19,[1]IFIX_Corte_NOVO!$B$9:$B$126,[1]IFIX_Corte_NOVO!$BY$9:$BY$126,"n/a",0)</f>
        <v>178722</v>
      </c>
      <c r="E19">
        <f>_xlfn.XLOOKUP(A19,[1]IFIX_Corte_NOVO!$B$9:$B$126,[1]IFIX_Corte_NOVO!$FO$9:$FO$126,"n/a",0)</f>
        <v>152455666</v>
      </c>
      <c r="F19" s="2">
        <f>_xlfn.XLOOKUP(A19,[1]IFIX_Corte_NOVO!$B$9:$B$126,[1]IFIX_Corte_NOVO!$CA$9:$CA$126,"n/a",0)</f>
        <v>3412061.6890000002</v>
      </c>
      <c r="G19" s="2">
        <v>68596255.140000001</v>
      </c>
    </row>
    <row r="20" spans="1:7" x14ac:dyDescent="0.25">
      <c r="A20" s="1" t="s">
        <v>25</v>
      </c>
      <c r="B20" t="str">
        <f>_xlfn.XLOOKUP(A20,[1]IFIX_Corte_NOVO!$B$9:$B$126,[1]IFIX_Corte_NOVO!$E$9:$E$126,"N/A",0)</f>
        <v>Logistico</v>
      </c>
      <c r="C20" s="2">
        <f>_xlfn.XLOOKUP(A20,[1]IFIX_Corte_NOVO!$B$9:$B$126,[1]IFIX_Corte_NOVO!$BN$9:$BN$126,"n/a",0)</f>
        <v>671959446.54999995</v>
      </c>
      <c r="D20">
        <f>_xlfn.XLOOKUP(A20,[1]IFIX_Corte_NOVO!$B$9:$B$126,[1]IFIX_Corte_NOVO!$BY$9:$BY$126,"n/a",0)</f>
        <v>50230</v>
      </c>
      <c r="E20">
        <f>_xlfn.XLOOKUP(A20,[1]IFIX_Corte_NOVO!$B$9:$B$126,[1]IFIX_Corte_NOVO!$FO$9:$FO$126,"n/a",0)</f>
        <v>7739092</v>
      </c>
      <c r="F20" s="2">
        <f>_xlfn.XLOOKUP(A20,[1]IFIX_Corte_NOVO!$B$9:$B$126,[1]IFIX_Corte_NOVO!$CA$9:$CA$126,"n/a",0)</f>
        <v>420444.3885</v>
      </c>
      <c r="G20" s="2">
        <v>8440655.0399999991</v>
      </c>
    </row>
    <row r="21" spans="1:7" x14ac:dyDescent="0.25">
      <c r="A21" s="1" t="s">
        <v>26</v>
      </c>
      <c r="B21" t="str">
        <f>_xlfn.XLOOKUP(A21,[1]IFIX_Corte_NOVO!$B$9:$B$126,[1]IFIX_Corte_NOVO!$E$9:$E$126,"N/A",0)</f>
        <v>Logistico</v>
      </c>
      <c r="C21" s="2">
        <f>_xlfn.XLOOKUP(A21,[1]IFIX_Corte_NOVO!$B$9:$B$126,[1]IFIX_Corte_NOVO!$BN$9:$BN$126,"n/a",0)</f>
        <v>744290328.49000001</v>
      </c>
      <c r="D21">
        <f>_xlfn.XLOOKUP(A21,[1]IFIX_Corte_NOVO!$B$9:$B$126,[1]IFIX_Corte_NOVO!$BY$9:$BY$126,"n/a",0)</f>
        <v>43532</v>
      </c>
      <c r="E21">
        <f>_xlfn.XLOOKUP(A21,[1]IFIX_Corte_NOVO!$B$9:$B$126,[1]IFIX_Corte_NOVO!$FO$9:$FO$126,"n/a",0)</f>
        <v>7150422</v>
      </c>
      <c r="F21" s="2">
        <f>_xlfn.XLOOKUP(A21,[1]IFIX_Corte_NOVO!$B$9:$B$126,[1]IFIX_Corte_NOVO!$CA$9:$CA$126,"n/a",0)</f>
        <v>293519.56700000004</v>
      </c>
      <c r="G21" s="2">
        <v>6002720.0899999989</v>
      </c>
    </row>
    <row r="22" spans="1:7" x14ac:dyDescent="0.25">
      <c r="A22" s="1" t="s">
        <v>27</v>
      </c>
      <c r="B22" t="str">
        <f>_xlfn.XLOOKUP(A22,[1]IFIX_Corte_NOVO!$B$9:$B$126,[1]IFIX_Corte_NOVO!$E$9:$E$126,"N/A",0)</f>
        <v>Logistico</v>
      </c>
      <c r="C22" s="2">
        <f>_xlfn.XLOOKUP(A22,[1]IFIX_Corte_NOVO!$B$9:$B$126,[1]IFIX_Corte_NOVO!$BN$9:$BN$126,"n/a",0)</f>
        <v>701629489.22000003</v>
      </c>
      <c r="D22">
        <f>_xlfn.XLOOKUP(A22,[1]IFIX_Corte_NOVO!$B$9:$B$126,[1]IFIX_Corte_NOVO!$BY$9:$BY$126,"n/a",0)</f>
        <v>13358</v>
      </c>
      <c r="E22">
        <f>_xlfn.XLOOKUP(A22,[1]IFIX_Corte_NOVO!$B$9:$B$126,[1]IFIX_Corte_NOVO!$FO$9:$FO$126,"n/a",0)</f>
        <v>6687035</v>
      </c>
      <c r="F22" s="2">
        <f>_xlfn.XLOOKUP(A22,[1]IFIX_Corte_NOVO!$B$9:$B$126,[1]IFIX_Corte_NOVO!$CA$9:$CA$126,"n/a",0)</f>
        <v>821832.51699999999</v>
      </c>
      <c r="G22" s="2">
        <v>16498388.43</v>
      </c>
    </row>
    <row r="23" spans="1:7" x14ac:dyDescent="0.25">
      <c r="A23" s="1" t="s">
        <v>28</v>
      </c>
      <c r="B23" t="str">
        <f>_xlfn.XLOOKUP(A23,[1]IFIX_Corte_NOVO!$B$9:$B$126,[1]IFIX_Corte_NOVO!$E$9:$E$126,"N/A",0)</f>
        <v>Logistico</v>
      </c>
      <c r="C23" s="2">
        <f>_xlfn.XLOOKUP(A23,[1]IFIX_Corte_NOVO!$B$9:$B$126,[1]IFIX_Corte_NOVO!$BN$9:$BN$126,"n/a",0)</f>
        <v>666533561.32000005</v>
      </c>
      <c r="D23">
        <f>_xlfn.XLOOKUP(A23,[1]IFIX_Corte_NOVO!$B$9:$B$126,[1]IFIX_Corte_NOVO!$BY$9:$BY$126,"n/a",0)</f>
        <v>39596</v>
      </c>
      <c r="E23">
        <f>_xlfn.XLOOKUP(A23,[1]IFIX_Corte_NOVO!$B$9:$B$126,[1]IFIX_Corte_NOVO!$FO$9:$FO$126,"n/a",0)</f>
        <v>5982736</v>
      </c>
      <c r="F23" s="2">
        <f>_xlfn.XLOOKUP(A23,[1]IFIX_Corte_NOVO!$B$9:$B$126,[1]IFIX_Corte_NOVO!$CA$9:$CA$126,"n/a",0)</f>
        <v>463881.16500000004</v>
      </c>
      <c r="G23" s="2">
        <v>9338027.1799999997</v>
      </c>
    </row>
    <row r="24" spans="1:7" x14ac:dyDescent="0.25">
      <c r="A24" s="1" t="s">
        <v>29</v>
      </c>
      <c r="B24" t="str">
        <f>_xlfn.XLOOKUP(A24,[1]IFIX_Corte_NOVO!$B$9:$B$126,[1]IFIX_Corte_NOVO!$E$9:$E$126,"N/A",0)</f>
        <v>Logistico</v>
      </c>
      <c r="C24" s="2">
        <f>_xlfn.XLOOKUP(A24,[1]IFIX_Corte_NOVO!$B$9:$B$126,[1]IFIX_Corte_NOVO!$BN$9:$BN$126,"n/a",0)</f>
        <v>482094322.66000003</v>
      </c>
      <c r="D24">
        <f>_xlfn.XLOOKUP(A24,[1]IFIX_Corte_NOVO!$B$9:$B$126,[1]IFIX_Corte_NOVO!$BY$9:$BY$126,"n/a",0)</f>
        <v>25730</v>
      </c>
      <c r="E24">
        <f>_xlfn.XLOOKUP(A24,[1]IFIX_Corte_NOVO!$B$9:$B$126,[1]IFIX_Corte_NOVO!$FO$9:$FO$126,"n/a",0)</f>
        <v>4991535</v>
      </c>
      <c r="F24" s="2">
        <f>_xlfn.XLOOKUP(A24,[1]IFIX_Corte_NOVO!$B$9:$B$126,[1]IFIX_Corte_NOVO!$CA$9:$CA$126,"n/a",0)</f>
        <v>622908.14750000008</v>
      </c>
      <c r="G24" s="2">
        <v>12587839.999999998</v>
      </c>
    </row>
    <row r="25" spans="1:7" x14ac:dyDescent="0.25">
      <c r="A25" s="1" t="s">
        <v>30</v>
      </c>
      <c r="B25" t="str">
        <f>_xlfn.XLOOKUP(A25,[1]IFIX_Corte_NOVO!$B$9:$B$126,[1]IFIX_Corte_NOVO!$E$9:$E$126,"N/A",0)</f>
        <v>Logistico</v>
      </c>
      <c r="C25" s="2">
        <f>_xlfn.XLOOKUP(A25,[1]IFIX_Corte_NOVO!$B$9:$B$126,[1]IFIX_Corte_NOVO!$BN$9:$BN$126,"n/a",0)</f>
        <v>429142984.23000002</v>
      </c>
      <c r="D25">
        <f>_xlfn.XLOOKUP(A25,[1]IFIX_Corte_NOVO!$B$9:$B$126,[1]IFIX_Corte_NOVO!$BY$9:$BY$126,"n/a",0)</f>
        <v>35233</v>
      </c>
      <c r="E25">
        <f>_xlfn.XLOOKUP(A25,[1]IFIX_Corte_NOVO!$B$9:$B$126,[1]IFIX_Corte_NOVO!$FO$9:$FO$126,"n/a",0)</f>
        <v>4235042</v>
      </c>
      <c r="F25" s="2">
        <f>_xlfn.XLOOKUP(A25,[1]IFIX_Corte_NOVO!$B$9:$B$126,[1]IFIX_Corte_NOVO!$CA$9:$CA$126,"n/a",0)</f>
        <v>774387.92150000005</v>
      </c>
      <c r="G25" s="2">
        <v>15816462.449999999</v>
      </c>
    </row>
    <row r="26" spans="1:7" x14ac:dyDescent="0.25">
      <c r="A26" s="1" t="s">
        <v>31</v>
      </c>
      <c r="B26" t="str">
        <f>_xlfn.XLOOKUP(A26,[1]IFIX_Corte_NOVO!$B$9:$B$126,[1]IFIX_Corte_NOVO!$E$9:$E$126,"N/A",0)</f>
        <v>Logistico</v>
      </c>
      <c r="C26" s="2">
        <f>_xlfn.XLOOKUP(A26,[1]IFIX_Corte_NOVO!$B$9:$B$126,[1]IFIX_Corte_NOVO!$BN$9:$BN$126,"n/a",0)</f>
        <v>333106992.36000001</v>
      </c>
      <c r="D26">
        <f>_xlfn.XLOOKUP(A26,[1]IFIX_Corte_NOVO!$B$9:$B$126,[1]IFIX_Corte_NOVO!$BY$9:$BY$126,"n/a",0)</f>
        <v>12907</v>
      </c>
      <c r="E26">
        <f>_xlfn.XLOOKUP(A26,[1]IFIX_Corte_NOVO!$B$9:$B$126,[1]IFIX_Corte_NOVO!$FO$9:$FO$126,"n/a",0)</f>
        <v>4674548</v>
      </c>
      <c r="F26" s="2">
        <f>_xlfn.XLOOKUP(A26,[1]IFIX_Corte_NOVO!$B$9:$B$126,[1]IFIX_Corte_NOVO!$CA$9:$CA$126,"n/a",0)</f>
        <v>1179367.2150000001</v>
      </c>
      <c r="G26" s="2">
        <v>23621499.859999999</v>
      </c>
    </row>
    <row r="27" spans="1:7" x14ac:dyDescent="0.25">
      <c r="A27" s="1" t="s">
        <v>32</v>
      </c>
      <c r="B27" t="str">
        <f>_xlfn.XLOOKUP(A27,[1]IFIX_Corte_NOVO!$B$9:$B$126,[1]IFIX_Corte_NOVO!$E$9:$E$126,"N/A",0)</f>
        <v>Shopping</v>
      </c>
      <c r="C27" s="2">
        <f>_xlfn.XLOOKUP(A27,[1]IFIX_Corte_NOVO!$B$9:$B$126,[1]IFIX_Corte_NOVO!$BN$9:$BN$126,"n/a",0)</f>
        <v>6658222602.6599998</v>
      </c>
      <c r="D27">
        <f>_xlfn.XLOOKUP(A27,[1]IFIX_Corte_NOVO!$B$9:$B$126,[1]IFIX_Corte_NOVO!$BY$9:$BY$126,"n/a",0)</f>
        <v>592434</v>
      </c>
      <c r="E27">
        <f>_xlfn.XLOOKUP(A27,[1]IFIX_Corte_NOVO!$B$9:$B$126,[1]IFIX_Corte_NOVO!$FO$9:$FO$126,"n/a",0)</f>
        <v>56720787</v>
      </c>
      <c r="F27" s="2">
        <f>_xlfn.XLOOKUP(A27,[1]IFIX_Corte_NOVO!$B$9:$B$126,[1]IFIX_Corte_NOVO!$CA$9:$CA$126,"n/a",0)</f>
        <v>12056997.5275</v>
      </c>
      <c r="G27" s="2">
        <v>243950743.57000002</v>
      </c>
    </row>
    <row r="28" spans="1:7" x14ac:dyDescent="0.25">
      <c r="A28" s="1" t="s">
        <v>33</v>
      </c>
      <c r="B28" t="str">
        <f>_xlfn.XLOOKUP(A28,[1]IFIX_Corte_NOVO!$B$9:$B$126,[1]IFIX_Corte_NOVO!$E$9:$E$126,"N/A",0)</f>
        <v>Shopping</v>
      </c>
      <c r="C28" s="2">
        <f>_xlfn.XLOOKUP(A28,[1]IFIX_Corte_NOVO!$B$9:$B$126,[1]IFIX_Corte_NOVO!$BN$9:$BN$126,"n/a",0)</f>
        <v>3573402334.5700002</v>
      </c>
      <c r="D28">
        <f>_xlfn.XLOOKUP(A28,[1]IFIX_Corte_NOVO!$B$9:$B$126,[1]IFIX_Corte_NOVO!$BY$9:$BY$126,"n/a",0)</f>
        <v>344153</v>
      </c>
      <c r="E28">
        <f>_xlfn.XLOOKUP(A28,[1]IFIX_Corte_NOVO!$B$9:$B$126,[1]IFIX_Corte_NOVO!$FO$9:$FO$126,"n/a",0)</f>
        <v>28828640</v>
      </c>
      <c r="F28" s="2">
        <f>_xlfn.XLOOKUP(A28,[1]IFIX_Corte_NOVO!$B$9:$B$126,[1]IFIX_Corte_NOVO!$CA$9:$CA$126,"n/a",0)</f>
        <v>3820388.9910000004</v>
      </c>
      <c r="G28" s="2">
        <v>77171242.800000012</v>
      </c>
    </row>
    <row r="29" spans="1:7" x14ac:dyDescent="0.25">
      <c r="A29" s="1" t="s">
        <v>34</v>
      </c>
      <c r="B29" t="str">
        <f>_xlfn.XLOOKUP(A29,[1]IFIX_Corte_NOVO!$B$9:$B$126,[1]IFIX_Corte_NOVO!$E$9:$E$126,"N/A",0)</f>
        <v>Shopping</v>
      </c>
      <c r="C29" s="2">
        <f>_xlfn.XLOOKUP(A29,[1]IFIX_Corte_NOVO!$B$9:$B$126,[1]IFIX_Corte_NOVO!$BN$9:$BN$126,"n/a",0)</f>
        <v>2790289688.2800002</v>
      </c>
      <c r="D29">
        <f>_xlfn.XLOOKUP(A29,[1]IFIX_Corte_NOVO!$B$9:$B$126,[1]IFIX_Corte_NOVO!$BY$9:$BY$126,"n/a",0)</f>
        <v>131726</v>
      </c>
      <c r="E29">
        <f>_xlfn.XLOOKUP(A29,[1]IFIX_Corte_NOVO!$B$9:$B$126,[1]IFIX_Corte_NOVO!$FO$9:$FO$126,"n/a",0)</f>
        <v>129133010</v>
      </c>
      <c r="F29" s="2">
        <f>_xlfn.XLOOKUP(A29,[1]IFIX_Corte_NOVO!$B$9:$B$126,[1]IFIX_Corte_NOVO!$CA$9:$CA$126,"n/a",0)</f>
        <v>2519253.0619999999</v>
      </c>
      <c r="G29" s="2">
        <v>50853646.890000001</v>
      </c>
    </row>
    <row r="30" spans="1:7" x14ac:dyDescent="0.25">
      <c r="A30" s="1" t="s">
        <v>35</v>
      </c>
      <c r="B30" t="str">
        <f>_xlfn.XLOOKUP(A30,[1]IFIX_Corte_NOVO!$B$9:$B$126,[1]IFIX_Corte_NOVO!$E$9:$E$126,"N/A",0)</f>
        <v>Shopping</v>
      </c>
      <c r="C30" s="2">
        <f>_xlfn.XLOOKUP(A30,[1]IFIX_Corte_NOVO!$B$9:$B$126,[1]IFIX_Corte_NOVO!$BN$9:$BN$126,"n/a",0)</f>
        <v>2182644730.9099998</v>
      </c>
      <c r="D30">
        <f>_xlfn.XLOOKUP(A30,[1]IFIX_Corte_NOVO!$B$9:$B$126,[1]IFIX_Corte_NOVO!$BY$9:$BY$126,"n/a",0)</f>
        <v>188980</v>
      </c>
      <c r="E30">
        <f>_xlfn.XLOOKUP(A30,[1]IFIX_Corte_NOVO!$B$9:$B$126,[1]IFIX_Corte_NOVO!$FO$9:$FO$126,"n/a",0)</f>
        <v>20808572</v>
      </c>
      <c r="F30" s="2">
        <f>_xlfn.XLOOKUP(A30,[1]IFIX_Corte_NOVO!$B$9:$B$126,[1]IFIX_Corte_NOVO!$CA$9:$CA$126,"n/a",0)</f>
        <v>2524651.9819999998</v>
      </c>
      <c r="G30" s="2">
        <v>50874208.399999999</v>
      </c>
    </row>
    <row r="31" spans="1:7" x14ac:dyDescent="0.25">
      <c r="A31" s="1" t="s">
        <v>36</v>
      </c>
      <c r="B31" t="str">
        <f>_xlfn.XLOOKUP(A31,[1]IFIX_Corte_NOVO!$B$9:$B$126,[1]IFIX_Corte_NOVO!$E$9:$E$126,"N/A",0)</f>
        <v>Shopping</v>
      </c>
      <c r="C31" s="2">
        <f>_xlfn.XLOOKUP(A31,[1]IFIX_Corte_NOVO!$B$9:$B$126,[1]IFIX_Corte_NOVO!$BN$9:$BN$126,"n/a",0)</f>
        <v>1989907157.48</v>
      </c>
      <c r="D31">
        <f>_xlfn.XLOOKUP(A31,[1]IFIX_Corte_NOVO!$B$9:$B$126,[1]IFIX_Corte_NOVO!$BY$9:$BY$126,"n/a",0)</f>
        <v>7146</v>
      </c>
      <c r="E31">
        <f>_xlfn.XLOOKUP(A31,[1]IFIX_Corte_NOVO!$B$9:$B$126,[1]IFIX_Corte_NOVO!$FO$9:$FO$126,"n/a",0)</f>
        <v>21841231</v>
      </c>
      <c r="F31" s="2">
        <f>_xlfn.XLOOKUP(A31,[1]IFIX_Corte_NOVO!$B$9:$B$126,[1]IFIX_Corte_NOVO!$CA$9:$CA$126,"n/a",0)</f>
        <v>498274.80900000007</v>
      </c>
      <c r="G31" s="2">
        <v>10095821.779999999</v>
      </c>
    </row>
    <row r="32" spans="1:7" x14ac:dyDescent="0.25">
      <c r="A32" s="1" t="s">
        <v>37</v>
      </c>
      <c r="B32" t="str">
        <f>_xlfn.XLOOKUP(A32,[1]IFIX_Corte_NOVO!$B$9:$B$126,[1]IFIX_Corte_NOVO!$E$9:$E$126,"N/A",0)</f>
        <v>Shopping</v>
      </c>
      <c r="C32" s="2">
        <f>_xlfn.XLOOKUP(A32,[1]IFIX_Corte_NOVO!$B$9:$B$126,[1]IFIX_Corte_NOVO!$BN$9:$BN$126,"n/a",0)</f>
        <v>1694865745.73</v>
      </c>
      <c r="D32">
        <f>_xlfn.XLOOKUP(A32,[1]IFIX_Corte_NOVO!$B$9:$B$126,[1]IFIX_Corte_NOVO!$BY$9:$BY$126,"n/a",0)</f>
        <v>129577</v>
      </c>
      <c r="E32">
        <f>_xlfn.XLOOKUP(A32,[1]IFIX_Corte_NOVO!$B$9:$B$126,[1]IFIX_Corte_NOVO!$FO$9:$FO$126,"n/a",0)</f>
        <v>13982093</v>
      </c>
      <c r="F32" s="2">
        <f>_xlfn.XLOOKUP(A32,[1]IFIX_Corte_NOVO!$B$9:$B$126,[1]IFIX_Corte_NOVO!$CA$9:$CA$126,"n/a",0)</f>
        <v>2259486.5880000005</v>
      </c>
      <c r="G32" s="2">
        <v>45469560.160000004</v>
      </c>
    </row>
    <row r="33" spans="1:7" x14ac:dyDescent="0.25">
      <c r="A33" s="1" t="s">
        <v>38</v>
      </c>
      <c r="B33" t="str">
        <f>_xlfn.XLOOKUP(A33,[1]IFIX_Corte_NOVO!$B$9:$B$126,[1]IFIX_Corte_NOVO!$E$9:$E$126,"N/A",0)</f>
        <v>Shopping</v>
      </c>
      <c r="C33" s="2">
        <f>_xlfn.XLOOKUP(A33,[1]IFIX_Corte_NOVO!$B$9:$B$126,[1]IFIX_Corte_NOVO!$BN$9:$BN$126,"n/a",0)</f>
        <v>950580703.74999988</v>
      </c>
      <c r="D33">
        <f>_xlfn.XLOOKUP(A33,[1]IFIX_Corte_NOVO!$B$9:$B$126,[1]IFIX_Corte_NOVO!$BY$9:$BY$126,"n/a",0)</f>
        <v>31510</v>
      </c>
      <c r="E33">
        <f>_xlfn.XLOOKUP(A33,[1]IFIX_Corte_NOVO!$B$9:$B$126,[1]IFIX_Corte_NOVO!$FO$9:$FO$126,"n/a",0)</f>
        <v>99120994</v>
      </c>
      <c r="F33" s="2">
        <f>_xlfn.XLOOKUP(A33,[1]IFIX_Corte_NOVO!$B$9:$B$126,[1]IFIX_Corte_NOVO!$CA$9:$CA$126,"n/a",0)</f>
        <v>837739.94</v>
      </c>
      <c r="G33" s="2">
        <v>16968682.490000002</v>
      </c>
    </row>
    <row r="34" spans="1:7" x14ac:dyDescent="0.25">
      <c r="A34" s="1" t="s">
        <v>39</v>
      </c>
      <c r="B34" t="str">
        <f>_xlfn.XLOOKUP(A34,[1]IFIX_Corte_NOVO!$B$9:$B$126,[1]IFIX_Corte_NOVO!$E$9:$E$126,"N/A",0)</f>
        <v>Shopping</v>
      </c>
      <c r="C34" s="2">
        <f>_xlfn.XLOOKUP(A34,[1]IFIX_Corte_NOVO!$B$9:$B$126,[1]IFIX_Corte_NOVO!$BN$9:$BN$126,"n/a",0)</f>
        <v>969090219.16999996</v>
      </c>
      <c r="D34">
        <f>_xlfn.XLOOKUP(A34,[1]IFIX_Corte_NOVO!$B$9:$B$126,[1]IFIX_Corte_NOVO!$BY$9:$BY$126,"n/a",0)</f>
        <v>5636</v>
      </c>
      <c r="E34">
        <f>_xlfn.XLOOKUP(A34,[1]IFIX_Corte_NOVO!$B$9:$B$126,[1]IFIX_Corte_NOVO!$FO$9:$FO$126,"n/a",0)</f>
        <v>7441745</v>
      </c>
      <c r="F34" s="2">
        <f>_xlfn.XLOOKUP(A34,[1]IFIX_Corte_NOVO!$B$9:$B$126,[1]IFIX_Corte_NOVO!$CA$9:$CA$126,"n/a",0)</f>
        <v>846026.58400000003</v>
      </c>
      <c r="G34" s="2">
        <v>17020606.140000001</v>
      </c>
    </row>
    <row r="35" spans="1:7" x14ac:dyDescent="0.25">
      <c r="A35" s="1" t="s">
        <v>40</v>
      </c>
      <c r="B35" t="str">
        <f>_xlfn.XLOOKUP(A35,[1]IFIX_Corte_NOVO!$B$9:$B$126,[1]IFIX_Corte_NOVO!$E$9:$E$126,"N/A",0)</f>
        <v>Shopping</v>
      </c>
      <c r="C35" s="2">
        <f>_xlfn.XLOOKUP(A35,[1]IFIX_Corte_NOVO!$B$9:$B$126,[1]IFIX_Corte_NOVO!$BN$9:$BN$126,"n/a",0)</f>
        <v>384210693.68000001</v>
      </c>
      <c r="D35">
        <f>_xlfn.XLOOKUP(A35,[1]IFIX_Corte_NOVO!$B$9:$B$126,[1]IFIX_Corte_NOVO!$BY$9:$BY$126,"n/a",0)</f>
        <v>13014</v>
      </c>
      <c r="E35">
        <f>_xlfn.XLOOKUP(A35,[1]IFIX_Corte_NOVO!$B$9:$B$126,[1]IFIX_Corte_NOVO!$FO$9:$FO$126,"n/a",0)</f>
        <v>31625978</v>
      </c>
      <c r="F35" s="2">
        <f>_xlfn.XLOOKUP(A35,[1]IFIX_Corte_NOVO!$B$9:$B$126,[1]IFIX_Corte_NOVO!$CA$9:$CA$126,"n/a",0)</f>
        <v>370938.85500000004</v>
      </c>
      <c r="G35" s="2">
        <v>7489638.2599999998</v>
      </c>
    </row>
    <row r="36" spans="1:7" x14ac:dyDescent="0.25">
      <c r="A36" s="1" t="s">
        <v>41</v>
      </c>
      <c r="B36" t="str">
        <f>_xlfn.XLOOKUP(A36,[1]IFIX_Corte_NOVO!$B$9:$B$126,[1]IFIX_Corte_NOVO!$E$9:$E$126,"N/A",0)</f>
        <v>Shopping</v>
      </c>
      <c r="C36" s="2">
        <f>_xlfn.XLOOKUP(A36,[1]IFIX_Corte_NOVO!$B$9:$B$126,[1]IFIX_Corte_NOVO!$BN$9:$BN$126,"n/a",0)</f>
        <v>943034161.91999996</v>
      </c>
      <c r="D36">
        <f>_xlfn.XLOOKUP(A36,[1]IFIX_Corte_NOVO!$B$9:$B$126,[1]IFIX_Corte_NOVO!$BY$9:$BY$126,"n/a",0)</f>
        <v>21501</v>
      </c>
      <c r="E36">
        <f>_xlfn.XLOOKUP(A36,[1]IFIX_Corte_NOVO!$B$9:$B$126,[1]IFIX_Corte_NOVO!$FO$9:$FO$126,"n/a",0)</f>
        <v>79699818</v>
      </c>
      <c r="F36" s="2">
        <f>_xlfn.XLOOKUP(A36,[1]IFIX_Corte_NOVO!$B$9:$B$126,[1]IFIX_Corte_NOVO!$CA$9:$CA$126,"n/a",0)</f>
        <v>2876299.5860000001</v>
      </c>
      <c r="G36" s="2">
        <v>57711831.740000002</v>
      </c>
    </row>
    <row r="37" spans="1:7" x14ac:dyDescent="0.25">
      <c r="A37" s="1" t="s">
        <v>42</v>
      </c>
      <c r="B37" t="str">
        <f>_xlfn.XLOOKUP(A37,[1]IFIX_Corte_NOVO!$B$9:$B$126,[1]IFIX_Corte_NOVO!$E$9:$E$126,"N/A",0)</f>
        <v>Lajes</v>
      </c>
      <c r="C37" s="2">
        <f>_xlfn.XLOOKUP(A37,[1]IFIX_Corte_NOVO!$B$9:$B$126,[1]IFIX_Corte_NOVO!$BN$9:$BN$126,"n/a",0)</f>
        <v>2926884337.2399998</v>
      </c>
      <c r="D37">
        <f>_xlfn.XLOOKUP(A37,[1]IFIX_Corte_NOVO!$B$9:$B$126,[1]IFIX_Corte_NOVO!$BY$9:$BY$126,"n/a",0)</f>
        <v>161941</v>
      </c>
      <c r="E37">
        <f>_xlfn.XLOOKUP(A37,[1]IFIX_Corte_NOVO!$B$9:$B$126,[1]IFIX_Corte_NOVO!$FO$9:$FO$126,"n/a",0)</f>
        <v>27130067</v>
      </c>
      <c r="F37" s="2">
        <f>_xlfn.XLOOKUP(A37,[1]IFIX_Corte_NOVO!$B$9:$B$126,[1]IFIX_Corte_NOVO!$CA$9:$CA$126,"n/a",0)</f>
        <v>3373554.7995000007</v>
      </c>
      <c r="G37" s="2">
        <v>67916366.529999986</v>
      </c>
    </row>
    <row r="38" spans="1:7" x14ac:dyDescent="0.25">
      <c r="A38" s="1" t="s">
        <v>43</v>
      </c>
      <c r="B38" t="str">
        <f>_xlfn.XLOOKUP(A38,[1]IFIX_Corte_NOVO!$B$9:$B$126,[1]IFIX_Corte_NOVO!$E$9:$E$126,"N/A",0)</f>
        <v>Lajes</v>
      </c>
      <c r="C38" s="2">
        <f>_xlfn.XLOOKUP(A38,[1]IFIX_Corte_NOVO!$B$9:$B$126,[1]IFIX_Corte_NOVO!$BN$9:$BN$126,"n/a",0)</f>
        <v>2263415655.4200001</v>
      </c>
      <c r="D38">
        <f>_xlfn.XLOOKUP(A38,[1]IFIX_Corte_NOVO!$B$9:$B$126,[1]IFIX_Corte_NOVO!$BY$9:$BY$126,"n/a",0)</f>
        <v>124589</v>
      </c>
      <c r="E38">
        <f>_xlfn.XLOOKUP(A38,[1]IFIX_Corte_NOVO!$B$9:$B$126,[1]IFIX_Corte_NOVO!$FO$9:$FO$126,"n/a",0)</f>
        <v>26638202</v>
      </c>
      <c r="F38" s="2">
        <f>_xlfn.XLOOKUP(A38,[1]IFIX_Corte_NOVO!$B$9:$B$126,[1]IFIX_Corte_NOVO!$CA$9:$CA$126,"n/a",0)</f>
        <v>1399231.6635</v>
      </c>
      <c r="G38" s="2">
        <v>28314360.040000003</v>
      </c>
    </row>
    <row r="39" spans="1:7" x14ac:dyDescent="0.25">
      <c r="A39" s="1" t="s">
        <v>44</v>
      </c>
      <c r="B39" t="str">
        <f>_xlfn.XLOOKUP(A39,[1]IFIX_Corte_NOVO!$B$9:$B$126,[1]IFIX_Corte_NOVO!$E$9:$E$126,"N/A",0)</f>
        <v>Lajes</v>
      </c>
      <c r="C39" s="2">
        <f>_xlfn.XLOOKUP(A39,[1]IFIX_Corte_NOVO!$B$9:$B$126,[1]IFIX_Corte_NOVO!$BN$9:$BN$126,"n/a",0)</f>
        <v>2117039977.3699996</v>
      </c>
      <c r="D39">
        <f>_xlfn.XLOOKUP(A39,[1]IFIX_Corte_NOVO!$B$9:$B$126,[1]IFIX_Corte_NOVO!$BY$9:$BY$126,"n/a",0)</f>
        <v>88749</v>
      </c>
      <c r="E39">
        <f>_xlfn.XLOOKUP(A39,[1]IFIX_Corte_NOVO!$B$9:$B$126,[1]IFIX_Corte_NOVO!$FO$9:$FO$126,"n/a",0)</f>
        <v>20767328</v>
      </c>
      <c r="F39" s="2">
        <f>_xlfn.XLOOKUP(A39,[1]IFIX_Corte_NOVO!$B$9:$B$126,[1]IFIX_Corte_NOVO!$CA$9:$CA$126,"n/a",0)</f>
        <v>1683674.8944999997</v>
      </c>
      <c r="G39" s="2">
        <v>33821645.729999997</v>
      </c>
    </row>
    <row r="40" spans="1:7" x14ac:dyDescent="0.25">
      <c r="A40" s="1" t="s">
        <v>45</v>
      </c>
      <c r="B40" t="str">
        <f>_xlfn.XLOOKUP(A40,[1]IFIX_Corte_NOVO!$B$9:$B$126,[1]IFIX_Corte_NOVO!$E$9:$E$126,"N/A",0)</f>
        <v>Lajes</v>
      </c>
      <c r="C40" s="2">
        <f>_xlfn.XLOOKUP(A40,[1]IFIX_Corte_NOVO!$B$9:$B$126,[1]IFIX_Corte_NOVO!$BN$9:$BN$126,"n/a",0)</f>
        <v>1840540878.3299999</v>
      </c>
      <c r="D40">
        <f>_xlfn.XLOOKUP(A40,[1]IFIX_Corte_NOVO!$B$9:$B$126,[1]IFIX_Corte_NOVO!$BY$9:$BY$126,"n/a",0)</f>
        <v>142900</v>
      </c>
      <c r="E40">
        <f>_xlfn.XLOOKUP(A40,[1]IFIX_Corte_NOVO!$B$9:$B$126,[1]IFIX_Corte_NOVO!$FO$9:$FO$126,"n/a",0)</f>
        <v>11817767</v>
      </c>
      <c r="F40" s="2">
        <f>_xlfn.XLOOKUP(A40,[1]IFIX_Corte_NOVO!$B$9:$B$126,[1]IFIX_Corte_NOVO!$CA$9:$CA$126,"n/a",0)</f>
        <v>1625375.0524999998</v>
      </c>
      <c r="G40" s="2">
        <v>33008606.080000006</v>
      </c>
    </row>
    <row r="41" spans="1:7" x14ac:dyDescent="0.25">
      <c r="A41" s="1" t="s">
        <v>46</v>
      </c>
      <c r="B41" t="str">
        <f>_xlfn.XLOOKUP(A41,[1]IFIX_Corte_NOVO!$B$9:$B$126,[1]IFIX_Corte_NOVO!$E$9:$E$126,"N/A",0)</f>
        <v>Lajes</v>
      </c>
      <c r="C41" s="2">
        <f>_xlfn.XLOOKUP(A41,[1]IFIX_Corte_NOVO!$B$9:$B$126,[1]IFIX_Corte_NOVO!$BN$9:$BN$126,"n/a",0)</f>
        <v>1256900849.6700001</v>
      </c>
      <c r="D41">
        <f>_xlfn.XLOOKUP(A41,[1]IFIX_Corte_NOVO!$B$9:$B$126,[1]IFIX_Corte_NOVO!$BY$9:$BY$126,"n/a",0)</f>
        <v>9768</v>
      </c>
      <c r="E41">
        <f>_xlfn.XLOOKUP(A41,[1]IFIX_Corte_NOVO!$B$9:$B$126,[1]IFIX_Corte_NOVO!$FO$9:$FO$126,"n/a",0)</f>
        <v>11610812</v>
      </c>
      <c r="F41" s="2">
        <f>_xlfn.XLOOKUP(A41,[1]IFIX_Corte_NOVO!$B$9:$B$126,[1]IFIX_Corte_NOVO!$CA$9:$CA$126,"n/a",0)</f>
        <v>380181.18700000003</v>
      </c>
      <c r="G41" s="2">
        <v>7644653.790000001</v>
      </c>
    </row>
    <row r="42" spans="1:7" x14ac:dyDescent="0.25">
      <c r="A42" s="1" t="s">
        <v>47</v>
      </c>
      <c r="B42" t="str">
        <f>_xlfn.XLOOKUP(A42,[1]IFIX_Corte_NOVO!$B$9:$B$126,[1]IFIX_Corte_NOVO!$E$9:$E$126,"N/A",0)</f>
        <v>Lajes</v>
      </c>
      <c r="C42" s="2">
        <f>_xlfn.XLOOKUP(A42,[1]IFIX_Corte_NOVO!$B$9:$B$126,[1]IFIX_Corte_NOVO!$BN$9:$BN$126,"n/a",0)</f>
        <v>1197424074.9000001</v>
      </c>
      <c r="D42">
        <f>_xlfn.XLOOKUP(A42,[1]IFIX_Corte_NOVO!$B$9:$B$126,[1]IFIX_Corte_NOVO!$BY$9:$BY$126,"n/a",0)</f>
        <v>36419</v>
      </c>
      <c r="E42">
        <f>_xlfn.XLOOKUP(A42,[1]IFIX_Corte_NOVO!$B$9:$B$126,[1]IFIX_Corte_NOVO!$FO$9:$FO$126,"n/a",0)</f>
        <v>12000000</v>
      </c>
      <c r="F42" s="2">
        <f>_xlfn.XLOOKUP(A42,[1]IFIX_Corte_NOVO!$B$9:$B$126,[1]IFIX_Corte_NOVO!$CA$9:$CA$126,"n/a",0)</f>
        <v>650355.4439999999</v>
      </c>
      <c r="G42" s="2">
        <v>13070194.400000002</v>
      </c>
    </row>
    <row r="43" spans="1:7" x14ac:dyDescent="0.25">
      <c r="A43" s="1" t="s">
        <v>48</v>
      </c>
      <c r="B43" t="str">
        <f>_xlfn.XLOOKUP(A43,[1]IFIX_Corte_NOVO!$B$9:$B$126,[1]IFIX_Corte_NOVO!$E$9:$E$126,"N/A",0)</f>
        <v>Lajes</v>
      </c>
      <c r="C43" s="2">
        <f>_xlfn.XLOOKUP(A43,[1]IFIX_Corte_NOVO!$B$9:$B$126,[1]IFIX_Corte_NOVO!$BN$9:$BN$126,"n/a",0)</f>
        <v>1019573723.22</v>
      </c>
      <c r="D43">
        <f>_xlfn.XLOOKUP(A43,[1]IFIX_Corte_NOVO!$B$9:$B$126,[1]IFIX_Corte_NOVO!$BY$9:$BY$126,"n/a",0)</f>
        <v>24721</v>
      </c>
      <c r="E43">
        <f>_xlfn.XLOOKUP(A43,[1]IFIX_Corte_NOVO!$B$9:$B$126,[1]IFIX_Corte_NOVO!$FO$9:$FO$126,"n/a",0)</f>
        <v>9625000</v>
      </c>
      <c r="F43" s="2">
        <f>_xlfn.XLOOKUP(A43,[1]IFIX_Corte_NOVO!$B$9:$B$126,[1]IFIX_Corte_NOVO!$CA$9:$CA$126,"n/a",0)</f>
        <v>2103266.4594999994</v>
      </c>
      <c r="G43" s="2">
        <v>42367355.68</v>
      </c>
    </row>
    <row r="44" spans="1:7" x14ac:dyDescent="0.25">
      <c r="A44" s="1" t="s">
        <v>49</v>
      </c>
      <c r="B44" t="str">
        <f>_xlfn.XLOOKUP(A44,[1]IFIX_Corte_NOVO!$B$9:$B$126,[1]IFIX_Corte_NOVO!$E$9:$E$126,"N/A",0)</f>
        <v>Lajes</v>
      </c>
      <c r="C44" s="2">
        <f>_xlfn.XLOOKUP(A44,[1]IFIX_Corte_NOVO!$B$9:$B$126,[1]IFIX_Corte_NOVO!$BN$9:$BN$126,"n/a",0)</f>
        <v>847824062.67999995</v>
      </c>
      <c r="D44">
        <f>_xlfn.XLOOKUP(A44,[1]IFIX_Corte_NOVO!$B$9:$B$126,[1]IFIX_Corte_NOVO!$BY$9:$BY$126,"n/a",0)</f>
        <v>145576</v>
      </c>
      <c r="E44">
        <f>_xlfn.XLOOKUP(A44,[1]IFIX_Corte_NOVO!$B$9:$B$126,[1]IFIX_Corte_NOVO!$FO$9:$FO$126,"n/a",0)</f>
        <v>82826295</v>
      </c>
      <c r="F44" s="2">
        <f>_xlfn.XLOOKUP(A44,[1]IFIX_Corte_NOVO!$B$9:$B$126,[1]IFIX_Corte_NOVO!$CA$9:$CA$126,"n/a",0)</f>
        <v>545343.46600000001</v>
      </c>
      <c r="G44" s="2">
        <v>11030127.270000001</v>
      </c>
    </row>
    <row r="45" spans="1:7" x14ac:dyDescent="0.25">
      <c r="A45" s="1" t="s">
        <v>50</v>
      </c>
      <c r="B45" t="str">
        <f>_xlfn.XLOOKUP(A45,[1]IFIX_Corte_NOVO!$B$9:$B$126,[1]IFIX_Corte_NOVO!$E$9:$E$126,"N/A",0)</f>
        <v>Lajes</v>
      </c>
      <c r="C45" s="2">
        <f>_xlfn.XLOOKUP(A45,[1]IFIX_Corte_NOVO!$B$9:$B$126,[1]IFIX_Corte_NOVO!$BN$9:$BN$126,"n/a",0)</f>
        <v>776670485.74000001</v>
      </c>
      <c r="D45">
        <f>_xlfn.XLOOKUP(A45,[1]IFIX_Corte_NOVO!$B$9:$B$126,[1]IFIX_Corte_NOVO!$BY$9:$BY$126,"n/a",0)</f>
        <v>53356</v>
      </c>
      <c r="E45">
        <f>_xlfn.XLOOKUP(A45,[1]IFIX_Corte_NOVO!$B$9:$B$126,[1]IFIX_Corte_NOVO!$FO$9:$FO$126,"n/a",0)</f>
        <v>8543493</v>
      </c>
      <c r="F45" s="2">
        <f>_xlfn.XLOOKUP(A45,[1]IFIX_Corte_NOVO!$B$9:$B$126,[1]IFIX_Corte_NOVO!$CA$9:$CA$126,"n/a",0)</f>
        <v>235916.37700000001</v>
      </c>
      <c r="G45" s="2">
        <v>4762151.8900000015</v>
      </c>
    </row>
    <row r="46" spans="1:7" x14ac:dyDescent="0.25">
      <c r="A46" s="1" t="s">
        <v>51</v>
      </c>
      <c r="B46" t="str">
        <f>_xlfn.XLOOKUP(A46,[1]IFIX_Corte_NOVO!$B$9:$B$126,[1]IFIX_Corte_NOVO!$E$9:$E$126,"N/A",0)</f>
        <v>Lajes</v>
      </c>
      <c r="C46" s="2">
        <f>_xlfn.XLOOKUP(A46,[1]IFIX_Corte_NOVO!$B$9:$B$126,[1]IFIX_Corte_NOVO!$BN$9:$BN$126,"n/a",0)</f>
        <v>740716188.55999994</v>
      </c>
      <c r="D46">
        <f>_xlfn.XLOOKUP(A46,[1]IFIX_Corte_NOVO!$B$9:$B$126,[1]IFIX_Corte_NOVO!$BY$9:$BY$126,"n/a",0)</f>
        <v>27748</v>
      </c>
      <c r="E46">
        <f>_xlfn.XLOOKUP(A46,[1]IFIX_Corte_NOVO!$B$9:$B$126,[1]IFIX_Corte_NOVO!$FO$9:$FO$126,"n/a",0)</f>
        <v>3690695</v>
      </c>
      <c r="F46" s="2">
        <f>_xlfn.XLOOKUP(A46,[1]IFIX_Corte_NOVO!$B$9:$B$126,[1]IFIX_Corte_NOVO!$CA$9:$CA$126,"n/a",0)</f>
        <v>779524.69200000004</v>
      </c>
      <c r="G46" s="2">
        <v>15743348.169999998</v>
      </c>
    </row>
    <row r="47" spans="1:7" x14ac:dyDescent="0.25">
      <c r="A47" s="1" t="s">
        <v>52</v>
      </c>
      <c r="B47" t="str">
        <f>_xlfn.XLOOKUP(A47,[1]IFIX_Corte_NOVO!$B$9:$B$126,[1]IFIX_Corte_NOVO!$E$9:$E$126,"N/A",0)</f>
        <v>Lajes</v>
      </c>
      <c r="C47" s="2">
        <f>_xlfn.XLOOKUP(A47,[1]IFIX_Corte_NOVO!$B$9:$B$126,[1]IFIX_Corte_NOVO!$BN$9:$BN$126,"n/a",0)</f>
        <v>410193198.88</v>
      </c>
      <c r="D47">
        <f>_xlfn.XLOOKUP(A47,[1]IFIX_Corte_NOVO!$B$9:$B$126,[1]IFIX_Corte_NOVO!$BY$9:$BY$126,"n/a",0)</f>
        <v>29296</v>
      </c>
      <c r="E47">
        <f>_xlfn.XLOOKUP(A47,[1]IFIX_Corte_NOVO!$B$9:$B$126,[1]IFIX_Corte_NOVO!$FO$9:$FO$126,"n/a",0)</f>
        <v>4221967</v>
      </c>
      <c r="F47" s="2">
        <f>_xlfn.XLOOKUP(A47,[1]IFIX_Corte_NOVO!$B$9:$B$126,[1]IFIX_Corte_NOVO!$CA$9:$CA$126,"n/a",0)</f>
        <v>414381.72100000002</v>
      </c>
      <c r="G47" s="2">
        <v>8427865.9699999988</v>
      </c>
    </row>
    <row r="48" spans="1:7" x14ac:dyDescent="0.25">
      <c r="A48" s="1" t="s">
        <v>53</v>
      </c>
      <c r="B48" t="str">
        <f>_xlfn.XLOOKUP(A48,[1]IFIX_Corte_NOVO!$B$9:$B$126,[1]IFIX_Corte_NOVO!$E$9:$E$126,"N/A",0)</f>
        <v>Lajes</v>
      </c>
      <c r="C48" s="2">
        <f>_xlfn.XLOOKUP(A48,[1]IFIX_Corte_NOVO!$B$9:$B$126,[1]IFIX_Corte_NOVO!$BN$9:$BN$126,"n/a",0)</f>
        <v>367187153.82999998</v>
      </c>
      <c r="D48">
        <f>_xlfn.XLOOKUP(A48,[1]IFIX_Corte_NOVO!$B$9:$B$126,[1]IFIX_Corte_NOVO!$BY$9:$BY$126,"n/a",0)</f>
        <v>16916</v>
      </c>
      <c r="E48">
        <f>_xlfn.XLOOKUP(A48,[1]IFIX_Corte_NOVO!$B$9:$B$126,[1]IFIX_Corte_NOVO!$FO$9:$FO$126,"n/a",0)</f>
        <v>35021736</v>
      </c>
      <c r="F48" s="2">
        <f>_xlfn.XLOOKUP(A48,[1]IFIX_Corte_NOVO!$B$9:$B$126,[1]IFIX_Corte_NOVO!$CA$9:$CA$126,"n/a",0)</f>
        <v>535082.91600000008</v>
      </c>
      <c r="G48" s="2">
        <v>10792112.249999998</v>
      </c>
    </row>
    <row r="49" spans="1:7" x14ac:dyDescent="0.25">
      <c r="A49" s="1" t="s">
        <v>54</v>
      </c>
      <c r="B49" t="str">
        <f>_xlfn.XLOOKUP(A49,[1]IFIX_Corte_NOVO!$B$9:$B$126,[1]IFIX_Corte_NOVO!$E$9:$E$126,"N/A",0)</f>
        <v>Lajes</v>
      </c>
      <c r="C49" s="2">
        <f>_xlfn.XLOOKUP(A49,[1]IFIX_Corte_NOVO!$B$9:$B$126,[1]IFIX_Corte_NOVO!$BN$9:$BN$126,"n/a",0)</f>
        <v>245955667.63999999</v>
      </c>
      <c r="D49">
        <f>_xlfn.XLOOKUP(A49,[1]IFIX_Corte_NOVO!$B$9:$B$126,[1]IFIX_Corte_NOVO!$BY$9:$BY$126,"n/a",0)</f>
        <v>10214</v>
      </c>
      <c r="E49">
        <f>_xlfn.XLOOKUP(A49,[1]IFIX_Corte_NOVO!$B$9:$B$126,[1]IFIX_Corte_NOVO!$FO$9:$FO$126,"n/a",0)</f>
        <v>1753057</v>
      </c>
      <c r="F49" s="2">
        <f>_xlfn.XLOOKUP(A49,[1]IFIX_Corte_NOVO!$B$9:$B$126,[1]IFIX_Corte_NOVO!$CA$9:$CA$126,"n/a",0)</f>
        <v>152550.20050000001</v>
      </c>
      <c r="G49" s="2">
        <v>3073024.2800000003</v>
      </c>
    </row>
    <row r="50" spans="1:7" x14ac:dyDescent="0.25">
      <c r="A50" s="1" t="s">
        <v>55</v>
      </c>
      <c r="B50" t="str">
        <f>_xlfn.XLOOKUP(A50,[1]IFIX_Corte_NOVO!$B$9:$B$126,[1]IFIX_Corte_NOVO!$E$9:$E$126,"N/A",0)</f>
        <v>Lajes</v>
      </c>
      <c r="C50" s="2">
        <f>_xlfn.XLOOKUP(A50,[1]IFIX_Corte_NOVO!$B$9:$B$126,[1]IFIX_Corte_NOVO!$BN$9:$BN$126,"n/a",0)</f>
        <v>374250889.38</v>
      </c>
      <c r="D50">
        <f>_xlfn.XLOOKUP(A50,[1]IFIX_Corte_NOVO!$B$9:$B$126,[1]IFIX_Corte_NOVO!$BY$9:$BY$126,"n/a",0)</f>
        <v>16334</v>
      </c>
      <c r="E50">
        <f>_xlfn.XLOOKUP(A50,[1]IFIX_Corte_NOVO!$B$9:$B$126,[1]IFIX_Corte_NOVO!$FO$9:$FO$126,"n/a",0)</f>
        <v>4824987</v>
      </c>
      <c r="F50" s="2">
        <f>_xlfn.XLOOKUP(A50,[1]IFIX_Corte_NOVO!$B$9:$B$126,[1]IFIX_Corte_NOVO!$CA$9:$CA$126,"n/a",0)</f>
        <v>265774.103</v>
      </c>
      <c r="G50" s="2">
        <v>5448664.0700000003</v>
      </c>
    </row>
    <row r="51" spans="1:7" x14ac:dyDescent="0.25">
      <c r="A51" s="1" t="s">
        <v>56</v>
      </c>
      <c r="B51" t="str">
        <f>_xlfn.XLOOKUP(A51,[1]IFIX_Corte_NOVO!$B$9:$B$126,[1]IFIX_Corte_NOVO!$E$9:$E$126,"N/A",0)</f>
        <v>Lajes</v>
      </c>
      <c r="C51" s="2">
        <f>_xlfn.XLOOKUP(A51,[1]IFIX_Corte_NOVO!$B$9:$B$126,[1]IFIX_Corte_NOVO!$BN$9:$BN$126,"n/a",0)</f>
        <v>454398531.66000003</v>
      </c>
      <c r="D51">
        <f>_xlfn.XLOOKUP(A51,[1]IFIX_Corte_NOVO!$B$9:$B$126,[1]IFIX_Corte_NOVO!$BY$9:$BY$126,"n/a",0)</f>
        <v>18302</v>
      </c>
      <c r="E51">
        <f>_xlfn.XLOOKUP(A51,[1]IFIX_Corte_NOVO!$B$9:$B$126,[1]IFIX_Corte_NOVO!$FO$9:$FO$126,"n/a",0)</f>
        <v>4611767</v>
      </c>
      <c r="F51" s="2">
        <f>_xlfn.XLOOKUP(A51,[1]IFIX_Corte_NOVO!$B$9:$B$126,[1]IFIX_Corte_NOVO!$CA$9:$CA$126,"n/a",0)</f>
        <v>1581041.4210000001</v>
      </c>
      <c r="G51" s="2">
        <v>32329656.829999998</v>
      </c>
    </row>
    <row r="52" spans="1:7" x14ac:dyDescent="0.25">
      <c r="A52" s="1" t="s">
        <v>57</v>
      </c>
      <c r="B52" t="str">
        <f>_xlfn.XLOOKUP(A52,[1]IFIX_Corte_NOVO!$B$9:$B$126,[1]IFIX_Corte_NOVO!$E$9:$E$126,"N/A",0)</f>
        <v>Outros Imóveis</v>
      </c>
      <c r="C52" s="2">
        <f>_xlfn.XLOOKUP(A52,[1]IFIX_Corte_NOVO!$B$9:$B$126,[1]IFIX_Corte_NOVO!$BN$9:$BN$126,"n/a",0)</f>
        <v>1821196878.55</v>
      </c>
      <c r="D52">
        <f>_xlfn.XLOOKUP(A52,[1]IFIX_Corte_NOVO!$B$9:$B$126,[1]IFIX_Corte_NOVO!$BY$9:$BY$126,"n/a",0)</f>
        <v>143080</v>
      </c>
      <c r="E52">
        <f>_xlfn.XLOOKUP(A52,[1]IFIX_Corte_NOVO!$B$9:$B$126,[1]IFIX_Corte_NOVO!$FO$9:$FO$126,"n/a",0)</f>
        <v>18851720</v>
      </c>
      <c r="F52" s="2">
        <f>_xlfn.XLOOKUP(A52,[1]IFIX_Corte_NOVO!$B$9:$B$126,[1]IFIX_Corte_NOVO!$CA$9:$CA$126,"n/a",0)</f>
        <v>2826668.7440000004</v>
      </c>
      <c r="G52" s="2">
        <v>57006051.109999992</v>
      </c>
    </row>
    <row r="53" spans="1:7" x14ac:dyDescent="0.25">
      <c r="A53" s="1" t="s">
        <v>58</v>
      </c>
      <c r="B53" t="str">
        <f>_xlfn.XLOOKUP(A53,[1]IFIX_Corte_NOVO!$B$9:$B$126,[1]IFIX_Corte_NOVO!$E$9:$E$126,"N/A",0)</f>
        <v>Outros Imóveis</v>
      </c>
      <c r="C53" s="2">
        <f>_xlfn.XLOOKUP(A53,[1]IFIX_Corte_NOVO!$B$9:$B$126,[1]IFIX_Corte_NOVO!$BN$9:$BN$126,"n/a",0)</f>
        <v>374960815.88999999</v>
      </c>
      <c r="D53">
        <f>_xlfn.XLOOKUP(A53,[1]IFIX_Corte_NOVO!$B$9:$B$126,[1]IFIX_Corte_NOVO!$BY$9:$BY$126,"n/a",0)</f>
        <v>12769</v>
      </c>
      <c r="E53">
        <f>_xlfn.XLOOKUP(A53,[1]IFIX_Corte_NOVO!$B$9:$B$126,[1]IFIX_Corte_NOVO!$FO$9:$FO$126,"n/a",0)</f>
        <v>3364559</v>
      </c>
      <c r="F53" s="2">
        <f>_xlfn.XLOOKUP(A53,[1]IFIX_Corte_NOVO!$B$9:$B$126,[1]IFIX_Corte_NOVO!$CA$9:$CA$126,"n/a",0)</f>
        <v>128485.04550000004</v>
      </c>
      <c r="G53" s="2">
        <v>2613518.4499999997</v>
      </c>
    </row>
    <row r="54" spans="1:7" x14ac:dyDescent="0.25">
      <c r="A54" s="1" t="s">
        <v>59</v>
      </c>
      <c r="B54" t="str">
        <f>_xlfn.XLOOKUP(A54,[1]IFIX_Corte_NOVO!$B$9:$B$126,[1]IFIX_Corte_NOVO!$E$9:$E$126,"N/A",0)</f>
        <v>Outros Imóveis</v>
      </c>
      <c r="C54" s="2">
        <f>_xlfn.XLOOKUP(A54,[1]IFIX_Corte_NOVO!$B$9:$B$126,[1]IFIX_Corte_NOVO!$BN$9:$BN$126,"n/a",0)</f>
        <v>311113515.52999997</v>
      </c>
      <c r="D54">
        <f>_xlfn.XLOOKUP(A54,[1]IFIX_Corte_NOVO!$B$9:$B$126,[1]IFIX_Corte_NOVO!$BY$9:$BY$126,"n/a",0)</f>
        <v>34559</v>
      </c>
      <c r="E54">
        <f>_xlfn.XLOOKUP(A54,[1]IFIX_Corte_NOVO!$B$9:$B$126,[1]IFIX_Corte_NOVO!$FO$9:$FO$126,"n/a",0)</f>
        <v>38334202</v>
      </c>
      <c r="F54" s="2">
        <f>_xlfn.XLOOKUP(A54,[1]IFIX_Corte_NOVO!$B$9:$B$126,[1]IFIX_Corte_NOVO!$CA$9:$CA$126,"n/a",0)</f>
        <v>1174729.827</v>
      </c>
      <c r="G54" s="2">
        <v>23881848.770000003</v>
      </c>
    </row>
    <row r="55" spans="1:7" x14ac:dyDescent="0.25">
      <c r="A55" s="1" t="s">
        <v>60</v>
      </c>
      <c r="B55" t="str">
        <f>_xlfn.XLOOKUP(A55,[1]IFIX_Corte_NOVO!$B$9:$B$126,[1]IFIX_Corte_NOVO!$E$9:$E$126,"N/A",0)</f>
        <v>Outros Imóveis</v>
      </c>
      <c r="C55" s="2">
        <f>_xlfn.XLOOKUP(A55,[1]IFIX_Corte_NOVO!$B$9:$B$126,[1]IFIX_Corte_NOVO!$BN$9:$BN$126,"n/a",0)</f>
        <v>418606197.50999999</v>
      </c>
      <c r="D55">
        <f>_xlfn.XLOOKUP(A55,[1]IFIX_Corte_NOVO!$B$9:$B$126,[1]IFIX_Corte_NOVO!$BY$9:$BY$126,"n/a",0)</f>
        <v>37348</v>
      </c>
      <c r="E55">
        <f>_xlfn.XLOOKUP(A55,[1]IFIX_Corte_NOVO!$B$9:$B$126,[1]IFIX_Corte_NOVO!$FO$9:$FO$126,"n/a",0)</f>
        <v>2888094</v>
      </c>
      <c r="F55" s="2">
        <f>_xlfn.XLOOKUP(A55,[1]IFIX_Corte_NOVO!$B$9:$B$126,[1]IFIX_Corte_NOVO!$CA$9:$CA$126,"n/a",0)</f>
        <v>551365.32550000004</v>
      </c>
      <c r="G55" s="2">
        <v>11256101.5</v>
      </c>
    </row>
    <row r="56" spans="1:7" x14ac:dyDescent="0.25">
      <c r="A56" s="1" t="s">
        <v>61</v>
      </c>
      <c r="B56" t="str">
        <f>_xlfn.XLOOKUP(A56,[1]IFIX_Corte_NOVO!$B$9:$B$126,[1]IFIX_Corte_NOVO!$E$9:$E$126,"N/A",0)</f>
        <v>Desenvolvimento</v>
      </c>
      <c r="C56" s="2">
        <f>_xlfn.XLOOKUP(A56,[1]IFIX_Corte_NOVO!$B$9:$B$126,[1]IFIX_Corte_NOVO!$BN$9:$BN$126,"n/a",0)</f>
        <v>2619551443.98</v>
      </c>
      <c r="D56">
        <f>_xlfn.XLOOKUP(A56,[1]IFIX_Corte_NOVO!$B$9:$B$126,[1]IFIX_Corte_NOVO!$BY$9:$BY$126,"n/a",0)</f>
        <v>155768</v>
      </c>
      <c r="E56">
        <f>_xlfn.XLOOKUP(A56,[1]IFIX_Corte_NOVO!$B$9:$B$126,[1]IFIX_Corte_NOVO!$FO$9:$FO$126,"n/a",0)</f>
        <v>23567968</v>
      </c>
      <c r="F56" s="2">
        <f>_xlfn.XLOOKUP(A56,[1]IFIX_Corte_NOVO!$B$9:$B$126,[1]IFIX_Corte_NOVO!$CA$9:$CA$126,"n/a",0)</f>
        <v>4014966.6015000008</v>
      </c>
      <c r="G56" s="2">
        <v>80896990.200000018</v>
      </c>
    </row>
    <row r="57" spans="1:7" x14ac:dyDescent="0.25">
      <c r="A57" s="1" t="s">
        <v>62</v>
      </c>
      <c r="B57" t="str">
        <f>_xlfn.XLOOKUP(A57,[1]IFIX_Corte_NOVO!$B$9:$B$126,[1]IFIX_Corte_NOVO!$E$9:$E$126,"N/A",0)</f>
        <v>Desenvolvimento</v>
      </c>
      <c r="C57" s="2">
        <f>_xlfn.XLOOKUP(A57,[1]IFIX_Corte_NOVO!$B$9:$B$126,[1]IFIX_Corte_NOVO!$BN$9:$BN$126,"n/a",0)</f>
        <v>619000725.63999999</v>
      </c>
      <c r="D57">
        <f>_xlfn.XLOOKUP(A57,[1]IFIX_Corte_NOVO!$B$9:$B$126,[1]IFIX_Corte_NOVO!$BY$9:$BY$126,"n/a",0)</f>
        <v>33043</v>
      </c>
      <c r="E57">
        <f>_xlfn.XLOOKUP(A57,[1]IFIX_Corte_NOVO!$B$9:$B$126,[1]IFIX_Corte_NOVO!$FO$9:$FO$126,"n/a",0)</f>
        <v>5962395</v>
      </c>
      <c r="F57" s="2">
        <f>_xlfn.XLOOKUP(A57,[1]IFIX_Corte_NOVO!$B$9:$B$126,[1]IFIX_Corte_NOVO!$CA$9:$CA$126,"n/a",0)</f>
        <v>839550.52500000002</v>
      </c>
      <c r="G57" s="2">
        <v>17283173.210000001</v>
      </c>
    </row>
    <row r="58" spans="1:7" x14ac:dyDescent="0.25">
      <c r="A58" s="1" t="s">
        <v>63</v>
      </c>
      <c r="B58" t="str">
        <f>_xlfn.XLOOKUP(A58,[1]IFIX_Corte_NOVO!$B$9:$B$126,[1]IFIX_Corte_NOVO!$E$9:$E$126,"N/A",0)</f>
        <v>Fof</v>
      </c>
      <c r="C58" s="2">
        <f>_xlfn.XLOOKUP(A58,[1]IFIX_Corte_NOVO!$B$9:$B$126,[1]IFIX_Corte_NOVO!$BN$9:$BN$126,"n/a",0)</f>
        <v>1697927927.4100001</v>
      </c>
      <c r="D58">
        <f>_xlfn.XLOOKUP(A58,[1]IFIX_Corte_NOVO!$B$9:$B$126,[1]IFIX_Corte_NOVO!$BY$9:$BY$126,"n/a",0)</f>
        <v>74822</v>
      </c>
      <c r="E58">
        <f>_xlfn.XLOOKUP(A58,[1]IFIX_Corte_NOVO!$B$9:$B$126,[1]IFIX_Corte_NOVO!$FO$9:$FO$126,"n/a",0)</f>
        <v>230460000</v>
      </c>
      <c r="F58" s="2">
        <f>_xlfn.XLOOKUP(A58,[1]IFIX_Corte_NOVO!$B$9:$B$126,[1]IFIX_Corte_NOVO!$CA$9:$CA$126,"n/a",0)</f>
        <v>1711052.5285</v>
      </c>
      <c r="G58" s="2">
        <v>34454419.879999995</v>
      </c>
    </row>
    <row r="59" spans="1:7" x14ac:dyDescent="0.25">
      <c r="A59" s="1" t="s">
        <v>64</v>
      </c>
      <c r="B59" t="str">
        <f>_xlfn.XLOOKUP(A59,[1]IFIX_Corte_NOVO!$B$9:$B$126,[1]IFIX_Corte_NOVO!$E$9:$E$126,"N/A",0)</f>
        <v>Fof</v>
      </c>
      <c r="C59" s="2">
        <f>_xlfn.XLOOKUP(A59,[1]IFIX_Corte_NOVO!$B$9:$B$126,[1]IFIX_Corte_NOVO!$BN$9:$BN$126,"n/a",0)</f>
        <v>1179191881.6099997</v>
      </c>
      <c r="D59">
        <f>_xlfn.XLOOKUP(A59,[1]IFIX_Corte_NOVO!$B$9:$B$126,[1]IFIX_Corte_NOVO!$BY$9:$BY$126,"n/a",0)</f>
        <v>118187</v>
      </c>
      <c r="E59">
        <f>_xlfn.XLOOKUP(A59,[1]IFIX_Corte_NOVO!$B$9:$B$126,[1]IFIX_Corte_NOVO!$FO$9:$FO$126,"n/a",0)</f>
        <v>136807700</v>
      </c>
      <c r="F59" s="2">
        <f>_xlfn.XLOOKUP(A59,[1]IFIX_Corte_NOVO!$B$9:$B$126,[1]IFIX_Corte_NOVO!$CA$9:$CA$126,"n/a",0)</f>
        <v>1591551.1880000001</v>
      </c>
      <c r="G59" s="2">
        <v>32175455.550000004</v>
      </c>
    </row>
    <row r="60" spans="1:7" x14ac:dyDescent="0.25">
      <c r="A60" s="1" t="s">
        <v>65</v>
      </c>
      <c r="B60" t="str">
        <f>_xlfn.XLOOKUP(A60,[1]IFIX_Corte_NOVO!$B$9:$B$126,[1]IFIX_Corte_NOVO!$E$9:$E$126,"N/A",0)</f>
        <v>Fof</v>
      </c>
      <c r="C60" s="2">
        <f>_xlfn.XLOOKUP(A60,[1]IFIX_Corte_NOVO!$B$9:$B$126,[1]IFIX_Corte_NOVO!$BN$9:$BN$126,"n/a",0)</f>
        <v>699102470.95000005</v>
      </c>
      <c r="D60">
        <f>_xlfn.XLOOKUP(A60,[1]IFIX_Corte_NOVO!$B$9:$B$126,[1]IFIX_Corte_NOVO!$BY$9:$BY$126,"n/a",0)</f>
        <v>21808</v>
      </c>
      <c r="E60">
        <f>_xlfn.XLOOKUP(A60,[1]IFIX_Corte_NOVO!$B$9:$B$126,[1]IFIX_Corte_NOVO!$FO$9:$FO$126,"n/a",0)</f>
        <v>77523290</v>
      </c>
      <c r="F60" s="2">
        <f>_xlfn.XLOOKUP(A60,[1]IFIX_Corte_NOVO!$B$9:$B$126,[1]IFIX_Corte_NOVO!$CA$9:$CA$126,"n/a",0)</f>
        <v>1741819.1855000004</v>
      </c>
      <c r="G60" s="2">
        <v>35072334.460000001</v>
      </c>
    </row>
    <row r="61" spans="1:7" x14ac:dyDescent="0.25">
      <c r="A61" s="1" t="s">
        <v>66</v>
      </c>
      <c r="B61" t="str">
        <f>_xlfn.XLOOKUP(A61,[1]IFIX_Corte_NOVO!$B$9:$B$126,[1]IFIX_Corte_NOVO!$E$9:$E$126,"N/A",0)</f>
        <v>Fof</v>
      </c>
      <c r="C61" s="2">
        <f>_xlfn.XLOOKUP(A61,[1]IFIX_Corte_NOVO!$B$9:$B$126,[1]IFIX_Corte_NOVO!$BN$9:$BN$126,"n/a",0)</f>
        <v>621816542.78999996</v>
      </c>
      <c r="D61">
        <f>_xlfn.XLOOKUP(A61,[1]IFIX_Corte_NOVO!$B$9:$B$126,[1]IFIX_Corte_NOVO!$BY$9:$BY$126,"n/a",0)</f>
        <v>28804</v>
      </c>
      <c r="E61">
        <f>_xlfn.XLOOKUP(A61,[1]IFIX_Corte_NOVO!$B$9:$B$126,[1]IFIX_Corte_NOVO!$FO$9:$FO$126,"n/a",0)</f>
        <v>7014565</v>
      </c>
      <c r="F61" s="2">
        <f>_xlfn.XLOOKUP(A61,[1]IFIX_Corte_NOVO!$B$9:$B$126,[1]IFIX_Corte_NOVO!$CA$9:$CA$126,"n/a",0)</f>
        <v>1125645.9849999999</v>
      </c>
      <c r="G61" s="2">
        <v>22947291.329999994</v>
      </c>
    </row>
    <row r="62" spans="1:7" x14ac:dyDescent="0.25">
      <c r="A62" s="1" t="s">
        <v>67</v>
      </c>
      <c r="B62" t="str">
        <f>_xlfn.XLOOKUP(A62,[1]IFIX_Corte_NOVO!$B$9:$B$126,[1]IFIX_Corte_NOVO!$E$9:$E$126,"N/A",0)</f>
        <v>Fof</v>
      </c>
      <c r="C62" s="2">
        <f>_xlfn.XLOOKUP(A62,[1]IFIX_Corte_NOVO!$B$9:$B$126,[1]IFIX_Corte_NOVO!$BN$9:$BN$126,"n/a",0)</f>
        <v>369809574.95999998</v>
      </c>
      <c r="D62">
        <f>_xlfn.XLOOKUP(A62,[1]IFIX_Corte_NOVO!$B$9:$B$126,[1]IFIX_Corte_NOVO!$BY$9:$BY$126,"n/a",0)</f>
        <v>24221</v>
      </c>
      <c r="E62">
        <f>_xlfn.XLOOKUP(A62,[1]IFIX_Corte_NOVO!$B$9:$B$126,[1]IFIX_Corte_NOVO!$FO$9:$FO$126,"n/a",0)</f>
        <v>3719038</v>
      </c>
      <c r="F62" s="2">
        <f>_xlfn.XLOOKUP(A62,[1]IFIX_Corte_NOVO!$B$9:$B$126,[1]IFIX_Corte_NOVO!$CA$9:$CA$126,"n/a",0)</f>
        <v>541676.84900000005</v>
      </c>
      <c r="G62" s="2">
        <v>10937480.15</v>
      </c>
    </row>
    <row r="63" spans="1:7" x14ac:dyDescent="0.25">
      <c r="A63" s="1" t="s">
        <v>68</v>
      </c>
      <c r="B63" t="str">
        <f>_xlfn.XLOOKUP(A63,[1]IFIX_Corte_NOVO!$B$9:$B$126,[1]IFIX_Corte_NOVO!$E$9:$E$126,"N/A",0)</f>
        <v>Fof</v>
      </c>
      <c r="C63" s="2">
        <f>_xlfn.XLOOKUP(A63,[1]IFIX_Corte_NOVO!$B$9:$B$126,[1]IFIX_Corte_NOVO!$BN$9:$BN$126,"n/a",0)</f>
        <v>357983276.19999999</v>
      </c>
      <c r="D63">
        <f>_xlfn.XLOOKUP(A63,[1]IFIX_Corte_NOVO!$B$9:$B$126,[1]IFIX_Corte_NOVO!$BY$9:$BY$126,"n/a",0)</f>
        <v>107620</v>
      </c>
      <c r="E63">
        <f>_xlfn.XLOOKUP(A63,[1]IFIX_Corte_NOVO!$B$9:$B$126,[1]IFIX_Corte_NOVO!$FO$9:$FO$126,"n/a",0)</f>
        <v>44196050</v>
      </c>
      <c r="F63" s="2">
        <f>_xlfn.XLOOKUP(A63,[1]IFIX_Corte_NOVO!$B$9:$B$126,[1]IFIX_Corte_NOVO!$CA$9:$CA$126,"n/a",0)</f>
        <v>689138.18199999991</v>
      </c>
      <c r="G63" s="2">
        <v>13924929.32</v>
      </c>
    </row>
    <row r="64" spans="1:7" x14ac:dyDescent="0.25">
      <c r="A64" s="1" t="s">
        <v>69</v>
      </c>
      <c r="B64" t="str">
        <f>_xlfn.XLOOKUP(A64,[1]IFIX_Corte_NOVO!$B$9:$B$126,[1]IFIX_Corte_NOVO!$E$9:$E$126,"N/A",0)</f>
        <v>Fof</v>
      </c>
      <c r="C64" s="2">
        <f>_xlfn.XLOOKUP(A64,[1]IFIX_Corte_NOVO!$B$9:$B$126,[1]IFIX_Corte_NOVO!$BN$9:$BN$126,"n/a",0)</f>
        <v>334996606.64999998</v>
      </c>
      <c r="D64">
        <f>_xlfn.XLOOKUP(A64,[1]IFIX_Corte_NOVO!$B$9:$B$126,[1]IFIX_Corte_NOVO!$BY$9:$BY$126,"n/a",0)</f>
        <v>61051</v>
      </c>
      <c r="E64">
        <f>_xlfn.XLOOKUP(A64,[1]IFIX_Corte_NOVO!$B$9:$B$126,[1]IFIX_Corte_NOVO!$FO$9:$FO$126,"n/a",0)</f>
        <v>43302140</v>
      </c>
      <c r="F64" s="2">
        <f>_xlfn.XLOOKUP(A64,[1]IFIX_Corte_NOVO!$B$9:$B$126,[1]IFIX_Corte_NOVO!$CA$9:$CA$126,"n/a",0)</f>
        <v>339470.81649999984</v>
      </c>
      <c r="G64" s="2">
        <v>6843601.0800000001</v>
      </c>
    </row>
    <row r="65" spans="1:7" x14ac:dyDescent="0.25">
      <c r="A65" s="1" t="s">
        <v>70</v>
      </c>
      <c r="B65" t="str">
        <f>_xlfn.XLOOKUP(A65,[1]IFIX_Corte_NOVO!$B$9:$B$126,[1]IFIX_Corte_NOVO!$E$9:$E$126,"N/A",0)</f>
        <v>Fof</v>
      </c>
      <c r="C65" s="2">
        <f>_xlfn.XLOOKUP(A65,[1]IFIX_Corte_NOVO!$B$9:$B$126,[1]IFIX_Corte_NOVO!$BN$9:$BN$126,"n/a",0)</f>
        <v>319893763.00999999</v>
      </c>
      <c r="D65">
        <f>_xlfn.XLOOKUP(A65,[1]IFIX_Corte_NOVO!$B$9:$B$126,[1]IFIX_Corte_NOVO!$BY$9:$BY$126,"n/a",0)</f>
        <v>20493</v>
      </c>
      <c r="E65">
        <f>_xlfn.XLOOKUP(A65,[1]IFIX_Corte_NOVO!$B$9:$B$126,[1]IFIX_Corte_NOVO!$FO$9:$FO$126,"n/a",0)</f>
        <v>4492326</v>
      </c>
      <c r="F65" s="2">
        <f>_xlfn.XLOOKUP(A65,[1]IFIX_Corte_NOVO!$B$9:$B$126,[1]IFIX_Corte_NOVO!$CA$9:$CA$126,"n/a",0)</f>
        <v>388115.42749999993</v>
      </c>
      <c r="G65" s="2">
        <v>7883376.5500000017</v>
      </c>
    </row>
    <row r="66" spans="1:7" x14ac:dyDescent="0.25">
      <c r="A66" s="1" t="s">
        <v>71</v>
      </c>
      <c r="B66" t="str">
        <f>_xlfn.XLOOKUP(A66,[1]IFIX_Corte_NOVO!$B$9:$B$126,[1]IFIX_Corte_NOVO!$E$9:$E$126,"N/A",0)</f>
        <v>Fof</v>
      </c>
      <c r="C66" s="2">
        <f>_xlfn.XLOOKUP(A66,[1]IFIX_Corte_NOVO!$B$9:$B$126,[1]IFIX_Corte_NOVO!$BN$9:$BN$126,"n/a",0)</f>
        <v>234290424.17999998</v>
      </c>
      <c r="D66">
        <f>_xlfn.XLOOKUP(A66,[1]IFIX_Corte_NOVO!$B$9:$B$126,[1]IFIX_Corte_NOVO!$BY$9:$BY$126,"n/a",0)</f>
        <v>15247</v>
      </c>
      <c r="E66">
        <f>_xlfn.XLOOKUP(A66,[1]IFIX_Corte_NOVO!$B$9:$B$126,[1]IFIX_Corte_NOVO!$FO$9:$FO$126,"n/a",0)</f>
        <v>2863597</v>
      </c>
      <c r="F66" s="2">
        <f>_xlfn.XLOOKUP(A66,[1]IFIX_Corte_NOVO!$B$9:$B$126,[1]IFIX_Corte_NOVO!$CA$9:$CA$126,"n/a",0)</f>
        <v>569100.73750000005</v>
      </c>
      <c r="G66" s="2">
        <v>11459118.669999998</v>
      </c>
    </row>
    <row r="67" spans="1:7" x14ac:dyDescent="0.25">
      <c r="A67" s="1" t="s">
        <v>72</v>
      </c>
      <c r="B67" t="str">
        <f>_xlfn.XLOOKUP(A67,[1]IFIX_Corte_NOVO!$B$9:$B$126,[1]IFIX_Corte_NOVO!$E$9:$E$126,"N/A",0)</f>
        <v>Fof</v>
      </c>
      <c r="C67" s="2">
        <f>_xlfn.XLOOKUP(A67,[1]IFIX_Corte_NOVO!$B$9:$B$126,[1]IFIX_Corte_NOVO!$BN$9:$BN$126,"n/a",0)</f>
        <v>337297654.88999999</v>
      </c>
      <c r="D67">
        <f>_xlfn.XLOOKUP(A67,[1]IFIX_Corte_NOVO!$B$9:$B$126,[1]IFIX_Corte_NOVO!$BY$9:$BY$126,"n/a",0)</f>
        <v>28243</v>
      </c>
      <c r="E67">
        <f>_xlfn.XLOOKUP(A67,[1]IFIX_Corte_NOVO!$B$9:$B$126,[1]IFIX_Corte_NOVO!$FO$9:$FO$126,"n/a",0)</f>
        <v>4020635</v>
      </c>
      <c r="F67" s="2">
        <f>_xlfn.XLOOKUP(A67,[1]IFIX_Corte_NOVO!$B$9:$B$126,[1]IFIX_Corte_NOVO!$CA$9:$CA$126,"n/a",0)</f>
        <v>430146.13600000006</v>
      </c>
      <c r="G67" s="2">
        <v>8739907.5000000019</v>
      </c>
    </row>
    <row r="68" spans="1:7" x14ac:dyDescent="0.25">
      <c r="A68" s="1" t="s">
        <v>73</v>
      </c>
      <c r="B68" t="str">
        <f>_xlfn.XLOOKUP(A68,[1]IFIX_Corte_NOVO!$B$9:$B$126,[1]IFIX_Corte_NOVO!$E$9:$E$126,"N/A",0)</f>
        <v>Fof</v>
      </c>
      <c r="C68" s="2">
        <f>_xlfn.XLOOKUP(A68,[1]IFIX_Corte_NOVO!$B$9:$B$126,[1]IFIX_Corte_NOVO!$BN$9:$BN$126,"n/a",0)</f>
        <v>227290900.59</v>
      </c>
      <c r="D68">
        <f>_xlfn.XLOOKUP(A68,[1]IFIX_Corte_NOVO!$B$9:$B$126,[1]IFIX_Corte_NOVO!$BY$9:$BY$126,"n/a",0)</f>
        <v>26329</v>
      </c>
      <c r="E68">
        <f>_xlfn.XLOOKUP(A68,[1]IFIX_Corte_NOVO!$B$9:$B$126,[1]IFIX_Corte_NOVO!$FO$9:$FO$126,"n/a",0)</f>
        <v>3749215</v>
      </c>
      <c r="F68" s="2">
        <f>_xlfn.XLOOKUP(A68,[1]IFIX_Corte_NOVO!$B$9:$B$126,[1]IFIX_Corte_NOVO!$CA$9:$CA$126,"n/a",0)</f>
        <v>306505.06099999999</v>
      </c>
      <c r="G68" s="2">
        <v>6147039.6900000004</v>
      </c>
    </row>
    <row r="69" spans="1:7" x14ac:dyDescent="0.25">
      <c r="A69" s="1" t="s">
        <v>74</v>
      </c>
      <c r="B69" t="str">
        <f>_xlfn.XLOOKUP(A69,[1]IFIX_Corte_NOVO!$B$9:$B$126,[1]IFIX_Corte_NOVO!$E$9:$E$126,"N/A",0)</f>
        <v>Fof</v>
      </c>
      <c r="C69" s="2">
        <f>_xlfn.XLOOKUP(A69,[1]IFIX_Corte_NOVO!$B$9:$B$126,[1]IFIX_Corte_NOVO!$BN$9:$BN$126,"n/a",0)</f>
        <v>776044792.72000003</v>
      </c>
      <c r="D69">
        <f>_xlfn.XLOOKUP(A69,[1]IFIX_Corte_NOVO!$B$9:$B$126,[1]IFIX_Corte_NOVO!$BY$9:$BY$126,"n/a",0)</f>
        <v>54579</v>
      </c>
      <c r="E69">
        <f>_xlfn.XLOOKUP(A69,[1]IFIX_Corte_NOVO!$B$9:$B$126,[1]IFIX_Corte_NOVO!$FO$9:$FO$126,"n/a",0)</f>
        <v>10276012</v>
      </c>
      <c r="F69" s="2">
        <f>_xlfn.XLOOKUP(A69,[1]IFIX_Corte_NOVO!$B$9:$B$126,[1]IFIX_Corte_NOVO!$CA$9:$CA$126,"n/a",0)</f>
        <v>1011826.7175</v>
      </c>
      <c r="G69" s="2">
        <v>20312209.950000003</v>
      </c>
    </row>
    <row r="70" spans="1:7" x14ac:dyDescent="0.25">
      <c r="A70" s="1" t="s">
        <v>75</v>
      </c>
      <c r="B70" t="str">
        <f>_xlfn.XLOOKUP(A70,[1]IFIX_Corte_NOVO!$B$9:$B$126,[1]IFIX_Corte_NOVO!$E$9:$E$126,"N/A",0)</f>
        <v>Recebivel</v>
      </c>
      <c r="C70" s="2">
        <f>_xlfn.XLOOKUP(A70,[1]IFIX_Corte_NOVO!$B$9:$B$126,[1]IFIX_Corte_NOVO!$BN$9:$BN$126,"n/a",0)</f>
        <v>7381774473.3999996</v>
      </c>
      <c r="D70">
        <f>_xlfn.XLOOKUP(A70,[1]IFIX_Corte_NOVO!$B$9:$B$126,[1]IFIX_Corte_NOVO!$BY$9:$BY$126,"n/a",0)</f>
        <v>72779</v>
      </c>
      <c r="E70">
        <f>_xlfn.XLOOKUP(A70,[1]IFIX_Corte_NOVO!$B$9:$B$126,[1]IFIX_Corte_NOVO!$FO$9:$FO$126,"n/a",0)</f>
        <v>80078186</v>
      </c>
      <c r="F70" s="2">
        <f>_xlfn.XLOOKUP(A70,[1]IFIX_Corte_NOVO!$B$9:$B$126,[1]IFIX_Corte_NOVO!$CA$9:$CA$126,"n/a",0)</f>
        <v>5727771.6285000006</v>
      </c>
      <c r="G70" s="2">
        <v>115468950.66</v>
      </c>
    </row>
    <row r="71" spans="1:7" x14ac:dyDescent="0.25">
      <c r="A71" s="1" t="s">
        <v>76</v>
      </c>
      <c r="B71" t="str">
        <f>_xlfn.XLOOKUP(A71,[1]IFIX_Corte_NOVO!$B$9:$B$126,[1]IFIX_Corte_NOVO!$E$9:$E$126,"N/A",0)</f>
        <v>Recebivel</v>
      </c>
      <c r="C71" s="2">
        <f>_xlfn.XLOOKUP(A71,[1]IFIX_Corte_NOVO!$B$9:$B$126,[1]IFIX_Corte_NOVO!$BN$9:$BN$126,"n/a",0)</f>
        <v>7790099315.25</v>
      </c>
      <c r="D71">
        <f>_xlfn.XLOOKUP(A71,[1]IFIX_Corte_NOVO!$B$9:$B$126,[1]IFIX_Corte_NOVO!$BY$9:$BY$126,"n/a",0)</f>
        <v>414915</v>
      </c>
      <c r="E71">
        <f>_xlfn.XLOOKUP(A71,[1]IFIX_Corte_NOVO!$B$9:$B$126,[1]IFIX_Corte_NOVO!$FO$9:$FO$126,"n/a",0)</f>
        <v>76509724</v>
      </c>
      <c r="F71" s="2">
        <f>_xlfn.XLOOKUP(A71,[1]IFIX_Corte_NOVO!$B$9:$B$126,[1]IFIX_Corte_NOVO!$CA$9:$CA$126,"n/a",0)</f>
        <v>11858577.7465</v>
      </c>
      <c r="G71" s="2">
        <v>238845850.21000004</v>
      </c>
    </row>
    <row r="72" spans="1:7" x14ac:dyDescent="0.25">
      <c r="A72" s="1" t="s">
        <v>77</v>
      </c>
      <c r="B72" t="str">
        <f>_xlfn.XLOOKUP(A72,[1]IFIX_Corte_NOVO!$B$9:$B$126,[1]IFIX_Corte_NOVO!$E$9:$E$126,"N/A",0)</f>
        <v>Recebivel</v>
      </c>
      <c r="C72" s="2">
        <f>_xlfn.XLOOKUP(A72,[1]IFIX_Corte_NOVO!$B$9:$B$126,[1]IFIX_Corte_NOVO!$BN$9:$BN$126,"n/a",0)</f>
        <v>4148018667.9500003</v>
      </c>
      <c r="D72">
        <f>_xlfn.XLOOKUP(A72,[1]IFIX_Corte_NOVO!$B$9:$B$126,[1]IFIX_Corte_NOVO!$BY$9:$BY$126,"n/a",0)</f>
        <v>1314632</v>
      </c>
      <c r="E72">
        <f>_xlfn.XLOOKUP(A72,[1]IFIX_Corte_NOVO!$B$9:$B$126,[1]IFIX_Corte_NOVO!$FO$9:$FO$126,"n/a",0)</f>
        <v>437325297</v>
      </c>
      <c r="F72" s="2">
        <f>_xlfn.XLOOKUP(A72,[1]IFIX_Corte_NOVO!$B$9:$B$126,[1]IFIX_Corte_NOVO!$CA$9:$CA$126,"n/a",0)</f>
        <v>11263498.448999999</v>
      </c>
      <c r="G72" s="2">
        <v>228201065.17000002</v>
      </c>
    </row>
    <row r="73" spans="1:7" x14ac:dyDescent="0.25">
      <c r="A73" s="1" t="s">
        <v>78</v>
      </c>
      <c r="B73" t="str">
        <f>_xlfn.XLOOKUP(A73,[1]IFIX_Corte_NOVO!$B$9:$B$126,[1]IFIX_Corte_NOVO!$E$9:$E$126,"N/A",0)</f>
        <v>Recebivel</v>
      </c>
      <c r="C73" s="2">
        <f>_xlfn.XLOOKUP(A73,[1]IFIX_Corte_NOVO!$B$9:$B$126,[1]IFIX_Corte_NOVO!$BN$9:$BN$126,"n/a",0)</f>
        <v>3018082901.6300001</v>
      </c>
      <c r="D73">
        <f>_xlfn.XLOOKUP(A73,[1]IFIX_Corte_NOVO!$B$9:$B$126,[1]IFIX_Corte_NOVO!$BY$9:$BY$126,"n/a",0)</f>
        <v>276870</v>
      </c>
      <c r="E73">
        <f>_xlfn.XLOOKUP(A73,[1]IFIX_Corte_NOVO!$B$9:$B$126,[1]IFIX_Corte_NOVO!$FO$9:$FO$126,"n/a",0)</f>
        <v>36433827</v>
      </c>
      <c r="F73" s="2">
        <f>_xlfn.XLOOKUP(A73,[1]IFIX_Corte_NOVO!$B$9:$B$126,[1]IFIX_Corte_NOVO!$CA$9:$CA$126,"n/a",0)</f>
        <v>2854626.9974999996</v>
      </c>
      <c r="G73" s="2">
        <v>57541909.540000007</v>
      </c>
    </row>
    <row r="74" spans="1:7" x14ac:dyDescent="0.25">
      <c r="A74" s="1" t="s">
        <v>79</v>
      </c>
      <c r="B74" t="str">
        <f>_xlfn.XLOOKUP(A74,[1]IFIX_Corte_NOVO!$B$9:$B$126,[1]IFIX_Corte_NOVO!$E$9:$E$126,"N/A",0)</f>
        <v>Recebivel</v>
      </c>
      <c r="C74" s="2">
        <f>_xlfn.XLOOKUP(A74,[1]IFIX_Corte_NOVO!$B$9:$B$126,[1]IFIX_Corte_NOVO!$BN$9:$BN$126,"n/a",0)</f>
        <v>2793036416.6900001</v>
      </c>
      <c r="D74">
        <f>_xlfn.XLOOKUP(A74,[1]IFIX_Corte_NOVO!$B$9:$B$126,[1]IFIX_Corte_NOVO!$BY$9:$BY$126,"n/a",0)</f>
        <v>25693</v>
      </c>
      <c r="E74">
        <f>_xlfn.XLOOKUP(A74,[1]IFIX_Corte_NOVO!$B$9:$B$126,[1]IFIX_Corte_NOVO!$FO$9:$FO$126,"n/a",0)</f>
        <v>28169507</v>
      </c>
      <c r="F74" s="2">
        <f>_xlfn.XLOOKUP(A74,[1]IFIX_Corte_NOVO!$B$9:$B$126,[1]IFIX_Corte_NOVO!$CA$9:$CA$126,"n/a",0)</f>
        <v>2921208.0165000004</v>
      </c>
      <c r="G74" s="2">
        <v>58749326.13000001</v>
      </c>
    </row>
    <row r="75" spans="1:7" x14ac:dyDescent="0.25">
      <c r="A75" s="1" t="s">
        <v>80</v>
      </c>
      <c r="B75" t="str">
        <f>_xlfn.XLOOKUP(A75,[1]IFIX_Corte_NOVO!$B$9:$B$126,[1]IFIX_Corte_NOVO!$E$9:$E$126,"N/A",0)</f>
        <v>Recebivel</v>
      </c>
      <c r="C75" s="2">
        <f>_xlfn.XLOOKUP(A75,[1]IFIX_Corte_NOVO!$B$9:$B$126,[1]IFIX_Corte_NOVO!$BN$9:$BN$126,"n/a",0)</f>
        <v>2945508942.5799999</v>
      </c>
      <c r="D75">
        <f>_xlfn.XLOOKUP(A75,[1]IFIX_Corte_NOVO!$B$9:$B$126,[1]IFIX_Corte_NOVO!$BY$9:$BY$126,"n/a",0)</f>
        <v>357039</v>
      </c>
      <c r="E75">
        <f>_xlfn.XLOOKUP(A75,[1]IFIX_Corte_NOVO!$B$9:$B$126,[1]IFIX_Corte_NOVO!$FO$9:$FO$126,"n/a",0)</f>
        <v>328558329</v>
      </c>
      <c r="F75" s="2">
        <f>_xlfn.XLOOKUP(A75,[1]IFIX_Corte_NOVO!$B$9:$B$126,[1]IFIX_Corte_NOVO!$CA$9:$CA$126,"n/a",0)</f>
        <v>7104732.8554999996</v>
      </c>
      <c r="G75" s="2">
        <v>143815904.36999997</v>
      </c>
    </row>
    <row r="76" spans="1:7" x14ac:dyDescent="0.25">
      <c r="A76" s="1" t="s">
        <v>81</v>
      </c>
      <c r="B76" t="str">
        <f>_xlfn.XLOOKUP(A76,[1]IFIX_Corte_NOVO!$B$9:$B$126,[1]IFIX_Corte_NOVO!$E$9:$E$126,"N/A",0)</f>
        <v>Recebivel</v>
      </c>
      <c r="C76" s="2">
        <f>_xlfn.XLOOKUP(A76,[1]IFIX_Corte_NOVO!$B$9:$B$126,[1]IFIX_Corte_NOVO!$BN$9:$BN$126,"n/a",0)</f>
        <v>2352735224.48</v>
      </c>
      <c r="D76">
        <f>_xlfn.XLOOKUP(A76,[1]IFIX_Corte_NOVO!$B$9:$B$126,[1]IFIX_Corte_NOVO!$BY$9:$BY$126,"n/a",0)</f>
        <v>170974</v>
      </c>
      <c r="E76">
        <f>_xlfn.XLOOKUP(A76,[1]IFIX_Corte_NOVO!$B$9:$B$126,[1]IFIX_Corte_NOVO!$FO$9:$FO$126,"n/a",0)</f>
        <v>26441650</v>
      </c>
      <c r="F76" s="2">
        <f>_xlfn.XLOOKUP(A76,[1]IFIX_Corte_NOVO!$B$9:$B$126,[1]IFIX_Corte_NOVO!$CA$9:$CA$126,"n/a",0)</f>
        <v>3003058.7704999996</v>
      </c>
      <c r="G76" s="2">
        <v>61326747.63000001</v>
      </c>
    </row>
    <row r="77" spans="1:7" x14ac:dyDescent="0.25">
      <c r="A77" s="1" t="s">
        <v>82</v>
      </c>
      <c r="B77" t="str">
        <f>_xlfn.XLOOKUP(A77,[1]IFIX_Corte_NOVO!$B$9:$B$126,[1]IFIX_Corte_NOVO!$E$9:$E$126,"N/A",0)</f>
        <v>Recebivel</v>
      </c>
      <c r="C77" s="2">
        <f>_xlfn.XLOOKUP(A77,[1]IFIX_Corte_NOVO!$B$9:$B$126,[1]IFIX_Corte_NOVO!$BN$9:$BN$126,"n/a",0)</f>
        <v>2307509700.0900002</v>
      </c>
      <c r="D77">
        <f>_xlfn.XLOOKUP(A77,[1]IFIX_Corte_NOVO!$B$9:$B$126,[1]IFIX_Corte_NOVO!$BY$9:$BY$126,"n/a",0)</f>
        <v>140609</v>
      </c>
      <c r="E77">
        <f>_xlfn.XLOOKUP(A77,[1]IFIX_Corte_NOVO!$B$9:$B$126,[1]IFIX_Corte_NOVO!$FO$9:$FO$126,"n/a",0)</f>
        <v>22084202</v>
      </c>
      <c r="F77" s="2">
        <f>_xlfn.XLOOKUP(A77,[1]IFIX_Corte_NOVO!$B$9:$B$126,[1]IFIX_Corte_NOVO!$CA$9:$CA$126,"n/a",0)</f>
        <v>890379.18900000001</v>
      </c>
      <c r="G77" s="2">
        <v>18030177.060000002</v>
      </c>
    </row>
    <row r="78" spans="1:7" x14ac:dyDescent="0.25">
      <c r="A78" s="1" t="s">
        <v>83</v>
      </c>
      <c r="B78" t="str">
        <f>_xlfn.XLOOKUP(A78,[1]IFIX_Corte_NOVO!$B$9:$B$126,[1]IFIX_Corte_NOVO!$E$9:$E$126,"N/A",0)</f>
        <v>Recebivel</v>
      </c>
      <c r="C78" s="2">
        <f>_xlfn.XLOOKUP(A78,[1]IFIX_Corte_NOVO!$B$9:$B$126,[1]IFIX_Corte_NOVO!$BN$9:$BN$126,"n/a",0)</f>
        <v>1962693381.6400001</v>
      </c>
      <c r="D78">
        <f>_xlfn.XLOOKUP(A78,[1]IFIX_Corte_NOVO!$B$9:$B$126,[1]IFIX_Corte_NOVO!$BY$9:$BY$126,"n/a",0)</f>
        <v>43522</v>
      </c>
      <c r="E78">
        <f>_xlfn.XLOOKUP(A78,[1]IFIX_Corte_NOVO!$B$9:$B$126,[1]IFIX_Corte_NOVO!$FO$9:$FO$126,"n/a",0)</f>
        <v>19663235</v>
      </c>
      <c r="F78" s="2">
        <f>_xlfn.XLOOKUP(A78,[1]IFIX_Corte_NOVO!$B$9:$B$126,[1]IFIX_Corte_NOVO!$CA$9:$CA$126,"n/a",0)</f>
        <v>3027487.3600000003</v>
      </c>
      <c r="G78" s="2">
        <v>61105203.209999986</v>
      </c>
    </row>
    <row r="79" spans="1:7" x14ac:dyDescent="0.25">
      <c r="A79" s="1" t="s">
        <v>84</v>
      </c>
      <c r="B79" t="str">
        <f>_xlfn.XLOOKUP(A79,[1]IFIX_Corte_NOVO!$B$9:$B$126,[1]IFIX_Corte_NOVO!$E$9:$E$126,"N/A",0)</f>
        <v>Recebivel</v>
      </c>
      <c r="C79" s="2">
        <f>_xlfn.XLOOKUP(A79,[1]IFIX_Corte_NOVO!$B$9:$B$126,[1]IFIX_Corte_NOVO!$BN$9:$BN$126,"n/a",0)</f>
        <v>1600526696.03</v>
      </c>
      <c r="D79">
        <f>_xlfn.XLOOKUP(A79,[1]IFIX_Corte_NOVO!$B$9:$B$126,[1]IFIX_Corte_NOVO!$BY$9:$BY$126,"n/a",0)</f>
        <v>108567</v>
      </c>
      <c r="E79">
        <f>_xlfn.XLOOKUP(A79,[1]IFIX_Corte_NOVO!$B$9:$B$126,[1]IFIX_Corte_NOVO!$FO$9:$FO$126,"n/a",0)</f>
        <v>16960024</v>
      </c>
      <c r="F79" s="2">
        <f>_xlfn.XLOOKUP(A79,[1]IFIX_Corte_NOVO!$B$9:$B$126,[1]IFIX_Corte_NOVO!$CA$9:$CA$126,"n/a",0)</f>
        <v>3061688.1994999992</v>
      </c>
      <c r="G79" s="2">
        <v>61737047.400000006</v>
      </c>
    </row>
    <row r="80" spans="1:7" x14ac:dyDescent="0.25">
      <c r="A80" s="1" t="s">
        <v>85</v>
      </c>
      <c r="B80" t="str">
        <f>_xlfn.XLOOKUP(A80,[1]IFIX_Corte_NOVO!$B$9:$B$126,[1]IFIX_Corte_NOVO!$E$9:$E$126,"N/A",0)</f>
        <v>Recebivel</v>
      </c>
      <c r="C80" s="2">
        <f>_xlfn.XLOOKUP(A80,[1]IFIX_Corte_NOVO!$B$9:$B$126,[1]IFIX_Corte_NOVO!$BN$9:$BN$126,"n/a",0)</f>
        <v>1505630495.9300001</v>
      </c>
      <c r="D80">
        <f>_xlfn.XLOOKUP(A80,[1]IFIX_Corte_NOVO!$B$9:$B$126,[1]IFIX_Corte_NOVO!$BY$9:$BY$126,"n/a",0)</f>
        <v>102040</v>
      </c>
      <c r="E80">
        <f>_xlfn.XLOOKUP(A80,[1]IFIX_Corte_NOVO!$B$9:$B$126,[1]IFIX_Corte_NOVO!$FO$9:$FO$126,"n/a",0)</f>
        <v>15418106</v>
      </c>
      <c r="F80" s="2">
        <f>_xlfn.XLOOKUP(A80,[1]IFIX_Corte_NOVO!$B$9:$B$126,[1]IFIX_Corte_NOVO!$CA$9:$CA$126,"n/a",0)</f>
        <v>3535790.6100000003</v>
      </c>
      <c r="G80" s="2">
        <v>71305878.38000001</v>
      </c>
    </row>
    <row r="81" spans="1:7" x14ac:dyDescent="0.25">
      <c r="A81" s="1" t="s">
        <v>86</v>
      </c>
      <c r="B81" t="str">
        <f>_xlfn.XLOOKUP(A81,[1]IFIX_Corte_NOVO!$B$9:$B$126,[1]IFIX_Corte_NOVO!$E$9:$E$126,"N/A",0)</f>
        <v>Recebivel</v>
      </c>
      <c r="C81" s="2">
        <f>_xlfn.XLOOKUP(A81,[1]IFIX_Corte_NOVO!$B$9:$B$126,[1]IFIX_Corte_NOVO!$BN$9:$BN$126,"n/a",0)</f>
        <v>1550598377.8599999</v>
      </c>
      <c r="D81">
        <f>_xlfn.XLOOKUP(A81,[1]IFIX_Corte_NOVO!$B$9:$B$126,[1]IFIX_Corte_NOVO!$BY$9:$BY$126,"n/a",0)</f>
        <v>36093</v>
      </c>
      <c r="E81">
        <f>_xlfn.XLOOKUP(A81,[1]IFIX_Corte_NOVO!$B$9:$B$126,[1]IFIX_Corte_NOVO!$FO$9:$FO$126,"n/a",0)</f>
        <v>15312517</v>
      </c>
      <c r="F81" s="2">
        <f>_xlfn.XLOOKUP(A81,[1]IFIX_Corte_NOVO!$B$9:$B$126,[1]IFIX_Corte_NOVO!$CA$9:$CA$126,"n/a",0)</f>
        <v>2100633.0655</v>
      </c>
      <c r="G81" s="2">
        <v>43127474.75</v>
      </c>
    </row>
    <row r="82" spans="1:7" x14ac:dyDescent="0.25">
      <c r="A82" s="1" t="s">
        <v>87</v>
      </c>
      <c r="B82" t="str">
        <f>_xlfn.XLOOKUP(A82,[1]IFIX_Corte_NOVO!$B$9:$B$126,[1]IFIX_Corte_NOVO!$E$9:$E$126,"N/A",0)</f>
        <v>Recebivel</v>
      </c>
      <c r="C82" s="2">
        <f>_xlfn.XLOOKUP(A82,[1]IFIX_Corte_NOVO!$B$9:$B$126,[1]IFIX_Corte_NOVO!$BN$9:$BN$126,"n/a",0)</f>
        <v>1411535079.1900001</v>
      </c>
      <c r="D82">
        <f>_xlfn.XLOOKUP(A82,[1]IFIX_Corte_NOVO!$B$9:$B$126,[1]IFIX_Corte_NOVO!$BY$9:$BY$126,"n/a",0)</f>
        <v>393854</v>
      </c>
      <c r="E82">
        <f>_xlfn.XLOOKUP(A82,[1]IFIX_Corte_NOVO!$B$9:$B$126,[1]IFIX_Corte_NOVO!$FO$9:$FO$126,"n/a",0)</f>
        <v>164721683</v>
      </c>
      <c r="F82" s="2">
        <f>_xlfn.XLOOKUP(A82,[1]IFIX_Corte_NOVO!$B$9:$B$126,[1]IFIX_Corte_NOVO!$CA$9:$CA$126,"n/a",0)</f>
        <v>2631654.4770000004</v>
      </c>
      <c r="G82" s="2">
        <v>53468161.11999999</v>
      </c>
    </row>
    <row r="83" spans="1:7" x14ac:dyDescent="0.25">
      <c r="A83" s="1" t="s">
        <v>88</v>
      </c>
      <c r="B83" t="str">
        <f>_xlfn.XLOOKUP(A83,[1]IFIX_Corte_NOVO!$B$9:$B$126,[1]IFIX_Corte_NOVO!$E$9:$E$126,"N/A",0)</f>
        <v>Recebivel</v>
      </c>
      <c r="C83" s="2">
        <f>_xlfn.XLOOKUP(A83,[1]IFIX_Corte_NOVO!$B$9:$B$126,[1]IFIX_Corte_NOVO!$BN$9:$BN$126,"n/a",0)</f>
        <v>1318304009.55</v>
      </c>
      <c r="D83">
        <f>_xlfn.XLOOKUP(A83,[1]IFIX_Corte_NOVO!$B$9:$B$126,[1]IFIX_Corte_NOVO!$BY$9:$BY$126,"n/a",0)</f>
        <v>113020</v>
      </c>
      <c r="E83">
        <f>_xlfn.XLOOKUP(A83,[1]IFIX_Corte_NOVO!$B$9:$B$126,[1]IFIX_Corte_NOVO!$FO$9:$FO$126,"n/a",0)</f>
        <v>15592424</v>
      </c>
      <c r="F83" s="2">
        <f>_xlfn.XLOOKUP(A83,[1]IFIX_Corte_NOVO!$B$9:$B$126,[1]IFIX_Corte_NOVO!$CA$9:$CA$126,"n/a",0)</f>
        <v>1474154.2524999999</v>
      </c>
      <c r="G83" s="2">
        <v>29734426.830000002</v>
      </c>
    </row>
    <row r="84" spans="1:7" x14ac:dyDescent="0.25">
      <c r="A84" s="1" t="s">
        <v>89</v>
      </c>
      <c r="B84" t="str">
        <f>_xlfn.XLOOKUP(A84,[1]IFIX_Corte_NOVO!$B$9:$B$126,[1]IFIX_Corte_NOVO!$E$9:$E$126,"N/A",0)</f>
        <v>Recebivel</v>
      </c>
      <c r="C84" s="2">
        <f>_xlfn.XLOOKUP(A84,[1]IFIX_Corte_NOVO!$B$9:$B$126,[1]IFIX_Corte_NOVO!$BN$9:$BN$126,"n/a",0)</f>
        <v>1426486204.0999999</v>
      </c>
      <c r="D84">
        <f>_xlfn.XLOOKUP(A84,[1]IFIX_Corte_NOVO!$B$9:$B$126,[1]IFIX_Corte_NOVO!$BY$9:$BY$126,"n/a",0)</f>
        <v>258790</v>
      </c>
      <c r="E84">
        <f>_xlfn.XLOOKUP(A84,[1]IFIX_Corte_NOVO!$B$9:$B$126,[1]IFIX_Corte_NOVO!$FO$9:$FO$126,"n/a",0)</f>
        <v>146101287</v>
      </c>
      <c r="F84" s="2">
        <f>_xlfn.XLOOKUP(A84,[1]IFIX_Corte_NOVO!$B$9:$B$126,[1]IFIX_Corte_NOVO!$CA$9:$CA$126,"n/a",0)</f>
        <v>5442556.3025000002</v>
      </c>
      <c r="G84" s="2">
        <v>110170046.00999999</v>
      </c>
    </row>
    <row r="85" spans="1:7" x14ac:dyDescent="0.25">
      <c r="A85" s="1" t="s">
        <v>90</v>
      </c>
      <c r="B85" t="str">
        <f>_xlfn.XLOOKUP(A85,[1]IFIX_Corte_NOVO!$B$9:$B$126,[1]IFIX_Corte_NOVO!$E$9:$E$126,"N/A",0)</f>
        <v>Recebivel</v>
      </c>
      <c r="C85" s="2">
        <f>_xlfn.XLOOKUP(A85,[1]IFIX_Corte_NOVO!$B$9:$B$126,[1]IFIX_Corte_NOVO!$BN$9:$BN$126,"n/a",0)</f>
        <v>1397668320.97</v>
      </c>
      <c r="D85">
        <f>_xlfn.XLOOKUP(A85,[1]IFIX_Corte_NOVO!$B$9:$B$126,[1]IFIX_Corte_NOVO!$BY$9:$BY$126,"n/a",0)</f>
        <v>125510</v>
      </c>
      <c r="E85">
        <f>_xlfn.XLOOKUP(A85,[1]IFIX_Corte_NOVO!$B$9:$B$126,[1]IFIX_Corte_NOVO!$FO$9:$FO$126,"n/a",0)</f>
        <v>15057201</v>
      </c>
      <c r="F85" s="2">
        <f>_xlfn.XLOOKUP(A85,[1]IFIX_Corte_NOVO!$B$9:$B$126,[1]IFIX_Corte_NOVO!$CA$9:$CA$126,"n/a",0)</f>
        <v>3076832.2924999995</v>
      </c>
      <c r="G85" s="2">
        <v>62193955.879999995</v>
      </c>
    </row>
    <row r="86" spans="1:7" x14ac:dyDescent="0.25">
      <c r="A86" s="1" t="s">
        <v>91</v>
      </c>
      <c r="B86" t="str">
        <f>_xlfn.XLOOKUP(A86,[1]IFIX_Corte_NOVO!$B$9:$B$126,[1]IFIX_Corte_NOVO!$E$9:$E$126,"N/A",0)</f>
        <v>Recebivel</v>
      </c>
      <c r="C86" s="2">
        <f>_xlfn.XLOOKUP(A86,[1]IFIX_Corte_NOVO!$B$9:$B$126,[1]IFIX_Corte_NOVO!$BN$9:$BN$126,"n/a",0)</f>
        <v>1386941072.8499999</v>
      </c>
      <c r="D86">
        <f>_xlfn.XLOOKUP(A86,[1]IFIX_Corte_NOVO!$B$9:$B$126,[1]IFIX_Corte_NOVO!$BY$9:$BY$126,"n/a",0)</f>
        <v>31575</v>
      </c>
      <c r="E86">
        <f>_xlfn.XLOOKUP(A86,[1]IFIX_Corte_NOVO!$B$9:$B$126,[1]IFIX_Corte_NOVO!$FO$9:$FO$126,"n/a",0)</f>
        <v>14723970</v>
      </c>
      <c r="F86" s="2">
        <f>_xlfn.XLOOKUP(A86,[1]IFIX_Corte_NOVO!$B$9:$B$126,[1]IFIX_Corte_NOVO!$CA$9:$CA$126,"n/a",0)</f>
        <v>2360098.7110000001</v>
      </c>
      <c r="G86" s="2">
        <v>47463545.350000001</v>
      </c>
    </row>
    <row r="87" spans="1:7" x14ac:dyDescent="0.25">
      <c r="A87" s="1" t="s">
        <v>92</v>
      </c>
      <c r="B87" t="str">
        <f>_xlfn.XLOOKUP(A87,[1]IFIX_Corte_NOVO!$B$9:$B$126,[1]IFIX_Corte_NOVO!$E$9:$E$126,"N/A",0)</f>
        <v>Recebivel</v>
      </c>
      <c r="C87" s="2">
        <f>_xlfn.XLOOKUP(A87,[1]IFIX_Corte_NOVO!$B$9:$B$126,[1]IFIX_Corte_NOVO!$BN$9:$BN$126,"n/a",0)</f>
        <v>1364551185.73</v>
      </c>
      <c r="D87">
        <f>_xlfn.XLOOKUP(A87,[1]IFIX_Corte_NOVO!$B$9:$B$126,[1]IFIX_Corte_NOVO!$BY$9:$BY$126,"n/a",0)</f>
        <v>88417</v>
      </c>
      <c r="E87">
        <f>_xlfn.XLOOKUP(A87,[1]IFIX_Corte_NOVO!$B$9:$B$126,[1]IFIX_Corte_NOVO!$FO$9:$FO$126,"n/a",0)</f>
        <v>14044908</v>
      </c>
      <c r="F87" s="2">
        <f>_xlfn.XLOOKUP(A87,[1]IFIX_Corte_NOVO!$B$9:$B$126,[1]IFIX_Corte_NOVO!$CA$9:$CA$126,"n/a",0)</f>
        <v>670117.15399999986</v>
      </c>
      <c r="G87" s="2">
        <v>13526093.750000002</v>
      </c>
    </row>
    <row r="88" spans="1:7" x14ac:dyDescent="0.25">
      <c r="A88" s="1" t="s">
        <v>93</v>
      </c>
      <c r="B88" t="str">
        <f>_xlfn.XLOOKUP(A88,[1]IFIX_Corte_NOVO!$B$9:$B$126,[1]IFIX_Corte_NOVO!$E$9:$E$126,"N/A",0)</f>
        <v>Recebivel</v>
      </c>
      <c r="C88" s="2">
        <f>_xlfn.XLOOKUP(A88,[1]IFIX_Corte_NOVO!$B$9:$B$126,[1]IFIX_Corte_NOVO!$BN$9:$BN$126,"n/a",0)</f>
        <v>1238393970.3800001</v>
      </c>
      <c r="D88">
        <f>_xlfn.XLOOKUP(A88,[1]IFIX_Corte_NOVO!$B$9:$B$126,[1]IFIX_Corte_NOVO!$BY$9:$BY$126,"n/a",0)</f>
        <v>59466</v>
      </c>
      <c r="E88">
        <f>_xlfn.XLOOKUP(A88,[1]IFIX_Corte_NOVO!$B$9:$B$126,[1]IFIX_Corte_NOVO!$FO$9:$FO$126,"n/a",0)</f>
        <v>12769512</v>
      </c>
      <c r="F88" s="2">
        <f>_xlfn.XLOOKUP(A88,[1]IFIX_Corte_NOVO!$B$9:$B$126,[1]IFIX_Corte_NOVO!$CA$9:$CA$126,"n/a",0)</f>
        <v>2387276.0625</v>
      </c>
      <c r="G88" s="2">
        <v>48067558.519999996</v>
      </c>
    </row>
    <row r="89" spans="1:7" x14ac:dyDescent="0.25">
      <c r="A89" s="1" t="s">
        <v>94</v>
      </c>
      <c r="B89" t="str">
        <f>_xlfn.XLOOKUP(A89,[1]IFIX_Corte_NOVO!$B$9:$B$126,[1]IFIX_Corte_NOVO!$E$9:$E$126,"N/A",0)</f>
        <v>Recebivel</v>
      </c>
      <c r="C89" s="2">
        <f>_xlfn.XLOOKUP(A89,[1]IFIX_Corte_NOVO!$B$9:$B$126,[1]IFIX_Corte_NOVO!$BN$9:$BN$126,"n/a",0)</f>
        <v>1170106639.1700001</v>
      </c>
      <c r="D89">
        <f>_xlfn.XLOOKUP(A89,[1]IFIX_Corte_NOVO!$B$9:$B$126,[1]IFIX_Corte_NOVO!$BY$9:$BY$126,"n/a",0)</f>
        <v>70562</v>
      </c>
      <c r="E89">
        <f>_xlfn.XLOOKUP(A89,[1]IFIX_Corte_NOVO!$B$9:$B$126,[1]IFIX_Corte_NOVO!$FO$9:$FO$126,"n/a",0)</f>
        <v>11733895</v>
      </c>
      <c r="F89" s="2">
        <f>_xlfn.XLOOKUP(A89,[1]IFIX_Corte_NOVO!$B$9:$B$126,[1]IFIX_Corte_NOVO!$CA$9:$CA$126,"n/a",0)</f>
        <v>1664778.9890000005</v>
      </c>
      <c r="G89" s="2">
        <v>33769889.169999994</v>
      </c>
    </row>
    <row r="90" spans="1:7" x14ac:dyDescent="0.25">
      <c r="A90" s="1" t="s">
        <v>95</v>
      </c>
      <c r="B90" t="str">
        <f>_xlfn.XLOOKUP(A90,[1]IFIX_Corte_NOVO!$B$9:$B$126,[1]IFIX_Corte_NOVO!$E$9:$E$126,"N/A",0)</f>
        <v>Recebivel</v>
      </c>
      <c r="C90" s="2">
        <f>_xlfn.XLOOKUP(A90,[1]IFIX_Corte_NOVO!$B$9:$B$126,[1]IFIX_Corte_NOVO!$BN$9:$BN$126,"n/a",0)</f>
        <v>1781246617.52</v>
      </c>
      <c r="D90">
        <f>_xlfn.XLOOKUP(A90,[1]IFIX_Corte_NOVO!$B$9:$B$126,[1]IFIX_Corte_NOVO!$BY$9:$BY$126,"n/a",0)</f>
        <v>219913</v>
      </c>
      <c r="E90">
        <f>_xlfn.XLOOKUP(A90,[1]IFIX_Corte_NOVO!$B$9:$B$126,[1]IFIX_Corte_NOVO!$FO$9:$FO$126,"n/a",0)</f>
        <v>202202385</v>
      </c>
      <c r="F90" s="2">
        <f>_xlfn.XLOOKUP(A90,[1]IFIX_Corte_NOVO!$B$9:$B$126,[1]IFIX_Corte_NOVO!$CA$9:$CA$126,"n/a",0)</f>
        <v>4311679.6129999999</v>
      </c>
      <c r="G90" s="2">
        <v>87343932.859999999</v>
      </c>
    </row>
    <row r="91" spans="1:7" x14ac:dyDescent="0.25">
      <c r="A91" s="1" t="s">
        <v>96</v>
      </c>
      <c r="B91" t="str">
        <f>_xlfn.XLOOKUP(A91,[1]IFIX_Corte_NOVO!$B$9:$B$126,[1]IFIX_Corte_NOVO!$E$9:$E$126,"N/A",0)</f>
        <v>Recebivel</v>
      </c>
      <c r="C91" s="2">
        <f>_xlfn.XLOOKUP(A91,[1]IFIX_Corte_NOVO!$B$9:$B$126,[1]IFIX_Corte_NOVO!$BN$9:$BN$126,"n/a",0)</f>
        <v>1140898084.8</v>
      </c>
      <c r="D91">
        <f>_xlfn.XLOOKUP(A91,[1]IFIX_Corte_NOVO!$B$9:$B$126,[1]IFIX_Corte_NOVO!$BY$9:$BY$126,"n/a",0)</f>
        <v>83044</v>
      </c>
      <c r="E91">
        <f>_xlfn.XLOOKUP(A91,[1]IFIX_Corte_NOVO!$B$9:$B$126,[1]IFIX_Corte_NOVO!$FO$9:$FO$126,"n/a",0)</f>
        <v>111598921</v>
      </c>
      <c r="F91" s="2">
        <f>_xlfn.XLOOKUP(A91,[1]IFIX_Corte_NOVO!$B$9:$B$126,[1]IFIX_Corte_NOVO!$CA$9:$CA$126,"n/a",0)</f>
        <v>3989812.3054999998</v>
      </c>
      <c r="G91" s="2">
        <v>80977660.840000004</v>
      </c>
    </row>
    <row r="92" spans="1:7" x14ac:dyDescent="0.25">
      <c r="A92" s="1" t="s">
        <v>97</v>
      </c>
      <c r="B92" t="str">
        <f>_xlfn.XLOOKUP(A92,[1]IFIX_Corte_NOVO!$B$9:$B$126,[1]IFIX_Corte_NOVO!$E$9:$E$126,"N/A",0)</f>
        <v>Recebivel</v>
      </c>
      <c r="C92" s="2">
        <f>_xlfn.XLOOKUP(A92,[1]IFIX_Corte_NOVO!$B$9:$B$126,[1]IFIX_Corte_NOVO!$BN$9:$BN$126,"n/a",0)</f>
        <v>1056132360.53</v>
      </c>
      <c r="D92">
        <f>_xlfn.XLOOKUP(A92,[1]IFIX_Corte_NOVO!$B$9:$B$126,[1]IFIX_Corte_NOVO!$BY$9:$BY$126,"n/a",0)</f>
        <v>84158</v>
      </c>
      <c r="E92">
        <f>_xlfn.XLOOKUP(A92,[1]IFIX_Corte_NOVO!$B$9:$B$126,[1]IFIX_Corte_NOVO!$FO$9:$FO$126,"n/a",0)</f>
        <v>11787247</v>
      </c>
      <c r="F92" s="2">
        <f>_xlfn.XLOOKUP(A92,[1]IFIX_Corte_NOVO!$B$9:$B$126,[1]IFIX_Corte_NOVO!$CA$9:$CA$126,"n/a",0)</f>
        <v>1599055.4184999999</v>
      </c>
      <c r="G92" s="2">
        <v>32753919.209999997</v>
      </c>
    </row>
    <row r="93" spans="1:7" x14ac:dyDescent="0.25">
      <c r="A93" s="1" t="s">
        <v>98</v>
      </c>
      <c r="B93" t="str">
        <f>_xlfn.XLOOKUP(A93,[1]IFIX_Corte_NOVO!$B$9:$B$126,[1]IFIX_Corte_NOVO!$E$9:$E$126,"N/A",0)</f>
        <v>Recebivel</v>
      </c>
      <c r="C93" s="2">
        <f>_xlfn.XLOOKUP(A93,[1]IFIX_Corte_NOVO!$B$9:$B$126,[1]IFIX_Corte_NOVO!$BN$9:$BN$126,"n/a",0)</f>
        <v>1014208936.9900001</v>
      </c>
      <c r="D93">
        <f>_xlfn.XLOOKUP(A93,[1]IFIX_Corte_NOVO!$B$9:$B$126,[1]IFIX_Corte_NOVO!$BY$9:$BY$126,"n/a",0)</f>
        <v>84443</v>
      </c>
      <c r="E93">
        <f>_xlfn.XLOOKUP(A93,[1]IFIX_Corte_NOVO!$B$9:$B$126,[1]IFIX_Corte_NOVO!$FO$9:$FO$126,"n/a",0)</f>
        <v>11010228</v>
      </c>
      <c r="F93" s="2">
        <f>_xlfn.XLOOKUP(A93,[1]IFIX_Corte_NOVO!$B$9:$B$126,[1]IFIX_Corte_NOVO!$CA$9:$CA$126,"n/a",0)</f>
        <v>2102447.6090000002</v>
      </c>
      <c r="G93" s="2">
        <v>42471722.75</v>
      </c>
    </row>
    <row r="94" spans="1:7" x14ac:dyDescent="0.25">
      <c r="A94" s="1" t="s">
        <v>99</v>
      </c>
      <c r="B94" t="str">
        <f>_xlfn.XLOOKUP(A94,[1]IFIX_Corte_NOVO!$B$9:$B$126,[1]IFIX_Corte_NOVO!$E$9:$E$126,"N/A",0)</f>
        <v>Recebivel</v>
      </c>
      <c r="C94" s="2">
        <f>_xlfn.XLOOKUP(A94,[1]IFIX_Corte_NOVO!$B$9:$B$126,[1]IFIX_Corte_NOVO!$BN$9:$BN$126,"n/a",0)</f>
        <v>1010388844.9299999</v>
      </c>
      <c r="D94">
        <f>_xlfn.XLOOKUP(A94,[1]IFIX_Corte_NOVO!$B$9:$B$126,[1]IFIX_Corte_NOVO!$BY$9:$BY$126,"n/a",0)</f>
        <v>192183</v>
      </c>
      <c r="E94">
        <f>_xlfn.XLOOKUP(A94,[1]IFIX_Corte_NOVO!$B$9:$B$126,[1]IFIX_Corte_NOVO!$FO$9:$FO$126,"n/a",0)</f>
        <v>99521172</v>
      </c>
      <c r="F94" s="2">
        <f>_xlfn.XLOOKUP(A94,[1]IFIX_Corte_NOVO!$B$9:$B$126,[1]IFIX_Corte_NOVO!$CA$9:$CA$126,"n/a",0)</f>
        <v>1911353.3430000008</v>
      </c>
      <c r="G94" s="2">
        <v>38603767.399999999</v>
      </c>
    </row>
    <row r="95" spans="1:7" x14ac:dyDescent="0.25">
      <c r="A95" s="1" t="s">
        <v>100</v>
      </c>
      <c r="B95" t="str">
        <f>_xlfn.XLOOKUP(A95,[1]IFIX_Corte_NOVO!$B$9:$B$126,[1]IFIX_Corte_NOVO!$E$9:$E$126,"N/A",0)</f>
        <v>Recebivel</v>
      </c>
      <c r="C95" s="2">
        <f>_xlfn.XLOOKUP(A95,[1]IFIX_Corte_NOVO!$B$9:$B$126,[1]IFIX_Corte_NOVO!$BN$9:$BN$126,"n/a",0)</f>
        <v>780446275.52999997</v>
      </c>
      <c r="D95">
        <f>_xlfn.XLOOKUP(A95,[1]IFIX_Corte_NOVO!$B$9:$B$126,[1]IFIX_Corte_NOVO!$BY$9:$BY$126,"n/a",0)</f>
        <v>67455</v>
      </c>
      <c r="E95">
        <f>_xlfn.XLOOKUP(A95,[1]IFIX_Corte_NOVO!$B$9:$B$126,[1]IFIX_Corte_NOVO!$FO$9:$FO$126,"n/a",0)</f>
        <v>8701551</v>
      </c>
      <c r="F95" s="2">
        <f>_xlfn.XLOOKUP(A95,[1]IFIX_Corte_NOVO!$B$9:$B$126,[1]IFIX_Corte_NOVO!$CA$9:$CA$126,"n/a",0)</f>
        <v>1463160.2440000002</v>
      </c>
      <c r="G95" s="2">
        <v>29515265.820000004</v>
      </c>
    </row>
    <row r="96" spans="1:7" x14ac:dyDescent="0.25">
      <c r="A96" s="1" t="s">
        <v>101</v>
      </c>
      <c r="B96" t="str">
        <f>_xlfn.XLOOKUP(A96,[1]IFIX_Corte_NOVO!$B$9:$B$126,[1]IFIX_Corte_NOVO!$E$9:$E$126,"N/A",0)</f>
        <v>Recebivel</v>
      </c>
      <c r="C96" s="2">
        <f>_xlfn.XLOOKUP(A96,[1]IFIX_Corte_NOVO!$B$9:$B$126,[1]IFIX_Corte_NOVO!$BN$9:$BN$126,"n/a",0)</f>
        <v>766411109.04999995</v>
      </c>
      <c r="D96">
        <f>_xlfn.XLOOKUP(A96,[1]IFIX_Corte_NOVO!$B$9:$B$126,[1]IFIX_Corte_NOVO!$BY$9:$BY$126,"n/a",0)</f>
        <v>45011</v>
      </c>
      <c r="E96">
        <f>_xlfn.XLOOKUP(A96,[1]IFIX_Corte_NOVO!$B$9:$B$126,[1]IFIX_Corte_NOVO!$FO$9:$FO$126,"n/a",0)</f>
        <v>8807885</v>
      </c>
      <c r="F96" s="2">
        <f>_xlfn.XLOOKUP(A96,[1]IFIX_Corte_NOVO!$B$9:$B$126,[1]IFIX_Corte_NOVO!$CA$9:$CA$126,"n/a",0)</f>
        <v>1366446.9944999996</v>
      </c>
      <c r="G96" s="2">
        <v>28170234.530000001</v>
      </c>
    </row>
    <row r="97" spans="1:7" x14ac:dyDescent="0.25">
      <c r="A97" s="1" t="s">
        <v>102</v>
      </c>
      <c r="B97" t="str">
        <f>_xlfn.XLOOKUP(A97,[1]IFIX_Corte_NOVO!$B$9:$B$126,[1]IFIX_Corte_NOVO!$E$9:$E$126,"N/A",0)</f>
        <v>Recebivel</v>
      </c>
      <c r="C97" s="2">
        <f>_xlfn.XLOOKUP(A97,[1]IFIX_Corte_NOVO!$B$9:$B$126,[1]IFIX_Corte_NOVO!$BN$9:$BN$126,"n/a",0)</f>
        <v>765536712.75</v>
      </c>
      <c r="D97">
        <f>_xlfn.XLOOKUP(A97,[1]IFIX_Corte_NOVO!$B$9:$B$126,[1]IFIX_Corte_NOVO!$BY$9:$BY$126,"n/a",0)</f>
        <v>62125</v>
      </c>
      <c r="E97">
        <f>_xlfn.XLOOKUP(A97,[1]IFIX_Corte_NOVO!$B$9:$B$126,[1]IFIX_Corte_NOVO!$FO$9:$FO$126,"n/a",0)</f>
        <v>8126783</v>
      </c>
      <c r="F97" s="2">
        <f>_xlfn.XLOOKUP(A97,[1]IFIX_Corte_NOVO!$B$9:$B$126,[1]IFIX_Corte_NOVO!$CA$9:$CA$126,"n/a",0)</f>
        <v>884482.96</v>
      </c>
      <c r="G97" s="2">
        <v>18238837.740000002</v>
      </c>
    </row>
    <row r="98" spans="1:7" x14ac:dyDescent="0.25">
      <c r="A98" s="1" t="s">
        <v>103</v>
      </c>
      <c r="B98" t="str">
        <f>_xlfn.XLOOKUP(A98,[1]IFIX_Corte_NOVO!$B$9:$B$126,[1]IFIX_Corte_NOVO!$E$9:$E$126,"N/A",0)</f>
        <v>Recebivel</v>
      </c>
      <c r="C98" s="2">
        <f>_xlfn.XLOOKUP(A98,[1]IFIX_Corte_NOVO!$B$9:$B$126,[1]IFIX_Corte_NOVO!$BN$9:$BN$126,"n/a",0)</f>
        <v>535990598.86000001</v>
      </c>
      <c r="D98">
        <f>_xlfn.XLOOKUP(A98,[1]IFIX_Corte_NOVO!$B$9:$B$126,[1]IFIX_Corte_NOVO!$BY$9:$BY$126,"n/a",0)</f>
        <v>43343</v>
      </c>
      <c r="E98">
        <f>_xlfn.XLOOKUP(A98,[1]IFIX_Corte_NOVO!$B$9:$B$126,[1]IFIX_Corte_NOVO!$FO$9:$FO$126,"n/a",0)</f>
        <v>6257873</v>
      </c>
      <c r="F98" s="2">
        <f>_xlfn.XLOOKUP(A98,[1]IFIX_Corte_NOVO!$B$9:$B$126,[1]IFIX_Corte_NOVO!$CA$9:$CA$126,"n/a",0)</f>
        <v>530853.6939999999</v>
      </c>
      <c r="G98" s="2">
        <v>10712234.220000001</v>
      </c>
    </row>
    <row r="99" spans="1:7" x14ac:dyDescent="0.25">
      <c r="A99" s="1" t="s">
        <v>104</v>
      </c>
      <c r="B99" t="str">
        <f>_xlfn.XLOOKUP(A99,[1]IFIX_Corte_NOVO!$B$9:$B$126,[1]IFIX_Corte_NOVO!$E$9:$E$126,"N/A",0)</f>
        <v>Recebivel</v>
      </c>
      <c r="C99" s="2">
        <f>_xlfn.XLOOKUP(A99,[1]IFIX_Corte_NOVO!$B$9:$B$126,[1]IFIX_Corte_NOVO!$BN$9:$BN$126,"n/a",0)</f>
        <v>463551963.41000003</v>
      </c>
      <c r="D99">
        <f>_xlfn.XLOOKUP(A99,[1]IFIX_Corte_NOVO!$B$9:$B$126,[1]IFIX_Corte_NOVO!$BY$9:$BY$126,"n/a",0)</f>
        <v>24216</v>
      </c>
      <c r="E99">
        <f>_xlfn.XLOOKUP(A99,[1]IFIX_Corte_NOVO!$B$9:$B$126,[1]IFIX_Corte_NOVO!$FO$9:$FO$126,"n/a",0)</f>
        <v>4836324</v>
      </c>
      <c r="F99" s="2">
        <f>_xlfn.XLOOKUP(A99,[1]IFIX_Corte_NOVO!$B$9:$B$126,[1]IFIX_Corte_NOVO!$CA$9:$CA$126,"n/a",0)</f>
        <v>1213245.0590000001</v>
      </c>
      <c r="G99" s="2">
        <v>24756849.679999996</v>
      </c>
    </row>
    <row r="100" spans="1:7" x14ac:dyDescent="0.25">
      <c r="A100" s="1" t="s">
        <v>105</v>
      </c>
      <c r="B100" t="str">
        <f>_xlfn.XLOOKUP(A100,[1]IFIX_Corte_NOVO!$B$9:$B$126,[1]IFIX_Corte_NOVO!$E$9:$E$126,"N/A",0)</f>
        <v>Recebivel</v>
      </c>
      <c r="C100" s="2">
        <f>_xlfn.XLOOKUP(A100,[1]IFIX_Corte_NOVO!$B$9:$B$126,[1]IFIX_Corte_NOVO!$BN$9:$BN$126,"n/a",0)</f>
        <v>431693502.56</v>
      </c>
      <c r="D100">
        <f>_xlfn.XLOOKUP(A100,[1]IFIX_Corte_NOVO!$B$9:$B$126,[1]IFIX_Corte_NOVO!$BY$9:$BY$126,"n/a",0)</f>
        <v>39578</v>
      </c>
      <c r="E100">
        <f>_xlfn.XLOOKUP(A100,[1]IFIX_Corte_NOVO!$B$9:$B$126,[1]IFIX_Corte_NOVO!$FO$9:$FO$126,"n/a",0)</f>
        <v>4555618</v>
      </c>
      <c r="F100" s="2">
        <f>_xlfn.XLOOKUP(A100,[1]IFIX_Corte_NOVO!$B$9:$B$126,[1]IFIX_Corte_NOVO!$CA$9:$CA$126,"n/a",0)</f>
        <v>1097234.115</v>
      </c>
      <c r="G100" s="2">
        <v>22122774.990000002</v>
      </c>
    </row>
    <row r="101" spans="1:7" x14ac:dyDescent="0.25">
      <c r="A101" s="1" t="s">
        <v>106</v>
      </c>
      <c r="B101" t="str">
        <f>_xlfn.XLOOKUP(A101,[1]IFIX_Corte_NOVO!$B$9:$B$126,[1]IFIX_Corte_NOVO!$E$9:$E$126,"N/A",0)</f>
        <v>Recebivel</v>
      </c>
      <c r="C101" s="2">
        <f>_xlfn.XLOOKUP(A101,[1]IFIX_Corte_NOVO!$B$9:$B$126,[1]IFIX_Corte_NOVO!$BN$9:$BN$126,"n/a",0)</f>
        <v>422774839.54000002</v>
      </c>
      <c r="D101">
        <f>_xlfn.XLOOKUP(A101,[1]IFIX_Corte_NOVO!$B$9:$B$126,[1]IFIX_Corte_NOVO!$BY$9:$BY$126,"n/a",0)</f>
        <v>33785</v>
      </c>
      <c r="E101">
        <f>_xlfn.XLOOKUP(A101,[1]IFIX_Corte_NOVO!$B$9:$B$126,[1]IFIX_Corte_NOVO!$FO$9:$FO$126,"n/a",0)</f>
        <v>4634191</v>
      </c>
      <c r="F101" s="2">
        <f>_xlfn.XLOOKUP(A101,[1]IFIX_Corte_NOVO!$B$9:$B$126,[1]IFIX_Corte_NOVO!$CA$9:$CA$126,"n/a",0)</f>
        <v>1053605.3500000001</v>
      </c>
      <c r="G101" s="2">
        <v>21274047.679999996</v>
      </c>
    </row>
    <row r="102" spans="1:7" x14ac:dyDescent="0.25">
      <c r="A102" s="1" t="s">
        <v>107</v>
      </c>
      <c r="B102" t="str">
        <f>_xlfn.XLOOKUP(A102,[1]IFIX_Corte_NOVO!$B$9:$B$126,[1]IFIX_Corte_NOVO!$E$9:$E$126,"N/A",0)</f>
        <v>Recebivel</v>
      </c>
      <c r="C102" s="2">
        <f>_xlfn.XLOOKUP(A102,[1]IFIX_Corte_NOVO!$B$9:$B$126,[1]IFIX_Corte_NOVO!$BN$9:$BN$126,"n/a",0)</f>
        <v>412335737.63999999</v>
      </c>
      <c r="D102">
        <f>_xlfn.XLOOKUP(A102,[1]IFIX_Corte_NOVO!$B$9:$B$126,[1]IFIX_Corte_NOVO!$BY$9:$BY$126,"n/a",0)</f>
        <v>37657</v>
      </c>
      <c r="E102">
        <f>_xlfn.XLOOKUP(A102,[1]IFIX_Corte_NOVO!$B$9:$B$126,[1]IFIX_Corte_NOVO!$FO$9:$FO$126,"n/a",0)</f>
        <v>4200000</v>
      </c>
      <c r="F102" s="2">
        <f>_xlfn.XLOOKUP(A102,[1]IFIX_Corte_NOVO!$B$9:$B$126,[1]IFIX_Corte_NOVO!$CA$9:$CA$126,"n/a",0)</f>
        <v>493175.03449999995</v>
      </c>
      <c r="G102" s="2">
        <v>9970583.9399999995</v>
      </c>
    </row>
    <row r="103" spans="1:7" x14ac:dyDescent="0.25">
      <c r="A103" s="1" t="s">
        <v>108</v>
      </c>
      <c r="B103" t="str">
        <f>_xlfn.XLOOKUP(A103,[1]IFIX_Corte_NOVO!$B$9:$B$126,[1]IFIX_Corte_NOVO!$E$9:$E$126,"N/A",0)</f>
        <v>Recebivel</v>
      </c>
      <c r="C103" s="2">
        <f>_xlfn.XLOOKUP(A103,[1]IFIX_Corte_NOVO!$B$9:$B$126,[1]IFIX_Corte_NOVO!$BN$9:$BN$126,"n/a",0)</f>
        <v>344467744.56</v>
      </c>
      <c r="D103">
        <f>_xlfn.XLOOKUP(A103,[1]IFIX_Corte_NOVO!$B$9:$B$126,[1]IFIX_Corte_NOVO!$BY$9:$BY$126,"n/a",0)</f>
        <v>15571</v>
      </c>
      <c r="E103">
        <f>_xlfn.XLOOKUP(A103,[1]IFIX_Corte_NOVO!$B$9:$B$126,[1]IFIX_Corte_NOVO!$FO$9:$FO$126,"n/a",0)</f>
        <v>36000000</v>
      </c>
      <c r="F103" s="2">
        <f>_xlfn.XLOOKUP(A103,[1]IFIX_Corte_NOVO!$B$9:$B$126,[1]IFIX_Corte_NOVO!$CA$9:$CA$126,"n/a",0)</f>
        <v>378971.01299999992</v>
      </c>
      <c r="G103" s="2">
        <v>7645024.1899999995</v>
      </c>
    </row>
    <row r="104" spans="1:7" x14ac:dyDescent="0.25">
      <c r="A104" s="1" t="s">
        <v>109</v>
      </c>
      <c r="B104" t="str">
        <f>_xlfn.XLOOKUP(A104,[1]IFIX_Corte_NOVO!$B$9:$B$126,[1]IFIX_Corte_NOVO!$E$9:$E$126,"N/A",0)</f>
        <v>Recebivel</v>
      </c>
      <c r="C104" s="2">
        <f>_xlfn.XLOOKUP(A104,[1]IFIX_Corte_NOVO!$B$9:$B$126,[1]IFIX_Corte_NOVO!$BN$9:$BN$126,"n/a",0)</f>
        <v>357864371.55000001</v>
      </c>
      <c r="D104">
        <f>_xlfn.XLOOKUP(A104,[1]IFIX_Corte_NOVO!$B$9:$B$126,[1]IFIX_Corte_NOVO!$BY$9:$BY$126,"n/a",0)</f>
        <v>44179</v>
      </c>
      <c r="E104">
        <f>_xlfn.XLOOKUP(A104,[1]IFIX_Corte_NOVO!$B$9:$B$126,[1]IFIX_Corte_NOVO!$FO$9:$FO$126,"n/a",0)</f>
        <v>37283750</v>
      </c>
      <c r="F104" s="2">
        <f>_xlfn.XLOOKUP(A104,[1]IFIX_Corte_NOVO!$B$9:$B$126,[1]IFIX_Corte_NOVO!$CA$9:$CA$126,"n/a",0)</f>
        <v>388890.34799999994</v>
      </c>
      <c r="G104" s="2">
        <v>7806560.3399999999</v>
      </c>
    </row>
    <row r="105" spans="1:7" x14ac:dyDescent="0.25">
      <c r="A105" s="1" t="s">
        <v>110</v>
      </c>
      <c r="B105" t="str">
        <f>_xlfn.XLOOKUP(A105,[1]IFIX_Corte_NOVO!$B$9:$B$126,[1]IFIX_Corte_NOVO!$E$9:$E$126,"N/A",0)</f>
        <v>Recebivel</v>
      </c>
      <c r="C105" s="2">
        <f>_xlfn.XLOOKUP(A105,[1]IFIX_Corte_NOVO!$B$9:$B$126,[1]IFIX_Corte_NOVO!$BN$9:$BN$126,"n/a",0)</f>
        <v>349050253.18000001</v>
      </c>
      <c r="D105">
        <f>_xlfn.XLOOKUP(A105,[1]IFIX_Corte_NOVO!$B$9:$B$126,[1]IFIX_Corte_NOVO!$BY$9:$BY$126,"n/a",0)</f>
        <v>27246</v>
      </c>
      <c r="E105">
        <f>_xlfn.XLOOKUP(A105,[1]IFIX_Corte_NOVO!$B$9:$B$126,[1]IFIX_Corte_NOVO!$FO$9:$FO$126,"n/a",0)</f>
        <v>37536140</v>
      </c>
      <c r="F105" s="2">
        <f>_xlfn.XLOOKUP(A105,[1]IFIX_Corte_NOVO!$B$9:$B$126,[1]IFIX_Corte_NOVO!$CA$9:$CA$126,"n/a",0)</f>
        <v>1380150.0829999999</v>
      </c>
      <c r="G105" s="2">
        <v>27778243.589999996</v>
      </c>
    </row>
    <row r="106" spans="1:7" x14ac:dyDescent="0.25">
      <c r="A106" s="1" t="s">
        <v>111</v>
      </c>
      <c r="B106" t="str">
        <f>_xlfn.XLOOKUP(A106,[1]IFIX_Corte_NOVO!$B$9:$B$126,[1]IFIX_Corte_NOVO!$E$9:$E$126,"N/A",0)</f>
        <v>Recebivel</v>
      </c>
      <c r="C106" s="2">
        <f>_xlfn.XLOOKUP(A106,[1]IFIX_Corte_NOVO!$B$9:$B$126,[1]IFIX_Corte_NOVO!$BN$9:$BN$126,"n/a",0)</f>
        <v>325939060.66000003</v>
      </c>
      <c r="D106">
        <f>_xlfn.XLOOKUP(A106,[1]IFIX_Corte_NOVO!$B$9:$B$126,[1]IFIX_Corte_NOVO!$BY$9:$BY$126,"n/a",0)</f>
        <v>24935</v>
      </c>
      <c r="E106">
        <f>_xlfn.XLOOKUP(A106,[1]IFIX_Corte_NOVO!$B$9:$B$126,[1]IFIX_Corte_NOVO!$FO$9:$FO$126,"n/a",0)</f>
        <v>3252384</v>
      </c>
      <c r="F106" s="2">
        <f>_xlfn.XLOOKUP(A106,[1]IFIX_Corte_NOVO!$B$9:$B$126,[1]IFIX_Corte_NOVO!$CA$9:$CA$126,"n/a",0)</f>
        <v>413544.30449999997</v>
      </c>
      <c r="G106" s="2">
        <v>8367919.2100000009</v>
      </c>
    </row>
    <row r="107" spans="1:7" x14ac:dyDescent="0.25">
      <c r="A107" s="1" t="s">
        <v>112</v>
      </c>
      <c r="B107" t="str">
        <f>_xlfn.XLOOKUP(A107,[1]IFIX_Corte_NOVO!$B$9:$B$126,[1]IFIX_Corte_NOVO!$E$9:$E$126,"N/A",0)</f>
        <v>Recebivel</v>
      </c>
      <c r="C107" s="2">
        <f>_xlfn.XLOOKUP(A107,[1]IFIX_Corte_NOVO!$B$9:$B$126,[1]IFIX_Corte_NOVO!$BN$9:$BN$126,"n/a",0)</f>
        <v>301970146.86000001</v>
      </c>
      <c r="D107">
        <f>_xlfn.XLOOKUP(A107,[1]IFIX_Corte_NOVO!$B$9:$B$126,[1]IFIX_Corte_NOVO!$BY$9:$BY$126,"n/a",0)</f>
        <v>13773</v>
      </c>
      <c r="E107">
        <f>_xlfn.XLOOKUP(A107,[1]IFIX_Corte_NOVO!$B$9:$B$126,[1]IFIX_Corte_NOVO!$FO$9:$FO$126,"n/a",0)</f>
        <v>30912378</v>
      </c>
      <c r="F107" s="2">
        <f>_xlfn.XLOOKUP(A107,[1]IFIX_Corte_NOVO!$B$9:$B$126,[1]IFIX_Corte_NOVO!$CA$9:$CA$126,"n/a",0)</f>
        <v>406914.63549999997</v>
      </c>
      <c r="G107" s="2">
        <v>8160665.5499999998</v>
      </c>
    </row>
    <row r="108" spans="1:7" x14ac:dyDescent="0.25">
      <c r="A108" s="1" t="s">
        <v>113</v>
      </c>
      <c r="B108" t="str">
        <f>_xlfn.XLOOKUP(A108,[1]IFIX_Corte_NOVO!$B$9:$B$126,[1]IFIX_Corte_NOVO!$E$9:$E$126,"N/A",0)</f>
        <v>Recebivel</v>
      </c>
      <c r="C108" s="2">
        <f>_xlfn.XLOOKUP(A108,[1]IFIX_Corte_NOVO!$B$9:$B$126,[1]IFIX_Corte_NOVO!$BN$9:$BN$126,"n/a",0)</f>
        <v>287992121.42000002</v>
      </c>
      <c r="D108">
        <f>_xlfn.XLOOKUP(A108,[1]IFIX_Corte_NOVO!$B$9:$B$126,[1]IFIX_Corte_NOVO!$BY$9:$BY$126,"n/a",0)</f>
        <v>11784</v>
      </c>
      <c r="E108">
        <f>_xlfn.XLOOKUP(A108,[1]IFIX_Corte_NOVO!$B$9:$B$126,[1]IFIX_Corte_NOVO!$FO$9:$FO$126,"n/a",0)</f>
        <v>29468659</v>
      </c>
      <c r="F108" s="2">
        <f>_xlfn.XLOOKUP(A108,[1]IFIX_Corte_NOVO!$B$9:$B$126,[1]IFIX_Corte_NOVO!$CA$9:$CA$126,"n/a",0)</f>
        <v>594399.66749999998</v>
      </c>
      <c r="G108" s="2">
        <v>12026133.26</v>
      </c>
    </row>
    <row r="109" spans="1:7" x14ac:dyDescent="0.25">
      <c r="A109" s="1" t="s">
        <v>114</v>
      </c>
      <c r="B109" t="str">
        <f>_xlfn.XLOOKUP(A109,[1]IFIX_Corte_NOVO!$B$9:$B$126,[1]IFIX_Corte_NOVO!$E$9:$E$126,"N/A",0)</f>
        <v>Recebivel</v>
      </c>
      <c r="C109" s="2">
        <f>_xlfn.XLOOKUP(A109,[1]IFIX_Corte_NOVO!$B$9:$B$126,[1]IFIX_Corte_NOVO!$BN$9:$BN$126,"n/a",0)</f>
        <v>223613939.09999996</v>
      </c>
      <c r="D109">
        <f>_xlfn.XLOOKUP(A109,[1]IFIX_Corte_NOVO!$B$9:$B$126,[1]IFIX_Corte_NOVO!$BY$9:$BY$126,"n/a",0)</f>
        <v>8914</v>
      </c>
      <c r="E109">
        <f>_xlfn.XLOOKUP(A109,[1]IFIX_Corte_NOVO!$B$9:$B$126,[1]IFIX_Corte_NOVO!$FO$9:$FO$126,"n/a",0)</f>
        <v>2526360</v>
      </c>
      <c r="F109" s="2">
        <f>_xlfn.XLOOKUP(A109,[1]IFIX_Corte_NOVO!$B$9:$B$126,[1]IFIX_Corte_NOVO!$CA$9:$CA$126,"n/a",0)</f>
        <v>558064.79749999999</v>
      </c>
      <c r="G109" s="2">
        <v>11220190.780000001</v>
      </c>
    </row>
    <row r="110" spans="1:7" x14ac:dyDescent="0.25">
      <c r="A110" s="1" t="s">
        <v>115</v>
      </c>
      <c r="B110" t="str">
        <f>_xlfn.XLOOKUP(A110,[1]IFIX_Corte_NOVO!$B$9:$B$126,[1]IFIX_Corte_NOVO!$E$9:$E$126,"N/A",0)</f>
        <v>Recebivel</v>
      </c>
      <c r="C110" s="2">
        <f>_xlfn.XLOOKUP(A110,[1]IFIX_Corte_NOVO!$B$9:$B$126,[1]IFIX_Corte_NOVO!$BN$9:$BN$126,"n/a",0)</f>
        <v>188883701.31999999</v>
      </c>
      <c r="D110">
        <f>_xlfn.XLOOKUP(A110,[1]IFIX_Corte_NOVO!$B$9:$B$126,[1]IFIX_Corte_NOVO!$BY$9:$BY$126,"n/a",0)</f>
        <v>6734</v>
      </c>
      <c r="E110">
        <f>_xlfn.XLOOKUP(A110,[1]IFIX_Corte_NOVO!$B$9:$B$126,[1]IFIX_Corte_NOVO!$FO$9:$FO$126,"n/a",0)</f>
        <v>2222736</v>
      </c>
      <c r="F110" s="2">
        <f>_xlfn.XLOOKUP(A110,[1]IFIX_Corte_NOVO!$B$9:$B$126,[1]IFIX_Corte_NOVO!$CA$9:$CA$126,"n/a",0)</f>
        <v>409195.83500000002</v>
      </c>
      <c r="G110" s="2">
        <v>8541575.3900000006</v>
      </c>
    </row>
    <row r="111" spans="1:7" x14ac:dyDescent="0.25">
      <c r="A111" s="1" t="s">
        <v>116</v>
      </c>
      <c r="B111" t="str">
        <f>_xlfn.XLOOKUP(A111,[1]IFIX_Corte_NOVO!$B$9:$B$126,[1]IFIX_Corte_NOVO!$E$9:$E$126,"N/A",0)</f>
        <v>Recebivel</v>
      </c>
      <c r="C111" s="2">
        <f>_xlfn.XLOOKUP(A111,[1]IFIX_Corte_NOVO!$B$9:$B$126,[1]IFIX_Corte_NOVO!$BN$9:$BN$126,"n/a",0)</f>
        <v>190249170.12</v>
      </c>
      <c r="D111">
        <f>_xlfn.XLOOKUP(A111,[1]IFIX_Corte_NOVO!$B$9:$B$126,[1]IFIX_Corte_NOVO!$BY$9:$BY$126,"n/a",0)</f>
        <v>19792</v>
      </c>
      <c r="E111">
        <f>_xlfn.XLOOKUP(A111,[1]IFIX_Corte_NOVO!$B$9:$B$126,[1]IFIX_Corte_NOVO!$FO$9:$FO$126,"n/a",0)</f>
        <v>20189040</v>
      </c>
      <c r="F111" s="2">
        <f>_xlfn.XLOOKUP(A111,[1]IFIX_Corte_NOVO!$B$9:$B$126,[1]IFIX_Corte_NOVO!$CA$9:$CA$126,"n/a",0)</f>
        <v>470114.46749999997</v>
      </c>
      <c r="G111" s="2">
        <v>9431455.7200000007</v>
      </c>
    </row>
    <row r="112" spans="1:7" x14ac:dyDescent="0.25">
      <c r="A112" s="1" t="s">
        <v>117</v>
      </c>
      <c r="B112" t="str">
        <f>_xlfn.XLOOKUP(A112,[1]IFIX_Corte_NOVO!$B$9:$B$126,[1]IFIX_Corte_NOVO!$E$9:$E$126,"N/A",0)</f>
        <v>Fof</v>
      </c>
      <c r="C112" s="2">
        <f>_xlfn.XLOOKUP(A112,[1]IFIX_Corte_NOVO!$B$9:$B$126,[1]IFIX_Corte_NOVO!$BN$9:$BN$126,"n/a",0)</f>
        <v>598503223.41999996</v>
      </c>
      <c r="D112">
        <f>_xlfn.XLOOKUP(A112,[1]IFIX_Corte_NOVO!$B$9:$B$126,[1]IFIX_Corte_NOVO!$BY$9:$BY$126,"n/a",0)</f>
        <v>15902</v>
      </c>
      <c r="E112">
        <f>_xlfn.XLOOKUP(A112,[1]IFIX_Corte_NOVO!$B$9:$B$126,[1]IFIX_Corte_NOVO!$FO$9:$FO$126,"n/a",0)</f>
        <v>6250000</v>
      </c>
      <c r="F112" s="2">
        <f>_xlfn.XLOOKUP(A112,[1]IFIX_Corte_NOVO!$B$9:$B$126,[1]IFIX_Corte_NOVO!$CA$9:$CA$126,"n/a",0)</f>
        <v>857040.8125</v>
      </c>
      <c r="G112" s="2">
        <v>17320021.050000001</v>
      </c>
    </row>
    <row r="113" spans="1:7" x14ac:dyDescent="0.25">
      <c r="A113" t="s">
        <v>118</v>
      </c>
      <c r="B113" t="str">
        <f>_xlfn.XLOOKUP(A113,[1]IFIX_Corte_NOVO!$B$9:$B$126,[1]IFIX_Corte_NOVO!$E$9:$E$126,"N/A",0)</f>
        <v>Recebivel</v>
      </c>
      <c r="C113" s="2">
        <f>_xlfn.XLOOKUP(A113,[1]IFIX_Corte_NOVO!$B$9:$B$126,[1]IFIX_Corte_NOVO!$BN$9:$BN$126,"n/a",0)</f>
        <v>684930742.44000006</v>
      </c>
      <c r="D113">
        <f>_xlfn.XLOOKUP(A113,[1]IFIX_Corte_NOVO!$B$9:$B$126,[1]IFIX_Corte_NOVO!$BY$9:$BY$126,"n/a",0)</f>
        <v>8253</v>
      </c>
      <c r="E113">
        <f>_xlfn.XLOOKUP(A113,[1]IFIX_Corte_NOVO!$B$9:$B$126,[1]IFIX_Corte_NOVO!$FO$9:$FO$126,"n/a",0)</f>
        <v>67797053</v>
      </c>
      <c r="F113" s="2">
        <f>_xlfn.XLOOKUP(A113,[1]IFIX_Corte_NOVO!$B$9:$B$126,[1]IFIX_Corte_NOVO!$CA$9:$CA$126,"n/a",0)</f>
        <v>299942.288</v>
      </c>
      <c r="G113" s="2">
        <v>6121254.8700000001</v>
      </c>
    </row>
    <row r="114" spans="1:7" x14ac:dyDescent="0.25">
      <c r="A114" t="s">
        <v>119</v>
      </c>
      <c r="B114" t="str">
        <f>_xlfn.XLOOKUP(A114,[1]IFIX_Corte_NOVO!$B$9:$B$126,[1]IFIX_Corte_NOVO!$E$9:$E$126,"N/A",0)</f>
        <v>Recebivel</v>
      </c>
      <c r="C114" s="2">
        <f>_xlfn.XLOOKUP(A114,[1]IFIX_Corte_NOVO!$B$9:$B$126,[1]IFIX_Corte_NOVO!$BN$9:$BN$126,"n/a",0)</f>
        <v>175649111.20000002</v>
      </c>
      <c r="D114">
        <f>_xlfn.XLOOKUP(A114,[1]IFIX_Corte_NOVO!$B$9:$B$126,[1]IFIX_Corte_NOVO!$BY$9:$BY$126,"n/a",0)</f>
        <v>23949</v>
      </c>
      <c r="E114">
        <f>_xlfn.XLOOKUP(A114,[1]IFIX_Corte_NOVO!$B$9:$B$126,[1]IFIX_Corte_NOVO!$FO$9:$FO$126,"n/a",0)</f>
        <v>20726973</v>
      </c>
      <c r="F114" s="2">
        <f>_xlfn.XLOOKUP(A114,[1]IFIX_Corte_NOVO!$B$9:$B$126,[1]IFIX_Corte_NOVO!$CA$9:$CA$126,"n/a",0)</f>
        <v>232890.45099999997</v>
      </c>
      <c r="G114">
        <v>4716824.4100000011</v>
      </c>
    </row>
    <row r="115" spans="1:7" x14ac:dyDescent="0.25">
      <c r="A115" t="s">
        <v>120</v>
      </c>
      <c r="B115" t="str">
        <f>_xlfn.XLOOKUP(A115,[1]IFIX_Corte_NOVO!$B$9:$B$126,[1]IFIX_Corte_NOVO!$E$9:$E$126,"N/A",0)</f>
        <v>Recebivel</v>
      </c>
      <c r="C115" s="2">
        <f>_xlfn.XLOOKUP(A115,[1]IFIX_Corte_NOVO!$B$9:$B$126,[1]IFIX_Corte_NOVO!$BN$9:$BN$126,"n/a",0)</f>
        <v>382856674.80000001</v>
      </c>
      <c r="D115">
        <f>_xlfn.XLOOKUP(A115,[1]IFIX_Corte_NOVO!$B$9:$B$126,[1]IFIX_Corte_NOVO!$BY$9:$BY$126,"n/a",0)</f>
        <v>8943</v>
      </c>
      <c r="E115">
        <f>_xlfn.XLOOKUP(A115,[1]IFIX_Corte_NOVO!$B$9:$B$126,[1]IFIX_Corte_NOVO!$FO$9:$FO$126,"n/a",0)</f>
        <v>3857359</v>
      </c>
      <c r="F115" s="2">
        <f>_xlfn.XLOOKUP(A115,[1]IFIX_Corte_NOVO!$B$9:$B$126,[1]IFIX_Corte_NOVO!$CA$9:$CA$126,"n/a",0)</f>
        <v>704646.34550000005</v>
      </c>
      <c r="G115">
        <v>14190815.640000001</v>
      </c>
    </row>
    <row r="116" spans="1:7" x14ac:dyDescent="0.25">
      <c r="A116" t="s">
        <v>121</v>
      </c>
      <c r="B116" t="str">
        <f>_xlfn.XLOOKUP(A116,[1]IFIX_Corte_NOVO!$B$9:$B$126,[1]IFIX_Corte_NOVO!$E$9:$E$126,"N/A",0)</f>
        <v>Recebivel</v>
      </c>
      <c r="C116" s="2">
        <f>_xlfn.XLOOKUP(A116,[1]IFIX_Corte_NOVO!$B$9:$B$126,[1]IFIX_Corte_NOVO!$BN$9:$BN$126,"n/a",0)</f>
        <v>338295774.58999997</v>
      </c>
      <c r="D116">
        <f>_xlfn.XLOOKUP(A116,[1]IFIX_Corte_NOVO!$B$9:$B$126,[1]IFIX_Corte_NOVO!$BY$9:$BY$126,"n/a",0)</f>
        <v>17142</v>
      </c>
      <c r="E116">
        <f>_xlfn.XLOOKUP(A116,[1]IFIX_Corte_NOVO!$B$9:$B$126,[1]IFIX_Corte_NOVO!$FO$9:$FO$126,"n/a",0)</f>
        <v>34368608</v>
      </c>
      <c r="F116" s="2">
        <f>_xlfn.XLOOKUP(A116,[1]IFIX_Corte_NOVO!$B$9:$B$126,[1]IFIX_Corte_NOVO!$CA$9:$CA$126,"n/a",0)</f>
        <v>889342.28050000011</v>
      </c>
      <c r="G116">
        <v>17873155.169999998</v>
      </c>
    </row>
    <row r="117" spans="1:7" x14ac:dyDescent="0.25">
      <c r="A117" t="s">
        <v>122</v>
      </c>
      <c r="B117" t="str">
        <f>_xlfn.XLOOKUP(A117,[1]IFIX_Corte_NOVO!$B$9:$B$126,[1]IFIX_Corte_NOVO!$E$9:$E$126,"N/A",0)</f>
        <v>Recebivel</v>
      </c>
      <c r="C117" s="2">
        <f>_xlfn.XLOOKUP(A117,[1]IFIX_Corte_NOVO!$B$9:$B$126,[1]IFIX_Corte_NOVO!$BN$9:$BN$126,"n/a",0)</f>
        <v>344402011.5</v>
      </c>
      <c r="D117">
        <f>_xlfn.XLOOKUP(A117,[1]IFIX_Corte_NOVO!$B$9:$B$126,[1]IFIX_Corte_NOVO!$BY$9:$BY$126,"n/a",0)</f>
        <v>18068</v>
      </c>
      <c r="E117">
        <f>_xlfn.XLOOKUP(A117,[1]IFIX_Corte_NOVO!$B$9:$B$126,[1]IFIX_Corte_NOVO!$FO$9:$FO$126,"n/a",0)</f>
        <v>36549445</v>
      </c>
      <c r="F117" s="2">
        <f>_xlfn.XLOOKUP(A117,[1]IFIX_Corte_NOVO!$B$9:$B$126,[1]IFIX_Corte_NOVO!$CA$9:$CA$126,"n/a",0)</f>
        <v>541521.5135</v>
      </c>
      <c r="G117">
        <v>11024644.029999999</v>
      </c>
    </row>
    <row r="118" spans="1:7" x14ac:dyDescent="0.25">
      <c r="A118" t="s">
        <v>123</v>
      </c>
      <c r="B118" t="str">
        <f>_xlfn.XLOOKUP(A118,[1]IFIX_Corte_NOVO!$B$9:$B$126,[1]IFIX_Corte_NOVO!$E$9:$E$126,"N/A",0)</f>
        <v>Recebivel</v>
      </c>
      <c r="C118" s="2">
        <f>_xlfn.XLOOKUP(A118,[1]IFIX_Corte_NOVO!$B$9:$B$126,[1]IFIX_Corte_NOVO!$BN$9:$BN$126,"n/a",0)</f>
        <v>425723702.30000001</v>
      </c>
      <c r="D118">
        <f>_xlfn.XLOOKUP(A118,[1]IFIX_Corte_NOVO!$B$9:$B$126,[1]IFIX_Corte_NOVO!$BY$9:$BY$126,"n/a",0)</f>
        <v>11661</v>
      </c>
      <c r="E118">
        <f>_xlfn.XLOOKUP(A118,[1]IFIX_Corte_NOVO!$B$9:$B$126,[1]IFIX_Corte_NOVO!$FO$9:$FO$126,"n/a",0)</f>
        <v>4346763</v>
      </c>
      <c r="F118" s="2">
        <f>_xlfn.XLOOKUP(A118,[1]IFIX_Corte_NOVO!$B$9:$B$126,[1]IFIX_Corte_NOVO!$CA$9:$CA$126,"n/a",0)</f>
        <v>1007648.6434999999</v>
      </c>
      <c r="G118">
        <v>20301745.669999994</v>
      </c>
    </row>
    <row r="119" spans="1:7" x14ac:dyDescent="0.25">
      <c r="A119" t="s">
        <v>124</v>
      </c>
      <c r="B119" t="str">
        <f>_xlfn.XLOOKUP(A119,[1]IFIX_Corte_NOVO!$B$9:$B$126,[1]IFIX_Corte_NOVO!$E$9:$E$126,"N/A",0)</f>
        <v>Recebivel</v>
      </c>
      <c r="C119" s="2">
        <f>_xlfn.XLOOKUP(A119,[1]IFIX_Corte_NOVO!$B$9:$B$126,[1]IFIX_Corte_NOVO!$BN$9:$BN$126,"n/a",0)</f>
        <v>203760629.16999999</v>
      </c>
      <c r="D119">
        <f>_xlfn.XLOOKUP(A119,[1]IFIX_Corte_NOVO!$B$9:$B$126,[1]IFIX_Corte_NOVO!$BY$9:$BY$126,"n/a",0)</f>
        <v>21968</v>
      </c>
      <c r="E119">
        <f>_xlfn.XLOOKUP(A119,[1]IFIX_Corte_NOVO!$B$9:$B$126,[1]IFIX_Corte_NOVO!$FO$9:$FO$126,"n/a",0)</f>
        <v>21697677</v>
      </c>
      <c r="F119" s="2">
        <f>_xlfn.XLOOKUP(A119,[1]IFIX_Corte_NOVO!$B$9:$B$126,[1]IFIX_Corte_NOVO!$CA$9:$CA$126,"n/a",0)</f>
        <v>93982.357500000013</v>
      </c>
      <c r="G119">
        <v>1885829.21</v>
      </c>
    </row>
  </sheetData>
  <autoFilter ref="A1:I113" xr:uid="{5F01432D-B911-4929-834D-63512A57A1C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2025-07-25T19:11:03Z</dcterms:modified>
</cp:coreProperties>
</file>