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Cavalcante\Desktop\Relatorio_Passivos_Guardian\Relat-rios-Passivo\"/>
    </mc:Choice>
  </mc:AlternateContent>
  <xr:revisionPtr revIDLastSave="0" documentId="13_ncr:1_{589346A9-C6F2-4E87-90E4-05DDA3C71696}" xr6:coauthVersionLast="47" xr6:coauthVersionMax="47" xr10:uidLastSave="{00000000-0000-0000-0000-000000000000}"/>
  <bookViews>
    <workbookView xWindow="-120" yWindow="-120" windowWidth="29040" windowHeight="15720" xr2:uid="{6A27619D-CDB8-4F4E-8542-BA89588784B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Planilha1!$A$1:$J$114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1" l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<sst xmlns="http://schemas.openxmlformats.org/spreadsheetml/2006/main" count="236" uniqueCount="133">
  <si>
    <t>TICKER</t>
  </si>
  <si>
    <t>TIPO</t>
  </si>
  <si>
    <t>COTAS</t>
  </si>
  <si>
    <t>COTISTAS</t>
  </si>
  <si>
    <t>DIV Y1</t>
  </si>
  <si>
    <t>DIV Y12</t>
  </si>
  <si>
    <t>KNRI11.SA</t>
  </si>
  <si>
    <t>TVRI11.SA</t>
  </si>
  <si>
    <t>ALZR11.SA</t>
  </si>
  <si>
    <t>GARE11.SA</t>
  </si>
  <si>
    <t>RBRP11.SA</t>
  </si>
  <si>
    <t>SARE11.SA</t>
  </si>
  <si>
    <t>HGRU11.SA</t>
  </si>
  <si>
    <t>TRXF11.SA</t>
  </si>
  <si>
    <t>RBVA11.SA</t>
  </si>
  <si>
    <t>VIUR11.SA</t>
  </si>
  <si>
    <t>HGLG11.SA</t>
  </si>
  <si>
    <t>BTLG11.SA</t>
  </si>
  <si>
    <t>XPLG11.SA</t>
  </si>
  <si>
    <t>LVBI11.SA</t>
  </si>
  <si>
    <t>BRCO11.SA</t>
  </si>
  <si>
    <t>VILG11.SA</t>
  </si>
  <si>
    <t>HSLG11.SA</t>
  </si>
  <si>
    <t>GGRC11.SA</t>
  </si>
  <si>
    <t>TRBL11.SA</t>
  </si>
  <si>
    <t>XPIN11.SA</t>
  </si>
  <si>
    <t>RBRL11.SA</t>
  </si>
  <si>
    <t>BTAL11.SA</t>
  </si>
  <si>
    <t>PATL11.SA</t>
  </si>
  <si>
    <t>RZAT11.SA</t>
  </si>
  <si>
    <t>BLMG11.SA</t>
  </si>
  <si>
    <t>XPML11.SA</t>
  </si>
  <si>
    <t>VISC11.SA</t>
  </si>
  <si>
    <t>HGBS11.SA</t>
  </si>
  <si>
    <t>HSML11.SA</t>
  </si>
  <si>
    <t>GZIT11.SA</t>
  </si>
  <si>
    <t>MALL11.SA</t>
  </si>
  <si>
    <t>BPML11.SA</t>
  </si>
  <si>
    <t>AJFI11.SA</t>
  </si>
  <si>
    <t>CPSH11.SA</t>
  </si>
  <si>
    <t>PVBI11.SA</t>
  </si>
  <si>
    <t>BRCR11.SA</t>
  </si>
  <si>
    <t>JSRE11.SA</t>
  </si>
  <si>
    <t>HGRE11.SA</t>
  </si>
  <si>
    <t>BROF11.SA</t>
  </si>
  <si>
    <t>GTWR11.SA</t>
  </si>
  <si>
    <t>KORE11.SA</t>
  </si>
  <si>
    <t>VINO11.SA</t>
  </si>
  <si>
    <t>RECT11.SA</t>
  </si>
  <si>
    <t>RCRB11.SA</t>
  </si>
  <si>
    <t>HGPO11.SA</t>
  </si>
  <si>
    <t>TEPP11.SA</t>
  </si>
  <si>
    <t>AIEC11.SA</t>
  </si>
  <si>
    <t>FATN11.SA</t>
  </si>
  <si>
    <t>RZTR11.SA</t>
  </si>
  <si>
    <t>BTRA11.SA</t>
  </si>
  <si>
    <t>SNEL11.SA</t>
  </si>
  <si>
    <t>HTMX11.SA</t>
  </si>
  <si>
    <t>TGAR11.SA</t>
  </si>
  <si>
    <t>MFII11.SA</t>
  </si>
  <si>
    <t>HFOF11.SA</t>
  </si>
  <si>
    <t>RBRF11.SA</t>
  </si>
  <si>
    <t>JSAF11.SA</t>
  </si>
  <si>
    <t>KFOF11.SA</t>
  </si>
  <si>
    <t>BCIA11.SA</t>
  </si>
  <si>
    <t>KISU11.SA</t>
  </si>
  <si>
    <t>XPSF11.SA</t>
  </si>
  <si>
    <t>BPFF11.SA</t>
  </si>
  <si>
    <t>HGFF11.SA</t>
  </si>
  <si>
    <t>SNFF11.SA</t>
  </si>
  <si>
    <t>RBFF11.SA</t>
  </si>
  <si>
    <t>RVBI11.SA</t>
  </si>
  <si>
    <t>BBFO11.SA</t>
  </si>
  <si>
    <t>KNIP11.SA</t>
  </si>
  <si>
    <t>KNCR11.SA</t>
  </si>
  <si>
    <t>MXRF11.SA</t>
  </si>
  <si>
    <t>IRDM11.SA</t>
  </si>
  <si>
    <t>KNHY11.SA</t>
  </si>
  <si>
    <t>CPTS11.SA</t>
  </si>
  <si>
    <t>RECR11.SA</t>
  </si>
  <si>
    <t>HCTR11.SA</t>
  </si>
  <si>
    <t>KNHF11.SA</t>
  </si>
  <si>
    <t>MCCI11.SA</t>
  </si>
  <si>
    <t>HGCR11.SA</t>
  </si>
  <si>
    <t>KNUQ11.SA</t>
  </si>
  <si>
    <t>VGHF11.SA</t>
  </si>
  <si>
    <t>VRTA11.SA</t>
  </si>
  <si>
    <t>VGIR11.SA</t>
  </si>
  <si>
    <t>RBRR11.SA</t>
  </si>
  <si>
    <t>VCJR11.SA</t>
  </si>
  <si>
    <t>DEVA11.SA</t>
  </si>
  <si>
    <t>RBRY11.SA</t>
  </si>
  <si>
    <t>URPR11.SA</t>
  </si>
  <si>
    <t>KNSC11.SA</t>
  </si>
  <si>
    <t>MCRE11.SA</t>
  </si>
  <si>
    <t>VGIP11.SA</t>
  </si>
  <si>
    <t>CVBI11.SA</t>
  </si>
  <si>
    <t>BTCI11.SA</t>
  </si>
  <si>
    <t>XPCI11.SA</t>
  </si>
  <si>
    <t>RZAK11.SA</t>
  </si>
  <si>
    <t>HABT11.SA</t>
  </si>
  <si>
    <t>BCRI11.SA</t>
  </si>
  <si>
    <t>CACR11.SA</t>
  </si>
  <si>
    <t>AFHI11.SA</t>
  </si>
  <si>
    <t>BARI11.SA</t>
  </si>
  <si>
    <t>SNCI11.SA</t>
  </si>
  <si>
    <t>KCRE11.SA</t>
  </si>
  <si>
    <t>PORD11.SA</t>
  </si>
  <si>
    <t>MANA11.SA</t>
  </si>
  <si>
    <t>OUJP11.SA</t>
  </si>
  <si>
    <t>WHGR11.SA</t>
  </si>
  <si>
    <t>RBRX11.SA</t>
  </si>
  <si>
    <t>HSAF11.SA</t>
  </si>
  <si>
    <t>KIVO11.SA</t>
  </si>
  <si>
    <t>SPXS11.SA</t>
  </si>
  <si>
    <t>ARRI11.SA</t>
  </si>
  <si>
    <t>CYCR11.SA</t>
  </si>
  <si>
    <t>GAME11.SA</t>
  </si>
  <si>
    <t>CLIN11.SA</t>
  </si>
  <si>
    <t>HIB Tijolo</t>
  </si>
  <si>
    <t>XXXX</t>
  </si>
  <si>
    <t>Renda Urbana</t>
  </si>
  <si>
    <t>Logistico</t>
  </si>
  <si>
    <t>Shopping</t>
  </si>
  <si>
    <t>Lajes</t>
  </si>
  <si>
    <t>Outros Imóveis</t>
  </si>
  <si>
    <t>Desenvolvimento</t>
  </si>
  <si>
    <t>Fof</t>
  </si>
  <si>
    <t>Recebivel</t>
  </si>
  <si>
    <t>VP MM</t>
  </si>
  <si>
    <t>SUP</t>
  </si>
  <si>
    <t>LIQUIDEZ - MÉDIA</t>
  </si>
  <si>
    <t>LIQUIDEZ - 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</si>
</sst>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.shortcut-targets-by-id\1YZLLTFOuLniE6hO7WNHXl2c3MSa4TOv6\X.%20GAME11\GUARDIAN%20Institucional\5.%20Planejamento%20&amp;%20Processos\2.%202023\4.%20Research\2025\1.%20Research%20base%20peers\3.%20Mar&#231;o\IFIX_cortes_base_RG_MAR25_newprices.V13.xlsx" TargetMode="External"/><Relationship Id="rId2" Type="http://schemas.microsoft.com/office/2019/04/relationships/externalLinkLongPath" Target="file:///G:\.shortcut-targets-by-id\1YZLLTFOuLniE6hO7WNHXl2c3MSa4TOv6\X.%20GAME11\GUARDIAN%20Institucional\5.%20Planejamento%20&amp;%20Processos\2.%202023\4.%20Research\2025\1.%20Research%20base%20peers\3.%20Mar&#231;o\IFIX_cortes_base_RG_MAR25_newprices.V13.xlsx?D6DF8059" TargetMode="External"/><Relationship Id="rId1" Type="http://schemas.openxmlformats.org/officeDocument/2006/relationships/externalLinkPath" Target="file:///\\D6DF8059\IFIX_cortes_base_RG_MAR25_newprices.V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FIX_Corte_NOVO"/>
      <sheetName val="PAINEL GERAL"/>
      <sheetName val="ANGULOS"/>
      <sheetName val="Comparativo"/>
      <sheetName val="Comparativo LC"/>
      <sheetName val="Garfico Y1M MKT"/>
      <sheetName val="BASE LISTA"/>
      <sheetName val="Comp. Formatado"/>
      <sheetName val="Comp. Formatado_wide"/>
      <sheetName val="Garfico Y12M MKT"/>
      <sheetName val="Angulo_JUN"/>
      <sheetName val="Base"/>
      <sheetName val="Novo_ìndice_IFIX"/>
      <sheetName val="IFIX_Corte_Ajustado"/>
      <sheetName val="IFIX_Corte_Base_Antiga"/>
      <sheetName val="Planilha2"/>
      <sheetName val="Planilha1"/>
    </sheetNames>
    <sheetDataSet>
      <sheetData sheetId="0">
        <row r="9">
          <cell r="B9" t="str">
            <v>KNRI11</v>
          </cell>
          <cell r="BK9">
            <v>4545721683.8400002</v>
          </cell>
          <cell r="BV9">
            <v>294028</v>
          </cell>
          <cell r="EU9">
            <v>1</v>
          </cell>
          <cell r="EX9">
            <v>12</v>
          </cell>
          <cell r="FF9">
            <v>28204047</v>
          </cell>
          <cell r="KB9">
            <v>9425004.7431578971</v>
          </cell>
        </row>
        <row r="10">
          <cell r="B10" t="str">
            <v>TVRI11</v>
          </cell>
          <cell r="BK10">
            <v>1613197509.3499999</v>
          </cell>
          <cell r="BV10">
            <v>63416</v>
          </cell>
          <cell r="EU10">
            <v>1.03</v>
          </cell>
          <cell r="EX10">
            <v>11.880000000000004</v>
          </cell>
          <cell r="FF10">
            <v>15919690</v>
          </cell>
          <cell r="KB10">
            <v>978825.5957894735</v>
          </cell>
        </row>
        <row r="11">
          <cell r="B11" t="str">
            <v>ALZR11</v>
          </cell>
          <cell r="BK11">
            <v>1268381861.8399999</v>
          </cell>
          <cell r="BV11">
            <v>152998</v>
          </cell>
          <cell r="EU11">
            <v>0.80549999999999999</v>
          </cell>
          <cell r="EX11">
            <v>9.214849000000001</v>
          </cell>
          <cell r="FF11">
            <v>12226625</v>
          </cell>
          <cell r="KB11">
            <v>1413552.3357894737</v>
          </cell>
        </row>
        <row r="12">
          <cell r="B12" t="str">
            <v>GARE11</v>
          </cell>
          <cell r="BK12">
            <v>1354331211.04</v>
          </cell>
          <cell r="BV12">
            <v>326345</v>
          </cell>
          <cell r="EU12">
            <v>8.3000000000000004E-2</v>
          </cell>
          <cell r="EX12">
            <v>1.0499999999999998</v>
          </cell>
          <cell r="FF12">
            <v>147458223</v>
          </cell>
          <cell r="KB12">
            <v>5056452.13631579</v>
          </cell>
        </row>
        <row r="13">
          <cell r="B13" t="str">
            <v>RBRP11</v>
          </cell>
          <cell r="BK13">
            <v>903297356.44000018</v>
          </cell>
          <cell r="BV13">
            <v>72283</v>
          </cell>
          <cell r="EU13">
            <v>0.41</v>
          </cell>
          <cell r="EX13">
            <v>6.45</v>
          </cell>
          <cell r="FF13">
            <v>12179186</v>
          </cell>
          <cell r="KB13">
            <v>1650558.2831578949</v>
          </cell>
        </row>
        <row r="14">
          <cell r="B14" t="str">
            <v>ITRI11</v>
          </cell>
          <cell r="BK14">
            <v>528485530.56999999</v>
          </cell>
          <cell r="BV14">
            <v>17329</v>
          </cell>
          <cell r="EU14">
            <v>0.72</v>
          </cell>
          <cell r="EX14">
            <v>9.2199999999999989</v>
          </cell>
          <cell r="FF14">
            <v>6250000</v>
          </cell>
          <cell r="KB14">
            <v>1354725.0684210528</v>
          </cell>
        </row>
        <row r="15">
          <cell r="B15" t="str">
            <v>CCME11</v>
          </cell>
          <cell r="BK15">
            <v>684930742.44000006</v>
          </cell>
          <cell r="BV15">
            <v>7727</v>
          </cell>
          <cell r="EU15">
            <v>0.08</v>
          </cell>
          <cell r="EX15">
            <v>3.42</v>
          </cell>
          <cell r="FF15">
            <v>67797053</v>
          </cell>
          <cell r="KB15">
            <v>282434.57684210525</v>
          </cell>
        </row>
        <row r="16">
          <cell r="B16" t="str">
            <v>SARE11</v>
          </cell>
          <cell r="BK16">
            <v>710066191.40999997</v>
          </cell>
          <cell r="BV16">
            <v>30669</v>
          </cell>
          <cell r="EU16">
            <v>2.5999999999999999E-2</v>
          </cell>
          <cell r="EX16">
            <v>0.29899999999999999</v>
          </cell>
          <cell r="FF16">
            <v>92343290</v>
          </cell>
          <cell r="KB16">
            <v>2779230.6189473681</v>
          </cell>
        </row>
        <row r="17">
          <cell r="B17" t="str">
            <v>HGRU11</v>
          </cell>
          <cell r="BK17">
            <v>2940174720.3800001</v>
          </cell>
          <cell r="BV17">
            <v>213976</v>
          </cell>
          <cell r="EU17">
            <v>0.9</v>
          </cell>
          <cell r="EX17">
            <v>11.899999999999999</v>
          </cell>
          <cell r="FF17">
            <v>23238024</v>
          </cell>
          <cell r="KB17">
            <v>5196782.8126315791</v>
          </cell>
        </row>
        <row r="18">
          <cell r="B18" t="str">
            <v>TRXF11</v>
          </cell>
          <cell r="BK18">
            <v>2050384693.6800001</v>
          </cell>
          <cell r="BV18">
            <v>182867</v>
          </cell>
          <cell r="EU18">
            <v>0.93</v>
          </cell>
          <cell r="EX18">
            <v>12.790000000000001</v>
          </cell>
          <cell r="FF18">
            <v>20035563</v>
          </cell>
          <cell r="KB18">
            <v>7252460.8747368408</v>
          </cell>
        </row>
        <row r="19">
          <cell r="B19" t="str">
            <v>RBVA11</v>
          </cell>
          <cell r="BK19">
            <v>1665267101.6900001</v>
          </cell>
          <cell r="BV19">
            <v>68582</v>
          </cell>
          <cell r="EU19">
            <v>0.9</v>
          </cell>
          <cell r="EX19">
            <v>11.5</v>
          </cell>
          <cell r="FF19">
            <v>15614305</v>
          </cell>
          <cell r="KB19">
            <v>2178807.2842105264</v>
          </cell>
        </row>
        <row r="20">
          <cell r="B20" t="str">
            <v>VIUR11</v>
          </cell>
          <cell r="BK20">
            <v>238027089.02000001</v>
          </cell>
          <cell r="BV20">
            <v>46867</v>
          </cell>
          <cell r="EU20">
            <v>6.7000000000000004E-2</v>
          </cell>
          <cell r="EX20">
            <v>0.80399999999999983</v>
          </cell>
          <cell r="FF20">
            <v>26946220</v>
          </cell>
          <cell r="KB20">
            <v>655177.8868421053</v>
          </cell>
        </row>
        <row r="21">
          <cell r="B21" t="str">
            <v>HGLG11</v>
          </cell>
          <cell r="BK21">
            <v>5494304929.21</v>
          </cell>
          <cell r="BV21">
            <v>495982</v>
          </cell>
          <cell r="EU21">
            <v>1.1000000000000001</v>
          </cell>
          <cell r="EX21">
            <v>13.199999999999998</v>
          </cell>
          <cell r="FF21">
            <v>33787575</v>
          </cell>
          <cell r="KB21">
            <v>6339310.4863157906</v>
          </cell>
        </row>
        <row r="22">
          <cell r="B22" t="str">
            <v>BTLG11</v>
          </cell>
          <cell r="BK22">
            <v>4490815678.6999998</v>
          </cell>
          <cell r="BV22">
            <v>376433</v>
          </cell>
          <cell r="EU22">
            <v>0.78</v>
          </cell>
          <cell r="EX22">
            <v>9.3681909999999995</v>
          </cell>
          <cell r="FF22">
            <v>43249151</v>
          </cell>
          <cell r="KB22">
            <v>7449945.9210526319</v>
          </cell>
        </row>
        <row r="23">
          <cell r="B23" t="str">
            <v>XPLG11</v>
          </cell>
          <cell r="BK23">
            <v>3333322525.5999999</v>
          </cell>
          <cell r="BV23">
            <v>342051</v>
          </cell>
          <cell r="EU23">
            <v>0.82</v>
          </cell>
          <cell r="EX23">
            <v>9.48</v>
          </cell>
          <cell r="FF23">
            <v>31175931</v>
          </cell>
          <cell r="KB23">
            <v>3469205.4221052635</v>
          </cell>
        </row>
        <row r="24">
          <cell r="B24" t="str">
            <v>LVBI11</v>
          </cell>
          <cell r="BK24">
            <v>2011513987.6800001</v>
          </cell>
          <cell r="BV24">
            <v>131796</v>
          </cell>
          <cell r="EU24">
            <v>0.83</v>
          </cell>
          <cell r="EX24">
            <v>10.31</v>
          </cell>
          <cell r="FF24">
            <v>16118565</v>
          </cell>
          <cell r="KB24">
            <v>2392961.5484210532</v>
          </cell>
        </row>
        <row r="25">
          <cell r="B25" t="str">
            <v>BRCO11</v>
          </cell>
          <cell r="BK25">
            <v>1883637849.6400001</v>
          </cell>
          <cell r="BV25">
            <v>117237</v>
          </cell>
          <cell r="EU25">
            <v>0.87</v>
          </cell>
          <cell r="EX25">
            <v>10.439999999999998</v>
          </cell>
          <cell r="FF25">
            <v>15905133</v>
          </cell>
          <cell r="KB25">
            <v>2515621.5452631572</v>
          </cell>
        </row>
        <row r="26">
          <cell r="B26" t="str">
            <v>VILG11</v>
          </cell>
          <cell r="BK26">
            <v>1690601492.04</v>
          </cell>
          <cell r="BV26">
            <v>147824</v>
          </cell>
          <cell r="EU26">
            <v>0.66</v>
          </cell>
          <cell r="EX26">
            <v>7.5699999999999994</v>
          </cell>
          <cell r="FF26">
            <v>14997396</v>
          </cell>
          <cell r="KB26">
            <v>1663530.2110526315</v>
          </cell>
        </row>
        <row r="27">
          <cell r="B27" t="str">
            <v>HSLG11</v>
          </cell>
          <cell r="BK27">
            <v>1312650704.3299999</v>
          </cell>
          <cell r="BV27">
            <v>40899</v>
          </cell>
          <cell r="EU27">
            <v>0.65</v>
          </cell>
          <cell r="EX27">
            <v>8.6100000000000012</v>
          </cell>
          <cell r="FF27">
            <v>12660067</v>
          </cell>
          <cell r="KB27">
            <v>508134.34578947368</v>
          </cell>
        </row>
        <row r="28">
          <cell r="B28" t="str">
            <v>GGRC11</v>
          </cell>
          <cell r="BK28">
            <v>1383312013.1199999</v>
          </cell>
          <cell r="BV28">
            <v>151904</v>
          </cell>
          <cell r="EU28">
            <v>0.1</v>
          </cell>
          <cell r="EX28">
            <v>1.145</v>
          </cell>
          <cell r="FF28">
            <v>122285100</v>
          </cell>
          <cell r="KB28">
            <v>2830664.6800000006</v>
          </cell>
        </row>
        <row r="29">
          <cell r="B29" t="str">
            <v>TRBL11</v>
          </cell>
          <cell r="BK29">
            <v>740426280.45000005</v>
          </cell>
          <cell r="BV29">
            <v>52384</v>
          </cell>
          <cell r="EU29">
            <v>0.62</v>
          </cell>
          <cell r="EX29">
            <v>8.8199999999999985</v>
          </cell>
          <cell r="FF29">
            <v>7739092</v>
          </cell>
          <cell r="KB29">
            <v>510664.90315789473</v>
          </cell>
        </row>
        <row r="30">
          <cell r="B30" t="str">
            <v>XPIN11</v>
          </cell>
          <cell r="BK30">
            <v>752727826.27999997</v>
          </cell>
          <cell r="BV30">
            <v>45028</v>
          </cell>
          <cell r="EU30">
            <v>0.74</v>
          </cell>
          <cell r="EX30">
            <v>8.2800000000000011</v>
          </cell>
          <cell r="FF30">
            <v>7150422</v>
          </cell>
          <cell r="KB30">
            <v>395379.98578947363</v>
          </cell>
        </row>
        <row r="31">
          <cell r="B31" t="str">
            <v>RBRL11</v>
          </cell>
          <cell r="BK31">
            <v>710555144.98000002</v>
          </cell>
          <cell r="BV31">
            <v>13760</v>
          </cell>
          <cell r="EU31">
            <v>0.75</v>
          </cell>
          <cell r="EX31">
            <v>8.61</v>
          </cell>
          <cell r="FF31">
            <v>6687035</v>
          </cell>
          <cell r="KB31">
            <v>291237.94789473689</v>
          </cell>
        </row>
        <row r="32">
          <cell r="B32" t="str">
            <v>BTAL11</v>
          </cell>
          <cell r="BK32">
            <v>667628415.96000004</v>
          </cell>
          <cell r="BV32">
            <v>39898</v>
          </cell>
          <cell r="EU32">
            <v>0.84</v>
          </cell>
          <cell r="EX32">
            <v>9.0500000000000007</v>
          </cell>
          <cell r="FF32">
            <v>5982736</v>
          </cell>
          <cell r="KB32">
            <v>620860.97736842115</v>
          </cell>
        </row>
        <row r="33">
          <cell r="B33" t="str">
            <v>PATL11</v>
          </cell>
          <cell r="BK33">
            <v>481453192.60000002</v>
          </cell>
          <cell r="BV33">
            <v>25327</v>
          </cell>
          <cell r="EU33">
            <v>0.56999999999999995</v>
          </cell>
          <cell r="EX33">
            <v>6.87</v>
          </cell>
          <cell r="FF33">
            <v>4991535</v>
          </cell>
          <cell r="KB33">
            <v>322716.69263157895</v>
          </cell>
        </row>
        <row r="34">
          <cell r="B34" t="str">
            <v>RZAT11</v>
          </cell>
          <cell r="BK34">
            <v>426517893.13</v>
          </cell>
          <cell r="BV34">
            <v>36105</v>
          </cell>
          <cell r="EU34">
            <v>1.1000000000000001</v>
          </cell>
          <cell r="EX34">
            <v>12.55</v>
          </cell>
          <cell r="FF34">
            <v>4235042</v>
          </cell>
          <cell r="KB34">
            <v>588515.70263157901</v>
          </cell>
        </row>
        <row r="35">
          <cell r="B35" t="str">
            <v>BLMG11</v>
          </cell>
          <cell r="BK35">
            <v>300354151.22000003</v>
          </cell>
          <cell r="BV35">
            <v>13571</v>
          </cell>
          <cell r="EU35">
            <v>0.35</v>
          </cell>
          <cell r="EX35">
            <v>3.95</v>
          </cell>
          <cell r="FF35">
            <v>4268807</v>
          </cell>
          <cell r="KB35">
            <v>440626.39157894737</v>
          </cell>
        </row>
        <row r="36">
          <cell r="B36" t="str">
            <v>XPML11</v>
          </cell>
          <cell r="BK36">
            <v>6650542502.4799995</v>
          </cell>
          <cell r="BV36">
            <v>573287</v>
          </cell>
          <cell r="EU36">
            <v>0.92</v>
          </cell>
          <cell r="EX36">
            <v>10.120000000000001</v>
          </cell>
          <cell r="FF36">
            <v>56720787</v>
          </cell>
          <cell r="KB36">
            <v>13182728.988947371</v>
          </cell>
        </row>
        <row r="37">
          <cell r="B37" t="str">
            <v>VISC11</v>
          </cell>
          <cell r="BK37">
            <v>3606260210.1500001</v>
          </cell>
          <cell r="BV37">
            <v>345645</v>
          </cell>
          <cell r="EU37">
            <v>0.8</v>
          </cell>
          <cell r="EX37">
            <v>10.129999999999999</v>
          </cell>
          <cell r="FF37">
            <v>28828640</v>
          </cell>
          <cell r="KB37">
            <v>3741961.3178947363</v>
          </cell>
        </row>
        <row r="38">
          <cell r="B38" t="str">
            <v>HGBS11</v>
          </cell>
          <cell r="BK38">
            <v>2780658419.8000002</v>
          </cell>
          <cell r="BV38">
            <v>126197</v>
          </cell>
          <cell r="EU38">
            <v>1.6</v>
          </cell>
          <cell r="EX38">
            <v>19.649999999999999</v>
          </cell>
          <cell r="FF38">
            <v>12913301</v>
          </cell>
          <cell r="KB38">
            <v>2556627.0742105264</v>
          </cell>
        </row>
        <row r="39">
          <cell r="B39" t="str">
            <v>HSML11</v>
          </cell>
          <cell r="BK39">
            <v>2275796709.7399998</v>
          </cell>
          <cell r="BV39">
            <v>193173</v>
          </cell>
          <cell r="EU39">
            <v>0.65</v>
          </cell>
          <cell r="EX39">
            <v>9.15</v>
          </cell>
          <cell r="FF39">
            <v>20808572</v>
          </cell>
          <cell r="KB39">
            <v>2446513.1842105263</v>
          </cell>
        </row>
        <row r="40">
          <cell r="B40" t="str">
            <v>GZIT11</v>
          </cell>
          <cell r="BK40">
            <v>2002216120.8499999</v>
          </cell>
          <cell r="BV40">
            <v>6887</v>
          </cell>
          <cell r="EU40">
            <v>0.78</v>
          </cell>
          <cell r="EX40">
            <v>7.8000000000000016</v>
          </cell>
          <cell r="FF40">
            <v>21841231</v>
          </cell>
          <cell r="KB40">
            <v>784634.43842105253</v>
          </cell>
        </row>
        <row r="41">
          <cell r="B41" t="str">
            <v>MALL11</v>
          </cell>
          <cell r="BK41">
            <v>1710169861.0899999</v>
          </cell>
          <cell r="BV41">
            <v>130380</v>
          </cell>
          <cell r="EU41">
            <v>0.85</v>
          </cell>
          <cell r="EX41">
            <v>9.8000000000000007</v>
          </cell>
          <cell r="FF41">
            <v>13982093</v>
          </cell>
          <cell r="KB41">
            <v>4074468.6357894721</v>
          </cell>
        </row>
        <row r="42">
          <cell r="B42" t="str">
            <v>BBIG11</v>
          </cell>
          <cell r="BK42">
            <v>950580703.74999988</v>
          </cell>
          <cell r="BV42">
            <v>28909</v>
          </cell>
          <cell r="EU42">
            <v>0.08</v>
          </cell>
          <cell r="EX42">
            <v>0.91899999999999971</v>
          </cell>
          <cell r="FF42">
            <v>99120994</v>
          </cell>
          <cell r="KB42">
            <v>923214.5605263157</v>
          </cell>
        </row>
        <row r="43">
          <cell r="B43" t="str">
            <v>BPML11</v>
          </cell>
          <cell r="BK43">
            <v>976067254.09000003</v>
          </cell>
          <cell r="BV43">
            <v>5368</v>
          </cell>
          <cell r="EU43">
            <v>1.07</v>
          </cell>
          <cell r="EX43">
            <v>12.840000000000002</v>
          </cell>
          <cell r="FF43">
            <v>7441745</v>
          </cell>
          <cell r="KB43">
            <v>1901815.1205263156</v>
          </cell>
        </row>
        <row r="44">
          <cell r="B44" t="str">
            <v>AJFI11</v>
          </cell>
          <cell r="BK44">
            <v>384705054.16000003</v>
          </cell>
          <cell r="BV44">
            <v>12950</v>
          </cell>
          <cell r="EU44">
            <v>7.0000000000000007E-2</v>
          </cell>
          <cell r="EX44">
            <v>0.81638000000000011</v>
          </cell>
          <cell r="FF44">
            <v>31625978</v>
          </cell>
          <cell r="KB44">
            <v>2378678.4484210522</v>
          </cell>
        </row>
        <row r="45">
          <cell r="B45" t="str">
            <v>CPSH11</v>
          </cell>
          <cell r="BK45">
            <v>933006159.4000001</v>
          </cell>
          <cell r="BV45">
            <v>14252</v>
          </cell>
          <cell r="EU45">
            <v>0.1</v>
          </cell>
          <cell r="EX45">
            <v>1.105</v>
          </cell>
          <cell r="FF45">
            <v>79699818</v>
          </cell>
          <cell r="KB45">
            <v>4562772.0226315781</v>
          </cell>
        </row>
        <row r="46">
          <cell r="B46" t="str">
            <v>PVBI11</v>
          </cell>
          <cell r="BK46">
            <v>2844577921.1199999</v>
          </cell>
          <cell r="BV46">
            <v>159903</v>
          </cell>
          <cell r="EU46">
            <v>0.5</v>
          </cell>
          <cell r="EX46">
            <v>7.0000000000000018</v>
          </cell>
          <cell r="FF46">
            <v>27130067</v>
          </cell>
          <cell r="KB46">
            <v>3716410.5642105262</v>
          </cell>
        </row>
        <row r="47">
          <cell r="B47" t="str">
            <v>BRCR11</v>
          </cell>
          <cell r="BK47">
            <v>2316665455.9400001</v>
          </cell>
          <cell r="BV47">
            <v>126476</v>
          </cell>
          <cell r="EU47">
            <v>0.45</v>
          </cell>
          <cell r="EX47">
            <v>5.88</v>
          </cell>
          <cell r="FF47">
            <v>26638202</v>
          </cell>
          <cell r="KB47">
            <v>1534000.7684210527</v>
          </cell>
        </row>
        <row r="48">
          <cell r="B48" t="str">
            <v>JSRE11</v>
          </cell>
          <cell r="BK48">
            <v>2115067324.1799998</v>
          </cell>
          <cell r="BV48">
            <v>90016</v>
          </cell>
          <cell r="EU48">
            <v>0.48</v>
          </cell>
          <cell r="EX48">
            <v>5.7600000000000016</v>
          </cell>
          <cell r="FF48">
            <v>20767328</v>
          </cell>
          <cell r="KB48">
            <v>1189824.5563157892</v>
          </cell>
        </row>
        <row r="49">
          <cell r="B49" t="str">
            <v>HGRE11</v>
          </cell>
          <cell r="BK49">
            <v>1823944754.4300001</v>
          </cell>
          <cell r="BV49">
            <v>143784</v>
          </cell>
          <cell r="EU49">
            <v>0.85</v>
          </cell>
          <cell r="EX49">
            <v>10.29</v>
          </cell>
          <cell r="FF49">
            <v>11817767</v>
          </cell>
          <cell r="KB49">
            <v>1631903.932631579</v>
          </cell>
        </row>
        <row r="50">
          <cell r="B50" t="str">
            <v>BROF11</v>
          </cell>
          <cell r="BK50">
            <v>1272382461.3</v>
          </cell>
          <cell r="BV50">
            <v>9460</v>
          </cell>
          <cell r="EU50">
            <v>0.56999999999999995</v>
          </cell>
          <cell r="EX50">
            <v>5.4446880000000002</v>
          </cell>
          <cell r="FF50">
            <v>11610812</v>
          </cell>
          <cell r="KB50">
            <v>364637.15105263161</v>
          </cell>
        </row>
        <row r="51">
          <cell r="B51" t="str">
            <v>GTWR11</v>
          </cell>
          <cell r="BK51">
            <v>1195442015.97</v>
          </cell>
          <cell r="BV51">
            <v>36748</v>
          </cell>
          <cell r="EU51">
            <v>0.83</v>
          </cell>
          <cell r="EX51">
            <v>9.639999999999997</v>
          </cell>
          <cell r="FF51">
            <v>12000000</v>
          </cell>
          <cell r="KB51">
            <v>841117.06368421053</v>
          </cell>
        </row>
        <row r="52">
          <cell r="B52" t="str">
            <v>KORE11</v>
          </cell>
          <cell r="BK52">
            <v>1020142514.04</v>
          </cell>
          <cell r="BV52">
            <v>22443</v>
          </cell>
          <cell r="EU52">
            <v>1.25</v>
          </cell>
          <cell r="EX52">
            <v>15</v>
          </cell>
          <cell r="FF52">
            <v>9625000</v>
          </cell>
          <cell r="KB52">
            <v>2041859.3499999999</v>
          </cell>
        </row>
        <row r="53">
          <cell r="B53" t="str">
            <v>VINO11</v>
          </cell>
          <cell r="BK53">
            <v>856452931.80999982</v>
          </cell>
          <cell r="BV53">
            <v>151167</v>
          </cell>
          <cell r="EU53">
            <v>0.05</v>
          </cell>
          <cell r="EX53">
            <v>0.64200000000000013</v>
          </cell>
          <cell r="FF53">
            <v>82826295</v>
          </cell>
          <cell r="KB53">
            <v>439867.04105263157</v>
          </cell>
        </row>
        <row r="54">
          <cell r="B54" t="str">
            <v>RECT11</v>
          </cell>
          <cell r="BK54">
            <v>777253766.45000005</v>
          </cell>
          <cell r="BV54">
            <v>54402</v>
          </cell>
          <cell r="EU54">
            <v>0.36</v>
          </cell>
          <cell r="EX54">
            <v>4.3533999999999997</v>
          </cell>
          <cell r="FF54">
            <v>8543493</v>
          </cell>
          <cell r="KB54">
            <v>305979.64842105261</v>
          </cell>
        </row>
        <row r="55">
          <cell r="B55" t="str">
            <v>RCRB11</v>
          </cell>
          <cell r="BK55">
            <v>742266016.90999997</v>
          </cell>
          <cell r="BV55">
            <v>30743</v>
          </cell>
          <cell r="EU55">
            <v>0.85</v>
          </cell>
          <cell r="EX55">
            <v>11.229999999999999</v>
          </cell>
          <cell r="FF55">
            <v>3690695</v>
          </cell>
          <cell r="KB55">
            <v>1407178.2821052633</v>
          </cell>
        </row>
        <row r="56">
          <cell r="B56" t="str">
            <v>TEPP11</v>
          </cell>
          <cell r="BK56">
            <v>409877056.25</v>
          </cell>
          <cell r="BV56">
            <v>28619</v>
          </cell>
          <cell r="EU56">
            <v>0.95</v>
          </cell>
          <cell r="EX56">
            <v>10.790000000000003</v>
          </cell>
          <cell r="FF56">
            <v>4221967</v>
          </cell>
          <cell r="KB56">
            <v>371187.15473684197</v>
          </cell>
        </row>
        <row r="57">
          <cell r="B57" t="str">
            <v>VGRI11</v>
          </cell>
          <cell r="BK57">
            <v>367187153.82999998</v>
          </cell>
          <cell r="BV57">
            <v>9768</v>
          </cell>
          <cell r="EU57">
            <v>0.15</v>
          </cell>
          <cell r="EX57">
            <v>1.7999999999999996</v>
          </cell>
          <cell r="FF57">
            <v>35021736</v>
          </cell>
          <cell r="KB57">
            <v>653296.00000000012</v>
          </cell>
        </row>
        <row r="58">
          <cell r="B58" t="str">
            <v>HGPO11</v>
          </cell>
          <cell r="BK58">
            <v>272810653.60000002</v>
          </cell>
          <cell r="BV58">
            <v>10349</v>
          </cell>
          <cell r="EU58">
            <v>0</v>
          </cell>
          <cell r="EX58">
            <v>0</v>
          </cell>
          <cell r="FF58">
            <v>1753057</v>
          </cell>
          <cell r="KB58">
            <v>211982.00157894738</v>
          </cell>
        </row>
        <row r="59">
          <cell r="B59" t="str">
            <v>AIEC11</v>
          </cell>
          <cell r="BK59">
            <v>375308692.99000001</v>
          </cell>
          <cell r="BV59">
            <v>18384</v>
          </cell>
          <cell r="EU59">
            <v>0.32</v>
          </cell>
          <cell r="EX59">
            <v>7.6300000000000017</v>
          </cell>
          <cell r="FF59">
            <v>4824987</v>
          </cell>
          <cell r="KB59">
            <v>358788.20421052631</v>
          </cell>
        </row>
        <row r="60">
          <cell r="B60" t="str">
            <v>FATN11</v>
          </cell>
          <cell r="BK60">
            <v>416894433.44999999</v>
          </cell>
          <cell r="BV60">
            <v>16950</v>
          </cell>
          <cell r="EU60">
            <v>0.8</v>
          </cell>
          <cell r="EX60">
            <v>10.049999999999999</v>
          </cell>
          <cell r="FF60">
            <v>4234552</v>
          </cell>
          <cell r="KB60">
            <v>837433.27157894743</v>
          </cell>
        </row>
        <row r="61">
          <cell r="B61" t="str">
            <v>RZTR11</v>
          </cell>
          <cell r="BK61">
            <v>1821778535.71</v>
          </cell>
          <cell r="BV61">
            <v>136894</v>
          </cell>
          <cell r="EU61">
            <v>1.05</v>
          </cell>
          <cell r="EX61">
            <v>11.700000000000003</v>
          </cell>
          <cell r="FF61">
            <v>18851720</v>
          </cell>
          <cell r="KB61">
            <v>3738342.9742105259</v>
          </cell>
        </row>
        <row r="62">
          <cell r="B62" t="str">
            <v>BTRA11</v>
          </cell>
          <cell r="BK62">
            <v>370390290.19</v>
          </cell>
          <cell r="BV62">
            <v>13301</v>
          </cell>
          <cell r="EU62">
            <v>0.3</v>
          </cell>
          <cell r="EX62">
            <v>2.9999999999999996</v>
          </cell>
          <cell r="FF62">
            <v>3364559</v>
          </cell>
          <cell r="KB62">
            <v>336420.81736842112</v>
          </cell>
        </row>
        <row r="63">
          <cell r="B63" t="str">
            <v>SNEL11</v>
          </cell>
          <cell r="BK63">
            <v>207067484.87</v>
          </cell>
          <cell r="BV63">
            <v>30482</v>
          </cell>
          <cell r="EU63">
            <v>0.1</v>
          </cell>
          <cell r="EX63">
            <v>1.2066599999999998</v>
          </cell>
          <cell r="FF63">
            <v>26122733</v>
          </cell>
          <cell r="KB63">
            <v>542994.95210526313</v>
          </cell>
        </row>
        <row r="64">
          <cell r="B64" t="str">
            <v>HTMX11</v>
          </cell>
          <cell r="BK64">
            <v>420036596.17000002</v>
          </cell>
          <cell r="BV64">
            <v>37869</v>
          </cell>
          <cell r="EU64">
            <v>0.98170000000000002</v>
          </cell>
          <cell r="EX64">
            <v>25.068267000000002</v>
          </cell>
          <cell r="FF64">
            <v>2888094</v>
          </cell>
          <cell r="KB64">
            <v>1173038.9663157891</v>
          </cell>
        </row>
        <row r="65">
          <cell r="B65" t="str">
            <v>TGAR11</v>
          </cell>
          <cell r="BK65">
            <v>2684279144.9000001</v>
          </cell>
          <cell r="BV65">
            <v>0</v>
          </cell>
          <cell r="EU65">
            <v>1</v>
          </cell>
          <cell r="EX65">
            <v>13.9</v>
          </cell>
          <cell r="FF65">
            <v>23567968</v>
          </cell>
          <cell r="KB65">
            <v>5725286.6999999993</v>
          </cell>
        </row>
        <row r="66">
          <cell r="B66" t="str">
            <v>MFII11</v>
          </cell>
          <cell r="BK66">
            <v>537023772.66999996</v>
          </cell>
          <cell r="BV66">
            <v>33298</v>
          </cell>
          <cell r="EU66">
            <v>1.1100000000000001</v>
          </cell>
          <cell r="EX66">
            <v>14.02</v>
          </cell>
          <cell r="FF66">
            <v>5212395</v>
          </cell>
          <cell r="KB66">
            <v>921011.90473684203</v>
          </cell>
        </row>
        <row r="67">
          <cell r="B67" t="str">
            <v>HFOF11</v>
          </cell>
          <cell r="BK67">
            <v>1502962695.45</v>
          </cell>
          <cell r="BV67">
            <v>72293</v>
          </cell>
          <cell r="EU67">
            <v>0.56000000000000005</v>
          </cell>
          <cell r="EX67">
            <v>7.13</v>
          </cell>
          <cell r="FF67">
            <v>23046000</v>
          </cell>
          <cell r="KB67">
            <v>2705512.5821052631</v>
          </cell>
        </row>
        <row r="68">
          <cell r="B68" t="str">
            <v>RBRF11</v>
          </cell>
          <cell r="BK68">
            <v>1128626254.3599999</v>
          </cell>
          <cell r="BV68">
            <v>123818</v>
          </cell>
          <cell r="EU68">
            <v>0.06</v>
          </cell>
          <cell r="EX68">
            <v>0.82420000000000027</v>
          </cell>
          <cell r="FF68">
            <v>136807700</v>
          </cell>
          <cell r="KB68">
            <v>3484720.3936842103</v>
          </cell>
        </row>
        <row r="69">
          <cell r="B69" t="str">
            <v>JSAF11</v>
          </cell>
          <cell r="BK69">
            <v>637252034.10000002</v>
          </cell>
          <cell r="BV69">
            <v>19101</v>
          </cell>
          <cell r="EU69">
            <v>9.0999999999999998E-2</v>
          </cell>
          <cell r="EX69">
            <v>1.1279999999999999</v>
          </cell>
          <cell r="FF69">
            <v>77523290</v>
          </cell>
          <cell r="KB69">
            <v>2017332.8384210523</v>
          </cell>
        </row>
        <row r="70">
          <cell r="B70" t="str">
            <v>KFOF11</v>
          </cell>
          <cell r="BK70">
            <v>574247039.79999995</v>
          </cell>
          <cell r="BV70">
            <v>27208</v>
          </cell>
          <cell r="EU70">
            <v>0.75</v>
          </cell>
          <cell r="EX70">
            <v>9.1000000000000014</v>
          </cell>
          <cell r="FF70">
            <v>7014565</v>
          </cell>
          <cell r="KB70">
            <v>1196912.2089473684</v>
          </cell>
        </row>
        <row r="71">
          <cell r="B71" t="str">
            <v>BCIA11</v>
          </cell>
          <cell r="BK71">
            <v>343757405.24000001</v>
          </cell>
          <cell r="BV71">
            <v>24495</v>
          </cell>
          <cell r="EU71">
            <v>0.84</v>
          </cell>
          <cell r="EX71">
            <v>10.369999999999997</v>
          </cell>
          <cell r="FF71">
            <v>3719038</v>
          </cell>
          <cell r="KB71">
            <v>397261.34210526309</v>
          </cell>
        </row>
        <row r="72">
          <cell r="B72" t="str">
            <v>KISU11</v>
          </cell>
          <cell r="BK72">
            <v>332810824.19</v>
          </cell>
          <cell r="BV72">
            <v>112741</v>
          </cell>
          <cell r="EU72">
            <v>7.0000000000000007E-2</v>
          </cell>
          <cell r="EX72">
            <v>0.84299999999999997</v>
          </cell>
          <cell r="FF72">
            <v>44196050</v>
          </cell>
          <cell r="KB72">
            <v>387887.71105263155</v>
          </cell>
        </row>
        <row r="73">
          <cell r="B73" t="str">
            <v>XPSF11</v>
          </cell>
          <cell r="BK73">
            <v>306479858.82999998</v>
          </cell>
          <cell r="BV73">
            <v>62841</v>
          </cell>
          <cell r="EU73">
            <v>0.06</v>
          </cell>
          <cell r="EX73">
            <v>0.76600000000000001</v>
          </cell>
          <cell r="FF73">
            <v>43302140</v>
          </cell>
          <cell r="KB73">
            <v>756762.41526315804</v>
          </cell>
        </row>
        <row r="74">
          <cell r="B74" t="str">
            <v>BPFF11</v>
          </cell>
          <cell r="BK74">
            <v>300685260.56999999</v>
          </cell>
          <cell r="BV74">
            <v>20808</v>
          </cell>
          <cell r="EU74">
            <v>0.62</v>
          </cell>
          <cell r="EX74">
            <v>7.36</v>
          </cell>
          <cell r="FF74">
            <v>4492326</v>
          </cell>
          <cell r="KB74">
            <v>268163.9331578947</v>
          </cell>
        </row>
        <row r="75">
          <cell r="B75" t="str">
            <v>HGFF11</v>
          </cell>
          <cell r="BK75">
            <v>220959092.11999997</v>
          </cell>
          <cell r="BV75">
            <v>15393</v>
          </cell>
          <cell r="EU75">
            <v>0.68</v>
          </cell>
          <cell r="EX75">
            <v>8.99</v>
          </cell>
          <cell r="FF75">
            <v>2863597</v>
          </cell>
          <cell r="KB75">
            <v>323674.17842105264</v>
          </cell>
        </row>
        <row r="76">
          <cell r="B76" t="str">
            <v>SNFF11</v>
          </cell>
          <cell r="BK76">
            <v>317971436.26999998</v>
          </cell>
          <cell r="BV76">
            <v>28683</v>
          </cell>
          <cell r="EU76">
            <v>0.72</v>
          </cell>
          <cell r="EX76">
            <v>10.139999999999999</v>
          </cell>
          <cell r="FF76">
            <v>4020635</v>
          </cell>
          <cell r="KB76">
            <v>643511.77789473685</v>
          </cell>
        </row>
        <row r="77">
          <cell r="B77" t="str">
            <v>RBFF11</v>
          </cell>
          <cell r="BK77">
            <v>210926946.72</v>
          </cell>
          <cell r="BV77">
            <v>24605</v>
          </cell>
          <cell r="EU77">
            <v>0.51</v>
          </cell>
          <cell r="EX77">
            <v>6.1299999999999981</v>
          </cell>
          <cell r="FF77">
            <v>3749215</v>
          </cell>
          <cell r="KB77">
            <v>526079.8478947368</v>
          </cell>
        </row>
        <row r="78">
          <cell r="B78" t="str">
            <v>RVBI11</v>
          </cell>
          <cell r="BK78">
            <v>752149430.00999999</v>
          </cell>
          <cell r="BV78">
            <v>52179</v>
          </cell>
          <cell r="EU78">
            <v>0.7</v>
          </cell>
          <cell r="EX78">
            <v>8.85</v>
          </cell>
          <cell r="FF78">
            <v>10276012</v>
          </cell>
          <cell r="KB78">
            <v>872554.65631578956</v>
          </cell>
        </row>
        <row r="79">
          <cell r="B79" t="str">
            <v>KNIP11</v>
          </cell>
          <cell r="BK79">
            <v>7273233011.8199997</v>
          </cell>
          <cell r="BV79">
            <v>73592</v>
          </cell>
          <cell r="EU79">
            <v>0.9</v>
          </cell>
          <cell r="EX79">
            <v>10.430000000000001</v>
          </cell>
          <cell r="FF79">
            <v>80078186</v>
          </cell>
          <cell r="KB79">
            <v>6812293.4136842098</v>
          </cell>
        </row>
        <row r="80">
          <cell r="B80" t="str">
            <v>KNCR11</v>
          </cell>
          <cell r="BK80">
            <v>7780231677.1899996</v>
          </cell>
          <cell r="BV80">
            <v>388896</v>
          </cell>
          <cell r="EU80">
            <v>1.07</v>
          </cell>
          <cell r="EX80">
            <v>12.03</v>
          </cell>
          <cell r="FF80">
            <v>76565079</v>
          </cell>
          <cell r="KB80">
            <v>10378399.763157895</v>
          </cell>
        </row>
        <row r="81">
          <cell r="B81" t="str">
            <v>MXRF11</v>
          </cell>
          <cell r="BK81">
            <v>4019083257.9400001</v>
          </cell>
          <cell r="BV81">
            <v>1273334</v>
          </cell>
          <cell r="EU81">
            <v>0.09</v>
          </cell>
          <cell r="EX81">
            <v>1.1399999999999999</v>
          </cell>
          <cell r="FF81">
            <v>437325297</v>
          </cell>
          <cell r="KB81">
            <v>12010768.170526316</v>
          </cell>
        </row>
        <row r="82">
          <cell r="B82" t="str">
            <v>IRDM11</v>
          </cell>
          <cell r="BK82">
            <v>2961202455.73</v>
          </cell>
          <cell r="BV82">
            <v>279820</v>
          </cell>
          <cell r="EU82">
            <v>0.8</v>
          </cell>
          <cell r="EX82">
            <v>9.31</v>
          </cell>
          <cell r="FF82">
            <v>36433827</v>
          </cell>
          <cell r="KB82">
            <v>2992245.8984210528</v>
          </cell>
        </row>
        <row r="83">
          <cell r="B83" t="str">
            <v>KNHY11</v>
          </cell>
          <cell r="BK83">
            <v>2771317006.5500002</v>
          </cell>
          <cell r="BV83">
            <v>25864</v>
          </cell>
          <cell r="EU83">
            <v>1.1000000000000001</v>
          </cell>
          <cell r="EX83">
            <v>12.96</v>
          </cell>
          <cell r="FF83">
            <v>28169507</v>
          </cell>
          <cell r="KB83">
            <v>3235791.771052632</v>
          </cell>
        </row>
        <row r="84">
          <cell r="B84" t="str">
            <v>CPTS11</v>
          </cell>
          <cell r="BK84">
            <v>2730921865.1800003</v>
          </cell>
          <cell r="BV84">
            <v>356478</v>
          </cell>
          <cell r="EU84">
            <v>0.08</v>
          </cell>
          <cell r="EX84">
            <v>0.91599999999999981</v>
          </cell>
          <cell r="FF84">
            <v>317828140</v>
          </cell>
          <cell r="KB84">
            <v>9868443.1836842112</v>
          </cell>
        </row>
        <row r="85">
          <cell r="B85" t="str">
            <v>RECR11</v>
          </cell>
          <cell r="BK85">
            <v>2374761439.4499998</v>
          </cell>
          <cell r="BV85">
            <v>166963</v>
          </cell>
          <cell r="EU85">
            <v>0.94689999999999996</v>
          </cell>
          <cell r="EX85">
            <v>11.171499999999998</v>
          </cell>
          <cell r="FF85">
            <v>26441650</v>
          </cell>
          <cell r="KB85">
            <v>2251455.8710526316</v>
          </cell>
        </row>
        <row r="86">
          <cell r="B86" t="str">
            <v>HCTR11</v>
          </cell>
          <cell r="BK86">
            <v>2232367970.8099999</v>
          </cell>
          <cell r="BV86">
            <v>143549</v>
          </cell>
          <cell r="EU86">
            <v>0.32</v>
          </cell>
          <cell r="EX86">
            <v>4.3900000000000006</v>
          </cell>
          <cell r="FF86">
            <v>22084202</v>
          </cell>
          <cell r="KB86">
            <v>2213763.7426315784</v>
          </cell>
        </row>
        <row r="87">
          <cell r="B87" t="str">
            <v>KNHF11</v>
          </cell>
          <cell r="BK87">
            <v>1892794999.8399999</v>
          </cell>
          <cell r="BV87">
            <v>42797</v>
          </cell>
          <cell r="EU87">
            <v>0.9</v>
          </cell>
          <cell r="EX87">
            <v>10.800000000000002</v>
          </cell>
          <cell r="FF87">
            <v>19663235</v>
          </cell>
          <cell r="KB87">
            <v>5855085.8542105267</v>
          </cell>
        </row>
        <row r="88">
          <cell r="B88" t="str">
            <v>MCCI11</v>
          </cell>
          <cell r="BK88">
            <v>1547120703.6300001</v>
          </cell>
          <cell r="BV88">
            <v>102427</v>
          </cell>
          <cell r="EU88">
            <v>0.9</v>
          </cell>
          <cell r="EX88">
            <v>9.9</v>
          </cell>
          <cell r="FF88">
            <v>16960024</v>
          </cell>
          <cell r="KB88">
            <v>2437992.7436842103</v>
          </cell>
        </row>
        <row r="89">
          <cell r="B89" t="str">
            <v>HGCR11</v>
          </cell>
          <cell r="BK89">
            <v>1474049003.5</v>
          </cell>
          <cell r="BV89">
            <v>100995</v>
          </cell>
          <cell r="EU89">
            <v>1.05</v>
          </cell>
          <cell r="EX89">
            <v>11.7</v>
          </cell>
          <cell r="FF89">
            <v>15418106</v>
          </cell>
          <cell r="KB89">
            <v>2394861.1726315795</v>
          </cell>
        </row>
        <row r="90">
          <cell r="B90" t="str">
            <v>KNUQ11</v>
          </cell>
          <cell r="BK90">
            <v>1550371743.71</v>
          </cell>
          <cell r="BV90">
            <v>36662</v>
          </cell>
          <cell r="EU90">
            <v>1.22</v>
          </cell>
          <cell r="EX90">
            <v>13.040000000000001</v>
          </cell>
          <cell r="FF90">
            <v>15312517</v>
          </cell>
          <cell r="KB90">
            <v>3040363.3036842104</v>
          </cell>
        </row>
        <row r="91">
          <cell r="B91" t="str">
            <v>VGHF11</v>
          </cell>
          <cell r="BK91">
            <v>1380932630.7300003</v>
          </cell>
          <cell r="BV91">
            <v>399539</v>
          </cell>
          <cell r="EU91">
            <v>0.09</v>
          </cell>
          <cell r="EX91">
            <v>1.0699999999999998</v>
          </cell>
          <cell r="FF91">
            <v>164721683</v>
          </cell>
          <cell r="KB91">
            <v>2897994.327368421</v>
          </cell>
        </row>
        <row r="92">
          <cell r="B92" t="str">
            <v>VRTA11</v>
          </cell>
          <cell r="BK92">
            <v>1353297516.29</v>
          </cell>
          <cell r="BV92">
            <v>115716</v>
          </cell>
          <cell r="EU92">
            <v>0.85</v>
          </cell>
          <cell r="EX92">
            <v>10.200000000000001</v>
          </cell>
          <cell r="FF92">
            <v>15592424</v>
          </cell>
          <cell r="KB92">
            <v>1564431.6584210529</v>
          </cell>
        </row>
        <row r="93">
          <cell r="B93" t="str">
            <v>VGIR11</v>
          </cell>
          <cell r="BK93">
            <v>1423026391.3699999</v>
          </cell>
          <cell r="BV93">
            <v>249578</v>
          </cell>
          <cell r="EU93">
            <v>0.11</v>
          </cell>
          <cell r="EX93">
            <v>1.2795840000000003</v>
          </cell>
          <cell r="FF93">
            <v>146101287</v>
          </cell>
          <cell r="KB93">
            <v>4186988.2005263157</v>
          </cell>
        </row>
        <row r="94">
          <cell r="B94" t="str">
            <v>RBRR11</v>
          </cell>
          <cell r="BK94">
            <v>1370338737.7</v>
          </cell>
          <cell r="BV94">
            <v>122517</v>
          </cell>
          <cell r="EU94">
            <v>0.95</v>
          </cell>
          <cell r="EX94">
            <v>10.380999999999998</v>
          </cell>
          <cell r="FF94">
            <v>15057201</v>
          </cell>
          <cell r="KB94">
            <v>2047555.2968421052</v>
          </cell>
        </row>
        <row r="95">
          <cell r="B95" t="str">
            <v>VCJR11</v>
          </cell>
          <cell r="BK95">
            <v>1367252460.45</v>
          </cell>
          <cell r="BV95">
            <v>31991</v>
          </cell>
          <cell r="EU95">
            <v>0.95</v>
          </cell>
          <cell r="EX95">
            <v>10.9</v>
          </cell>
          <cell r="FF95">
            <v>14723970</v>
          </cell>
          <cell r="KB95">
            <v>1378960.2578947365</v>
          </cell>
        </row>
        <row r="96">
          <cell r="B96" t="str">
            <v>DEVA11</v>
          </cell>
          <cell r="BK96">
            <v>1359316247.8</v>
          </cell>
          <cell r="BV96">
            <v>92781</v>
          </cell>
          <cell r="EU96">
            <v>0.43</v>
          </cell>
          <cell r="EX96">
            <v>5.5100000000000016</v>
          </cell>
          <cell r="FF96">
            <v>14044908</v>
          </cell>
          <cell r="KB96">
            <v>617082.80684210535</v>
          </cell>
        </row>
        <row r="97">
          <cell r="B97" t="str">
            <v>RBRY11</v>
          </cell>
          <cell r="BK97">
            <v>1222200924.54</v>
          </cell>
          <cell r="BV97">
            <v>59539</v>
          </cell>
          <cell r="EU97">
            <v>1.05</v>
          </cell>
          <cell r="EX97">
            <v>11.719999999999999</v>
          </cell>
          <cell r="FF97">
            <v>12769512</v>
          </cell>
          <cell r="KB97">
            <v>3002837.8557894737</v>
          </cell>
        </row>
        <row r="98">
          <cell r="B98" t="str">
            <v>URPR11</v>
          </cell>
          <cell r="BK98">
            <v>1160095882.4300001</v>
          </cell>
          <cell r="BV98">
            <v>74169</v>
          </cell>
          <cell r="EU98">
            <v>0.82</v>
          </cell>
          <cell r="EX98">
            <v>11.18</v>
          </cell>
          <cell r="FF98">
            <v>11733895</v>
          </cell>
          <cell r="KB98">
            <v>1100636.4894736845</v>
          </cell>
        </row>
        <row r="99">
          <cell r="B99" t="str">
            <v>KNSC11</v>
          </cell>
          <cell r="BK99">
            <v>1756025170.4100001</v>
          </cell>
          <cell r="BV99">
            <v>197407</v>
          </cell>
          <cell r="EU99">
            <v>0.09</v>
          </cell>
          <cell r="EX99">
            <v>1.0599999999999998</v>
          </cell>
          <cell r="FF99">
            <v>202202385</v>
          </cell>
          <cell r="KB99">
            <v>5099401.4626315795</v>
          </cell>
        </row>
        <row r="100">
          <cell r="B100" t="str">
            <v>MCRE11</v>
          </cell>
          <cell r="BK100">
            <v>1123393801.9000001</v>
          </cell>
          <cell r="BV100">
            <v>83628</v>
          </cell>
          <cell r="EU100">
            <v>0.11</v>
          </cell>
          <cell r="EX100">
            <v>1.2600000000000002</v>
          </cell>
          <cell r="FF100">
            <v>111598921</v>
          </cell>
          <cell r="KB100">
            <v>3314007.536842105</v>
          </cell>
        </row>
        <row r="101">
          <cell r="B101" t="str">
            <v>VGIP11</v>
          </cell>
          <cell r="BK101">
            <v>1045856711.9000001</v>
          </cell>
          <cell r="BV101">
            <v>85405</v>
          </cell>
          <cell r="EU101">
            <v>0.91</v>
          </cell>
          <cell r="EX101">
            <v>10.43</v>
          </cell>
          <cell r="FF101">
            <v>11787247</v>
          </cell>
          <cell r="KB101">
            <v>1276237.3710526316</v>
          </cell>
        </row>
        <row r="102">
          <cell r="B102" t="str">
            <v>CVBI11</v>
          </cell>
          <cell r="BK102">
            <v>1002106042.13</v>
          </cell>
          <cell r="BV102">
            <v>86783</v>
          </cell>
          <cell r="EU102">
            <v>1.05</v>
          </cell>
          <cell r="EX102">
            <v>11.360000000000001</v>
          </cell>
          <cell r="FF102">
            <v>11010228</v>
          </cell>
          <cell r="KB102">
            <v>1854397.3721052632</v>
          </cell>
        </row>
        <row r="103">
          <cell r="B103" t="str">
            <v>BTCI11</v>
          </cell>
          <cell r="BK103">
            <v>979504167.30999994</v>
          </cell>
          <cell r="BV103">
            <v>186510</v>
          </cell>
          <cell r="EU103">
            <v>9.2999999999999999E-2</v>
          </cell>
          <cell r="EX103">
            <v>1.107</v>
          </cell>
          <cell r="FF103">
            <v>99521172</v>
          </cell>
          <cell r="KB103">
            <v>1396617.7126315793</v>
          </cell>
        </row>
        <row r="104">
          <cell r="B104" t="str">
            <v>XPCI11</v>
          </cell>
          <cell r="BK104">
            <v>756474347.33000004</v>
          </cell>
          <cell r="BV104">
            <v>68539</v>
          </cell>
          <cell r="EU104">
            <v>0.84</v>
          </cell>
          <cell r="EX104">
            <v>10.19</v>
          </cell>
          <cell r="FF104">
            <v>8701551</v>
          </cell>
          <cell r="KB104">
            <v>1383375.3031578942</v>
          </cell>
        </row>
        <row r="105">
          <cell r="B105" t="str">
            <v>RZAK11</v>
          </cell>
          <cell r="BK105">
            <v>764865579.38999999</v>
          </cell>
          <cell r="BV105">
            <v>44817</v>
          </cell>
          <cell r="EU105">
            <v>1.3</v>
          </cell>
          <cell r="EX105">
            <v>13.744053000000001</v>
          </cell>
          <cell r="FF105">
            <v>8807885</v>
          </cell>
          <cell r="KB105">
            <v>1896132.1910526312</v>
          </cell>
        </row>
        <row r="106">
          <cell r="B106" t="str">
            <v>HABT11</v>
          </cell>
          <cell r="BK106">
            <v>761295504.77999997</v>
          </cell>
          <cell r="BV106">
            <v>64075</v>
          </cell>
          <cell r="EU106">
            <v>1.08</v>
          </cell>
          <cell r="EX106">
            <v>12.36</v>
          </cell>
          <cell r="FF106">
            <v>8126783</v>
          </cell>
          <cell r="KB106">
            <v>776186.10842105269</v>
          </cell>
        </row>
        <row r="107">
          <cell r="B107" t="str">
            <v>BCRI11</v>
          </cell>
          <cell r="BK107">
            <v>530472658.36000001</v>
          </cell>
          <cell r="BV107">
            <v>43150</v>
          </cell>
          <cell r="EU107">
            <v>0.77</v>
          </cell>
          <cell r="EX107">
            <v>9.4400000000000013</v>
          </cell>
          <cell r="FF107">
            <v>6257873</v>
          </cell>
          <cell r="KB107">
            <v>581103.66526315792</v>
          </cell>
        </row>
        <row r="108">
          <cell r="B108" t="str">
            <v>CACR11</v>
          </cell>
          <cell r="BK108">
            <v>462331618.06999993</v>
          </cell>
          <cell r="BV108">
            <v>24361</v>
          </cell>
          <cell r="EU108">
            <v>1.31</v>
          </cell>
          <cell r="EX108">
            <v>16.090000000000003</v>
          </cell>
          <cell r="FF108">
            <v>4836324</v>
          </cell>
          <cell r="KB108">
            <v>1119339.9652631576</v>
          </cell>
        </row>
        <row r="109">
          <cell r="B109" t="str">
            <v>AFHI11</v>
          </cell>
          <cell r="BK109">
            <v>424611949.75</v>
          </cell>
          <cell r="BV109">
            <v>42586</v>
          </cell>
          <cell r="EU109">
            <v>0.98</v>
          </cell>
          <cell r="EX109">
            <v>11.429999999999996</v>
          </cell>
          <cell r="FF109">
            <v>4555618</v>
          </cell>
          <cell r="KB109">
            <v>869492.19736842113</v>
          </cell>
        </row>
        <row r="110">
          <cell r="B110" t="str">
            <v>BARI11</v>
          </cell>
          <cell r="BK110">
            <v>419597349.80000001</v>
          </cell>
          <cell r="BV110">
            <v>35845</v>
          </cell>
          <cell r="EU110">
            <v>0.88</v>
          </cell>
          <cell r="EX110">
            <v>9.8854000000000006</v>
          </cell>
          <cell r="FF110">
            <v>4634191</v>
          </cell>
          <cell r="KB110">
            <v>509574.98789473681</v>
          </cell>
        </row>
        <row r="111">
          <cell r="B111" t="str">
            <v>SNCI11</v>
          </cell>
          <cell r="BK111">
            <v>401812578.17000002</v>
          </cell>
          <cell r="BV111">
            <v>38776</v>
          </cell>
          <cell r="EU111">
            <v>1</v>
          </cell>
          <cell r="EX111">
            <v>11.85</v>
          </cell>
          <cell r="FF111">
            <v>4200000</v>
          </cell>
          <cell r="KB111">
            <v>367733.59263157897</v>
          </cell>
        </row>
        <row r="112">
          <cell r="B112" t="str">
            <v>KCRE11</v>
          </cell>
          <cell r="BK112">
            <v>330209604.82000005</v>
          </cell>
          <cell r="BV112">
            <v>14740</v>
          </cell>
          <cell r="EU112">
            <v>0.1</v>
          </cell>
          <cell r="EX112">
            <v>1.1459999999999999</v>
          </cell>
          <cell r="FF112">
            <v>36000000</v>
          </cell>
          <cell r="KB112">
            <v>423465.1652631578</v>
          </cell>
        </row>
        <row r="113">
          <cell r="B113" t="str">
            <v>PORD11</v>
          </cell>
          <cell r="BK113">
            <v>355624096.06</v>
          </cell>
          <cell r="BV113">
            <v>39436</v>
          </cell>
          <cell r="EU113">
            <v>0.09</v>
          </cell>
          <cell r="EX113">
            <v>1.0739999999999998</v>
          </cell>
          <cell r="FF113">
            <v>37283750</v>
          </cell>
          <cell r="KB113">
            <v>458181.9773684211</v>
          </cell>
        </row>
        <row r="114">
          <cell r="B114" t="str">
            <v>MANA11</v>
          </cell>
          <cell r="BK114">
            <v>334511434.04000002</v>
          </cell>
          <cell r="BV114">
            <v>19647</v>
          </cell>
          <cell r="EU114">
            <v>0.1</v>
          </cell>
          <cell r="EX114">
            <v>1.2400000000000002</v>
          </cell>
          <cell r="FF114">
            <v>37536140</v>
          </cell>
          <cell r="KB114">
            <v>991373.3968421052</v>
          </cell>
        </row>
        <row r="115">
          <cell r="B115" t="str">
            <v>OUJP11</v>
          </cell>
          <cell r="BK115">
            <v>320548848.45999998</v>
          </cell>
          <cell r="BV115">
            <v>25415</v>
          </cell>
          <cell r="EU115">
            <v>0.93</v>
          </cell>
          <cell r="EX115">
            <v>10.97</v>
          </cell>
          <cell r="FF115">
            <v>3252384</v>
          </cell>
          <cell r="KB115">
            <v>482824.99263157893</v>
          </cell>
        </row>
        <row r="116">
          <cell r="B116" t="str">
            <v>WHGR11</v>
          </cell>
          <cell r="BK116">
            <v>289900490.80000001</v>
          </cell>
          <cell r="BV116">
            <v>13355</v>
          </cell>
          <cell r="EU116">
            <v>0.1</v>
          </cell>
          <cell r="EX116">
            <v>1.1950000000000001</v>
          </cell>
          <cell r="FF116">
            <v>30912378</v>
          </cell>
          <cell r="KB116">
            <v>248835.74894736838</v>
          </cell>
        </row>
        <row r="117">
          <cell r="B117" t="str">
            <v>RBRX11</v>
          </cell>
          <cell r="BK117">
            <v>281278651.64999998</v>
          </cell>
          <cell r="BV117">
            <v>12889</v>
          </cell>
          <cell r="EU117">
            <v>0.08</v>
          </cell>
          <cell r="EX117">
            <v>1.06</v>
          </cell>
          <cell r="FF117">
            <v>29468659</v>
          </cell>
          <cell r="KB117">
            <v>784125.97894736845</v>
          </cell>
        </row>
        <row r="118">
          <cell r="B118" t="str">
            <v>HSAF11</v>
          </cell>
          <cell r="BK118">
            <v>219609218.96000001</v>
          </cell>
          <cell r="BV118">
            <v>9153</v>
          </cell>
          <cell r="EU118">
            <v>0.95</v>
          </cell>
          <cell r="EX118">
            <v>11</v>
          </cell>
          <cell r="FF118">
            <v>2526360</v>
          </cell>
          <cell r="KB118">
            <v>249219.81315789474</v>
          </cell>
        </row>
        <row r="119">
          <cell r="B119" t="str">
            <v>KIVO11</v>
          </cell>
          <cell r="BK119">
            <v>195084399.33000001</v>
          </cell>
          <cell r="BV119">
            <v>6545</v>
          </cell>
          <cell r="EU119">
            <v>0.9</v>
          </cell>
          <cell r="EX119">
            <v>11.270000000000001</v>
          </cell>
          <cell r="FF119">
            <v>2222736</v>
          </cell>
          <cell r="KB119">
            <v>354479.97315789462</v>
          </cell>
        </row>
        <row r="120">
          <cell r="B120" t="str">
            <v>SPXS11</v>
          </cell>
          <cell r="BK120">
            <v>186464463.41</v>
          </cell>
          <cell r="BV120">
            <v>19766</v>
          </cell>
          <cell r="EU120">
            <v>9.0999999999999998E-2</v>
          </cell>
          <cell r="EX120">
            <v>1.173</v>
          </cell>
          <cell r="FF120">
            <v>20189040</v>
          </cell>
          <cell r="KB120">
            <v>1066905.114736842</v>
          </cell>
        </row>
        <row r="121">
          <cell r="B121" t="str">
            <v>ARRI11</v>
          </cell>
          <cell r="BK121">
            <v>175692169.44</v>
          </cell>
          <cell r="BV121">
            <v>24580</v>
          </cell>
          <cell r="EU121">
            <v>0.09</v>
          </cell>
          <cell r="EX121">
            <v>1.1399999999999999</v>
          </cell>
          <cell r="FF121">
            <v>20726973</v>
          </cell>
          <cell r="KB121">
            <v>204548.67736842102</v>
          </cell>
        </row>
        <row r="122">
          <cell r="B122" t="str">
            <v>ICRI11</v>
          </cell>
          <cell r="BK122">
            <v>382856674.80000001</v>
          </cell>
          <cell r="BV122">
            <v>6626</v>
          </cell>
          <cell r="EU122">
            <v>1</v>
          </cell>
          <cell r="EX122">
            <v>12.97</v>
          </cell>
          <cell r="FF122">
            <v>3857359</v>
          </cell>
          <cell r="KB122">
            <v>1323341.645263158</v>
          </cell>
        </row>
        <row r="123">
          <cell r="B123" t="str">
            <v>LIFE11</v>
          </cell>
          <cell r="BK123">
            <v>338295774.58999997</v>
          </cell>
          <cell r="BV123">
            <v>14746</v>
          </cell>
          <cell r="EU123">
            <v>0.12</v>
          </cell>
          <cell r="EX123">
            <v>1.58</v>
          </cell>
          <cell r="FF123">
            <v>34368608</v>
          </cell>
          <cell r="KB123">
            <v>818011.54157894722</v>
          </cell>
        </row>
        <row r="124">
          <cell r="B124" t="str">
            <v>CYCR11</v>
          </cell>
          <cell r="BK124">
            <v>338807233.66000003</v>
          </cell>
          <cell r="BV124">
            <v>18657</v>
          </cell>
          <cell r="EU124">
            <v>0.1</v>
          </cell>
          <cell r="EX124">
            <v>1.22</v>
          </cell>
          <cell r="FF124">
            <v>36549445</v>
          </cell>
          <cell r="KB124">
            <v>579778.55684210511</v>
          </cell>
        </row>
        <row r="125">
          <cell r="B125" t="str">
            <v>CLIN11</v>
          </cell>
          <cell r="BK125">
            <v>419591827.32999998</v>
          </cell>
          <cell r="BV125">
            <v>11225</v>
          </cell>
          <cell r="EU125">
            <v>1.01</v>
          </cell>
          <cell r="EX125">
            <v>11.85</v>
          </cell>
          <cell r="FF125">
            <v>4346763</v>
          </cell>
          <cell r="KB125">
            <v>841534.99684210517</v>
          </cell>
        </row>
        <row r="126">
          <cell r="B126" t="str">
            <v>GAME11</v>
          </cell>
          <cell r="BK126">
            <v>201379133.02000001</v>
          </cell>
          <cell r="BV126">
            <v>22797</v>
          </cell>
          <cell r="EU126">
            <v>9.5000000000000001E-2</v>
          </cell>
          <cell r="EX126">
            <v>1.095</v>
          </cell>
          <cell r="FF126">
            <v>21697677</v>
          </cell>
          <cell r="KB126">
            <v>740548.52368421061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432D-B911-4929-834D-63512A57A1C4}">
  <dimension ref="A1:M114"/>
  <sheetViews>
    <sheetView tabSelected="1" workbookViewId="0">
      <selection activeCell="B2" sqref="B2"/>
    </sheetView>
  </sheetViews>
  <sheetFormatPr defaultRowHeight="15" x14ac:dyDescent="0.25"/>
  <cols>
    <col min="1" max="1" width="11.140625" bestFit="1" customWidth="1"/>
    <col min="2" max="2" width="8.42578125" bestFit="1" customWidth="1"/>
    <col min="3" max="3" width="16.140625" bestFit="1" customWidth="1"/>
    <col min="4" max="4" width="11" bestFit="1" customWidth="1"/>
    <col min="5" max="5" width="11.5703125" bestFit="1" customWidth="1"/>
    <col min="6" max="6" width="10" bestFit="1" customWidth="1"/>
    <col min="7" max="7" width="18.5703125" bestFit="1" customWidth="1"/>
    <col min="8" max="8" width="18.140625" bestFit="1" customWidth="1"/>
    <col min="9" max="9" width="9" bestFit="1" customWidth="1"/>
    <col min="10" max="10" width="10" bestFit="1" customWidth="1"/>
    <col min="12" max="12" width="12.5703125" bestFit="1" customWidth="1"/>
    <col min="13" max="13" width="13.85546875" bestFit="1" customWidth="1"/>
    <col min="16" max="16" width="10.42578125" bestFit="1" customWidth="1"/>
    <col min="17" max="17" width="13.85546875" bestFit="1" customWidth="1"/>
  </cols>
  <sheetData>
    <row r="1" spans="1:13" x14ac:dyDescent="0.25">
      <c r="A1" t="s">
        <v>0</v>
      </c>
      <c r="B1" t="s">
        <v>130</v>
      </c>
      <c r="C1" t="s">
        <v>1</v>
      </c>
      <c r="D1" t="s">
        <v>129</v>
      </c>
      <c r="E1" t="s">
        <v>3</v>
      </c>
      <c r="F1" t="s">
        <v>2</v>
      </c>
      <c r="G1" t="s">
        <v>131</v>
      </c>
      <c r="H1" t="s">
        <v>132</v>
      </c>
      <c r="I1" t="s">
        <v>4</v>
      </c>
      <c r="J1" t="s">
        <v>5</v>
      </c>
    </row>
    <row r="2" spans="1:13" x14ac:dyDescent="0.25">
      <c r="A2" s="1" t="s">
        <v>6</v>
      </c>
      <c r="B2" s="1" t="str">
        <f>LEFT(A2,6)</f>
        <v>KNRI11</v>
      </c>
      <c r="C2" t="s">
        <v>119</v>
      </c>
      <c r="D2" s="2">
        <f>_xlfn.XLOOKUP(B2,[1]IFIX_Corte_NOVO!$B$9:$B$126,[1]IFIX_Corte_NOVO!$BK$9:$BK$126,"n/a",0)</f>
        <v>4545721683.8400002</v>
      </c>
      <c r="E2">
        <f>_xlfn.XLOOKUP(B2,[1]IFIX_Corte_NOVO!$B$9:$B$126,[1]IFIX_Corte_NOVO!$BV$9:$BV$126,"n/a",0)</f>
        <v>294028</v>
      </c>
      <c r="F2">
        <f>_xlfn.XLOOKUP(B2,[1]IFIX_Corte_NOVO!$B$9:$B$126,[1]IFIX_Corte_NOVO!$FF$9:$FF$126,"n/a",0)</f>
        <v>28204047</v>
      </c>
      <c r="G2">
        <f>_xlfn.XLOOKUP(B2,[1]IFIX_Corte_NOVO!$B$9:$B$126,[1]IFIX_Corte_NOVO!$KB$9:$KB$126,"n/a",0)</f>
        <v>9425004.7431578971</v>
      </c>
      <c r="H2">
        <v>106602250.27</v>
      </c>
      <c r="I2">
        <f>_xlfn.XLOOKUP(B2,[1]IFIX_Corte_NOVO!$B$9:$B$126,[1]IFIX_Corte_NOVO!$EU$9:$EU$126,"n/a",0)</f>
        <v>1</v>
      </c>
      <c r="J2">
        <f>_xlfn.XLOOKUP(B2,[1]IFIX_Corte_NOVO!$B$9:$B$126,[1]IFIX_Corte_NOVO!$EX$9:$EX$126,"n/a",0)</f>
        <v>12</v>
      </c>
    </row>
    <row r="3" spans="1:13" x14ac:dyDescent="0.25">
      <c r="A3" s="1" t="s">
        <v>7</v>
      </c>
      <c r="B3" s="1" t="str">
        <f t="shared" ref="B3:B63" si="0">LEFT(A3,6)</f>
        <v>TVRI11</v>
      </c>
      <c r="C3" t="s">
        <v>119</v>
      </c>
      <c r="D3" s="2">
        <f>_xlfn.XLOOKUP(B3,[1]IFIX_Corte_NOVO!$B$9:$B$126,[1]IFIX_Corte_NOVO!$BK$9:$BK$126,"n/a",0)</f>
        <v>1613197509.3499999</v>
      </c>
      <c r="E3">
        <f>_xlfn.XLOOKUP(B3,[1]IFIX_Corte_NOVO!$B$9:$B$126,[1]IFIX_Corte_NOVO!$BV$9:$BV$126,"n/a",0)</f>
        <v>63416</v>
      </c>
      <c r="F3">
        <f>_xlfn.XLOOKUP(B3,[1]IFIX_Corte_NOVO!$B$9:$B$126,[1]IFIX_Corte_NOVO!$FF$9:$FF$126,"n/a",0)</f>
        <v>15919690</v>
      </c>
      <c r="G3">
        <f>_xlfn.XLOOKUP(B3,[1]IFIX_Corte_NOVO!$B$9:$B$126,[1]IFIX_Corte_NOVO!$KB$9:$KB$126,"n/a",0)</f>
        <v>978825.5957894735</v>
      </c>
      <c r="H3">
        <v>16121356.57</v>
      </c>
      <c r="I3">
        <f>_xlfn.XLOOKUP(B3,[1]IFIX_Corte_NOVO!$B$9:$B$126,[1]IFIX_Corte_NOVO!$EU$9:$EU$126,"n/a",0)</f>
        <v>1.03</v>
      </c>
      <c r="J3">
        <f>_xlfn.XLOOKUP(B3,[1]IFIX_Corte_NOVO!$B$9:$B$126,[1]IFIX_Corte_NOVO!$EX$9:$EX$126,"n/a",0)</f>
        <v>11.880000000000004</v>
      </c>
      <c r="L3" s="4"/>
      <c r="M3" s="3"/>
    </row>
    <row r="4" spans="1:13" x14ac:dyDescent="0.25">
      <c r="A4" s="1" t="s">
        <v>8</v>
      </c>
      <c r="B4" s="1" t="str">
        <f t="shared" si="0"/>
        <v>ALZR11</v>
      </c>
      <c r="C4" t="s">
        <v>119</v>
      </c>
      <c r="D4" s="2">
        <f>_xlfn.XLOOKUP(B4,[1]IFIX_Corte_NOVO!$B$9:$B$126,[1]IFIX_Corte_NOVO!$BK$9:$BK$126,"n/a",0)</f>
        <v>1268381861.8399999</v>
      </c>
      <c r="E4">
        <f>_xlfn.XLOOKUP(B4,[1]IFIX_Corte_NOVO!$B$9:$B$126,[1]IFIX_Corte_NOVO!$BV$9:$BV$126,"n/a",0)</f>
        <v>152998</v>
      </c>
      <c r="F4">
        <f>_xlfn.XLOOKUP(B4,[1]IFIX_Corte_NOVO!$B$9:$B$126,[1]IFIX_Corte_NOVO!$FF$9:$FF$126,"n/a",0)</f>
        <v>12226625</v>
      </c>
      <c r="G4">
        <f>_xlfn.XLOOKUP(B4,[1]IFIX_Corte_NOVO!$B$9:$B$126,[1]IFIX_Corte_NOVO!$KB$9:$KB$126,"n/a",0)</f>
        <v>1413552.3357894737</v>
      </c>
      <c r="H4">
        <v>29735539.41</v>
      </c>
      <c r="I4">
        <f>_xlfn.XLOOKUP(B4,[1]IFIX_Corte_NOVO!$B$9:$B$126,[1]IFIX_Corte_NOVO!$EU$9:$EU$126,"n/a",0)</f>
        <v>0.80549999999999999</v>
      </c>
      <c r="J4">
        <f>_xlfn.XLOOKUP(B4,[1]IFIX_Corte_NOVO!$B$9:$B$126,[1]IFIX_Corte_NOVO!$EX$9:$EX$126,"n/a",0)</f>
        <v>9.214849000000001</v>
      </c>
    </row>
    <row r="5" spans="1:13" x14ac:dyDescent="0.25">
      <c r="A5" s="1" t="s">
        <v>9</v>
      </c>
      <c r="B5" s="1" t="str">
        <f t="shared" si="0"/>
        <v>GARE11</v>
      </c>
      <c r="C5" t="s">
        <v>120</v>
      </c>
      <c r="D5" s="2">
        <f>_xlfn.XLOOKUP(B5,[1]IFIX_Corte_NOVO!$B$9:$B$126,[1]IFIX_Corte_NOVO!$BK$9:$BK$126,"n/a",0)</f>
        <v>1354331211.04</v>
      </c>
      <c r="E5">
        <f>_xlfn.XLOOKUP(B5,[1]IFIX_Corte_NOVO!$B$9:$B$126,[1]IFIX_Corte_NOVO!$BV$9:$BV$126,"n/a",0)</f>
        <v>326345</v>
      </c>
      <c r="F5">
        <f>_xlfn.XLOOKUP(B5,[1]IFIX_Corte_NOVO!$B$9:$B$126,[1]IFIX_Corte_NOVO!$FF$9:$FF$126,"n/a",0)</f>
        <v>147458223</v>
      </c>
      <c r="G5">
        <f>_xlfn.XLOOKUP(B5,[1]IFIX_Corte_NOVO!$B$9:$B$126,[1]IFIX_Corte_NOVO!$KB$9:$KB$126,"n/a",0)</f>
        <v>5056452.13631579</v>
      </c>
      <c r="H5">
        <v>140076801.97999999</v>
      </c>
      <c r="I5">
        <f>_xlfn.XLOOKUP(B5,[1]IFIX_Corte_NOVO!$B$9:$B$126,[1]IFIX_Corte_NOVO!$EU$9:$EU$126,"n/a",0)</f>
        <v>8.3000000000000004E-2</v>
      </c>
      <c r="J5">
        <f>_xlfn.XLOOKUP(B5,[1]IFIX_Corte_NOVO!$B$9:$B$126,[1]IFIX_Corte_NOVO!$EX$9:$EX$126,"n/a",0)</f>
        <v>1.0499999999999998</v>
      </c>
    </row>
    <row r="6" spans="1:13" x14ac:dyDescent="0.25">
      <c r="A6" s="1" t="s">
        <v>10</v>
      </c>
      <c r="B6" s="1" t="str">
        <f t="shared" si="0"/>
        <v>RBRP11</v>
      </c>
      <c r="C6" t="s">
        <v>119</v>
      </c>
      <c r="D6" s="2">
        <f>_xlfn.XLOOKUP(B6,[1]IFIX_Corte_NOVO!$B$9:$B$126,[1]IFIX_Corte_NOVO!$BK$9:$BK$126,"n/a",0)</f>
        <v>903297356.44000018</v>
      </c>
      <c r="E6">
        <f>_xlfn.XLOOKUP(B6,[1]IFIX_Corte_NOVO!$B$9:$B$126,[1]IFIX_Corte_NOVO!$BV$9:$BV$126,"n/a",0)</f>
        <v>72283</v>
      </c>
      <c r="F6">
        <f>_xlfn.XLOOKUP(B6,[1]IFIX_Corte_NOVO!$B$9:$B$126,[1]IFIX_Corte_NOVO!$FF$9:$FF$126,"n/a",0)</f>
        <v>12179186</v>
      </c>
      <c r="G6">
        <f>_xlfn.XLOOKUP(B6,[1]IFIX_Corte_NOVO!$B$9:$B$126,[1]IFIX_Corte_NOVO!$KB$9:$KB$126,"n/a",0)</f>
        <v>1650558.2831578949</v>
      </c>
      <c r="H6">
        <v>22099863.210000001</v>
      </c>
      <c r="I6">
        <f>_xlfn.XLOOKUP(B6,[1]IFIX_Corte_NOVO!$B$9:$B$126,[1]IFIX_Corte_NOVO!$EU$9:$EU$126,"n/a",0)</f>
        <v>0.41</v>
      </c>
      <c r="J6">
        <f>_xlfn.XLOOKUP(B6,[1]IFIX_Corte_NOVO!$B$9:$B$126,[1]IFIX_Corte_NOVO!$EX$9:$EX$126,"n/a",0)</f>
        <v>6.45</v>
      </c>
    </row>
    <row r="7" spans="1:13" x14ac:dyDescent="0.25">
      <c r="A7" s="1" t="s">
        <v>11</v>
      </c>
      <c r="B7" s="1" t="str">
        <f t="shared" si="0"/>
        <v>SARE11</v>
      </c>
      <c r="C7" t="s">
        <v>119</v>
      </c>
      <c r="D7" s="2">
        <f>_xlfn.XLOOKUP(B7,[1]IFIX_Corte_NOVO!$B$9:$B$126,[1]IFIX_Corte_NOVO!$BK$9:$BK$126,"n/a",0)</f>
        <v>710066191.40999997</v>
      </c>
      <c r="E7">
        <f>_xlfn.XLOOKUP(B7,[1]IFIX_Corte_NOVO!$B$9:$B$126,[1]IFIX_Corte_NOVO!$BV$9:$BV$126,"n/a",0)</f>
        <v>30669</v>
      </c>
      <c r="F7">
        <f>_xlfn.XLOOKUP(B7,[1]IFIX_Corte_NOVO!$B$9:$B$126,[1]IFIX_Corte_NOVO!$FF$9:$FF$126,"n/a",0)</f>
        <v>92343290</v>
      </c>
      <c r="G7">
        <f>_xlfn.XLOOKUP(B7,[1]IFIX_Corte_NOVO!$B$9:$B$126,[1]IFIX_Corte_NOVO!$KB$9:$KB$126,"n/a",0)</f>
        <v>2779230.6189473681</v>
      </c>
      <c r="H7">
        <v>12054842.199999999</v>
      </c>
      <c r="I7">
        <f>_xlfn.XLOOKUP(B7,[1]IFIX_Corte_NOVO!$B$9:$B$126,[1]IFIX_Corte_NOVO!$EU$9:$EU$126,"n/a",0)</f>
        <v>2.5999999999999999E-2</v>
      </c>
      <c r="J7">
        <f>_xlfn.XLOOKUP(B7,[1]IFIX_Corte_NOVO!$B$9:$B$126,[1]IFIX_Corte_NOVO!$EX$9:$EX$126,"n/a",0)</f>
        <v>0.29899999999999999</v>
      </c>
    </row>
    <row r="8" spans="1:13" x14ac:dyDescent="0.25">
      <c r="A8" s="1" t="s">
        <v>12</v>
      </c>
      <c r="B8" s="1" t="str">
        <f t="shared" si="0"/>
        <v>HGRU11</v>
      </c>
      <c r="C8" t="s">
        <v>121</v>
      </c>
      <c r="D8" s="2">
        <f>_xlfn.XLOOKUP(B8,[1]IFIX_Corte_NOVO!$B$9:$B$126,[1]IFIX_Corte_NOVO!$BK$9:$BK$126,"n/a",0)</f>
        <v>2940174720.3800001</v>
      </c>
      <c r="E8">
        <f>_xlfn.XLOOKUP(B8,[1]IFIX_Corte_NOVO!$B$9:$B$126,[1]IFIX_Corte_NOVO!$BV$9:$BV$126,"n/a",0)</f>
        <v>213976</v>
      </c>
      <c r="F8">
        <f>_xlfn.XLOOKUP(B8,[1]IFIX_Corte_NOVO!$B$9:$B$126,[1]IFIX_Corte_NOVO!$FF$9:$FF$126,"n/a",0)</f>
        <v>23238024</v>
      </c>
      <c r="G8">
        <f>_xlfn.XLOOKUP(B8,[1]IFIX_Corte_NOVO!$B$9:$B$126,[1]IFIX_Corte_NOVO!$KB$9:$KB$126,"n/a",0)</f>
        <v>5196782.8126315791</v>
      </c>
      <c r="H8">
        <v>86650583.230000004</v>
      </c>
      <c r="I8">
        <f>_xlfn.XLOOKUP(B8,[1]IFIX_Corte_NOVO!$B$9:$B$126,[1]IFIX_Corte_NOVO!$EU$9:$EU$126,"n/a",0)</f>
        <v>0.9</v>
      </c>
      <c r="J8">
        <f>_xlfn.XLOOKUP(B8,[1]IFIX_Corte_NOVO!$B$9:$B$126,[1]IFIX_Corte_NOVO!$EX$9:$EX$126,"n/a",0)</f>
        <v>11.899999999999999</v>
      </c>
    </row>
    <row r="9" spans="1:13" x14ac:dyDescent="0.25">
      <c r="A9" s="1" t="s">
        <v>13</v>
      </c>
      <c r="B9" s="1" t="str">
        <f t="shared" si="0"/>
        <v>TRXF11</v>
      </c>
      <c r="C9" t="s">
        <v>121</v>
      </c>
      <c r="D9" s="2">
        <f>_xlfn.XLOOKUP(B9,[1]IFIX_Corte_NOVO!$B$9:$B$126,[1]IFIX_Corte_NOVO!$BK$9:$BK$126,"n/a",0)</f>
        <v>2050384693.6800001</v>
      </c>
      <c r="E9">
        <f>_xlfn.XLOOKUP(B9,[1]IFIX_Corte_NOVO!$B$9:$B$126,[1]IFIX_Corte_NOVO!$BV$9:$BV$126,"n/a",0)</f>
        <v>182867</v>
      </c>
      <c r="F9">
        <f>_xlfn.XLOOKUP(B9,[1]IFIX_Corte_NOVO!$B$9:$B$126,[1]IFIX_Corte_NOVO!$FF$9:$FF$126,"n/a",0)</f>
        <v>20035563</v>
      </c>
      <c r="G9">
        <f>_xlfn.XLOOKUP(B9,[1]IFIX_Corte_NOVO!$B$9:$B$126,[1]IFIX_Corte_NOVO!$KB$9:$KB$126,"n/a",0)</f>
        <v>7252460.8747368408</v>
      </c>
      <c r="H9">
        <v>101640311.94</v>
      </c>
      <c r="I9">
        <f>_xlfn.XLOOKUP(B9,[1]IFIX_Corte_NOVO!$B$9:$B$126,[1]IFIX_Corte_NOVO!$EU$9:$EU$126,"n/a",0)</f>
        <v>0.93</v>
      </c>
      <c r="J9">
        <f>_xlfn.XLOOKUP(B9,[1]IFIX_Corte_NOVO!$B$9:$B$126,[1]IFIX_Corte_NOVO!$EX$9:$EX$126,"n/a",0)</f>
        <v>12.790000000000001</v>
      </c>
    </row>
    <row r="10" spans="1:13" x14ac:dyDescent="0.25">
      <c r="A10" s="1" t="s">
        <v>14</v>
      </c>
      <c r="B10" s="1" t="str">
        <f t="shared" si="0"/>
        <v>RBVA11</v>
      </c>
      <c r="C10" t="s">
        <v>121</v>
      </c>
      <c r="D10" s="2">
        <f>_xlfn.XLOOKUP(B10,[1]IFIX_Corte_NOVO!$B$9:$B$126,[1]IFIX_Corte_NOVO!$BK$9:$BK$126,"n/a",0)</f>
        <v>1665267101.6900001</v>
      </c>
      <c r="E10">
        <f>_xlfn.XLOOKUP(B10,[1]IFIX_Corte_NOVO!$B$9:$B$126,[1]IFIX_Corte_NOVO!$BV$9:$BV$126,"n/a",0)</f>
        <v>68582</v>
      </c>
      <c r="F10">
        <f>_xlfn.XLOOKUP(B10,[1]IFIX_Corte_NOVO!$B$9:$B$126,[1]IFIX_Corte_NOVO!$FF$9:$FF$126,"n/a",0)</f>
        <v>15614305</v>
      </c>
      <c r="G10">
        <f>_xlfn.XLOOKUP(B10,[1]IFIX_Corte_NOVO!$B$9:$B$126,[1]IFIX_Corte_NOVO!$KB$9:$KB$126,"n/a",0)</f>
        <v>2178807.2842105264</v>
      </c>
      <c r="H10">
        <v>39375737.329999998</v>
      </c>
      <c r="I10">
        <f>_xlfn.XLOOKUP(B10,[1]IFIX_Corte_NOVO!$B$9:$B$126,[1]IFIX_Corte_NOVO!$EU$9:$EU$126,"n/a",0)</f>
        <v>0.9</v>
      </c>
      <c r="J10">
        <f>_xlfn.XLOOKUP(B10,[1]IFIX_Corte_NOVO!$B$9:$B$126,[1]IFIX_Corte_NOVO!$EX$9:$EX$126,"n/a",0)</f>
        <v>11.5</v>
      </c>
    </row>
    <row r="11" spans="1:13" x14ac:dyDescent="0.25">
      <c r="A11" s="1" t="s">
        <v>15</v>
      </c>
      <c r="B11" s="1" t="str">
        <f t="shared" si="0"/>
        <v>VIUR11</v>
      </c>
      <c r="C11" t="s">
        <v>121</v>
      </c>
      <c r="D11" s="2">
        <f>_xlfn.XLOOKUP(B11,[1]IFIX_Corte_NOVO!$B$9:$B$126,[1]IFIX_Corte_NOVO!$BK$9:$BK$126,"n/a",0)</f>
        <v>238027089.02000001</v>
      </c>
      <c r="E11">
        <f>_xlfn.XLOOKUP(B11,[1]IFIX_Corte_NOVO!$B$9:$B$126,[1]IFIX_Corte_NOVO!$BV$9:$BV$126,"n/a",0)</f>
        <v>46867</v>
      </c>
      <c r="F11">
        <f>_xlfn.XLOOKUP(B11,[1]IFIX_Corte_NOVO!$B$9:$B$126,[1]IFIX_Corte_NOVO!$FF$9:$FF$126,"n/a",0)</f>
        <v>26946220</v>
      </c>
      <c r="G11">
        <f>_xlfn.XLOOKUP(B11,[1]IFIX_Corte_NOVO!$B$9:$B$126,[1]IFIX_Corte_NOVO!$KB$9:$KB$126,"n/a",0)</f>
        <v>655177.8868421053</v>
      </c>
      <c r="H11">
        <v>3613673.93</v>
      </c>
      <c r="I11">
        <f>_xlfn.XLOOKUP(B11,[1]IFIX_Corte_NOVO!$B$9:$B$126,[1]IFIX_Corte_NOVO!$EU$9:$EU$126,"n/a",0)</f>
        <v>6.7000000000000004E-2</v>
      </c>
      <c r="J11">
        <f>_xlfn.XLOOKUP(B11,[1]IFIX_Corte_NOVO!$B$9:$B$126,[1]IFIX_Corte_NOVO!$EX$9:$EX$126,"n/a",0)</f>
        <v>0.80399999999999983</v>
      </c>
    </row>
    <row r="12" spans="1:13" x14ac:dyDescent="0.25">
      <c r="A12" s="1" t="s">
        <v>16</v>
      </c>
      <c r="B12" s="1" t="str">
        <f t="shared" si="0"/>
        <v>HGLG11</v>
      </c>
      <c r="C12" t="s">
        <v>122</v>
      </c>
      <c r="D12" s="2">
        <f>_xlfn.XLOOKUP(B12,[1]IFIX_Corte_NOVO!$B$9:$B$126,[1]IFIX_Corte_NOVO!$BK$9:$BK$126,"n/a",0)</f>
        <v>5494304929.21</v>
      </c>
      <c r="E12">
        <f>_xlfn.XLOOKUP(B12,[1]IFIX_Corte_NOVO!$B$9:$B$126,[1]IFIX_Corte_NOVO!$BV$9:$BV$126,"n/a",0)</f>
        <v>495982</v>
      </c>
      <c r="F12">
        <f>_xlfn.XLOOKUP(B12,[1]IFIX_Corte_NOVO!$B$9:$B$126,[1]IFIX_Corte_NOVO!$FF$9:$FF$126,"n/a",0)</f>
        <v>33787575</v>
      </c>
      <c r="G12">
        <f>_xlfn.XLOOKUP(B12,[1]IFIX_Corte_NOVO!$B$9:$B$126,[1]IFIX_Corte_NOVO!$KB$9:$KB$126,"n/a",0)</f>
        <v>6339310.4863157906</v>
      </c>
      <c r="H12">
        <v>145587687.56999999</v>
      </c>
      <c r="I12">
        <f>_xlfn.XLOOKUP(B12,[1]IFIX_Corte_NOVO!$B$9:$B$126,[1]IFIX_Corte_NOVO!$EU$9:$EU$126,"n/a",0)</f>
        <v>1.1000000000000001</v>
      </c>
      <c r="J12">
        <f>_xlfn.XLOOKUP(B12,[1]IFIX_Corte_NOVO!$B$9:$B$126,[1]IFIX_Corte_NOVO!$EX$9:$EX$126,"n/a",0)</f>
        <v>13.199999999999998</v>
      </c>
    </row>
    <row r="13" spans="1:13" x14ac:dyDescent="0.25">
      <c r="A13" s="1" t="s">
        <v>17</v>
      </c>
      <c r="B13" s="1" t="str">
        <f t="shared" si="0"/>
        <v>BTLG11</v>
      </c>
      <c r="C13" t="s">
        <v>122</v>
      </c>
      <c r="D13" s="2">
        <f>_xlfn.XLOOKUP(B13,[1]IFIX_Corte_NOVO!$B$9:$B$126,[1]IFIX_Corte_NOVO!$BK$9:$BK$126,"n/a",0)</f>
        <v>4490815678.6999998</v>
      </c>
      <c r="E13">
        <f>_xlfn.XLOOKUP(B13,[1]IFIX_Corte_NOVO!$B$9:$B$126,[1]IFIX_Corte_NOVO!$BV$9:$BV$126,"n/a",0)</f>
        <v>376433</v>
      </c>
      <c r="F13">
        <f>_xlfn.XLOOKUP(B13,[1]IFIX_Corte_NOVO!$B$9:$B$126,[1]IFIX_Corte_NOVO!$FF$9:$FF$126,"n/a",0)</f>
        <v>43249151</v>
      </c>
      <c r="G13">
        <f>_xlfn.XLOOKUP(B13,[1]IFIX_Corte_NOVO!$B$9:$B$126,[1]IFIX_Corte_NOVO!$KB$9:$KB$126,"n/a",0)</f>
        <v>7449945.9210526319</v>
      </c>
      <c r="H13">
        <v>161395222.21000001</v>
      </c>
      <c r="I13">
        <f>_xlfn.XLOOKUP(B13,[1]IFIX_Corte_NOVO!$B$9:$B$126,[1]IFIX_Corte_NOVO!$EU$9:$EU$126,"n/a",0)</f>
        <v>0.78</v>
      </c>
      <c r="J13">
        <f>_xlfn.XLOOKUP(B13,[1]IFIX_Corte_NOVO!$B$9:$B$126,[1]IFIX_Corte_NOVO!$EX$9:$EX$126,"n/a",0)</f>
        <v>9.3681909999999995</v>
      </c>
    </row>
    <row r="14" spans="1:13" x14ac:dyDescent="0.25">
      <c r="A14" s="1" t="s">
        <v>18</v>
      </c>
      <c r="B14" s="1" t="str">
        <f t="shared" si="0"/>
        <v>XPLG11</v>
      </c>
      <c r="C14" t="s">
        <v>122</v>
      </c>
      <c r="D14" s="2">
        <f>_xlfn.XLOOKUP(B14,[1]IFIX_Corte_NOVO!$B$9:$B$126,[1]IFIX_Corte_NOVO!$BK$9:$BK$126,"n/a",0)</f>
        <v>3333322525.5999999</v>
      </c>
      <c r="E14">
        <f>_xlfn.XLOOKUP(B14,[1]IFIX_Corte_NOVO!$B$9:$B$126,[1]IFIX_Corte_NOVO!$BV$9:$BV$126,"n/a",0)</f>
        <v>342051</v>
      </c>
      <c r="F14">
        <f>_xlfn.XLOOKUP(B14,[1]IFIX_Corte_NOVO!$B$9:$B$126,[1]IFIX_Corte_NOVO!$FF$9:$FF$126,"n/a",0)</f>
        <v>31175931</v>
      </c>
      <c r="G14">
        <f>_xlfn.XLOOKUP(B14,[1]IFIX_Corte_NOVO!$B$9:$B$126,[1]IFIX_Corte_NOVO!$KB$9:$KB$126,"n/a",0)</f>
        <v>3469205.4221052635</v>
      </c>
      <c r="H14">
        <v>72144742.599999994</v>
      </c>
      <c r="I14">
        <f>_xlfn.XLOOKUP(B14,[1]IFIX_Corte_NOVO!$B$9:$B$126,[1]IFIX_Corte_NOVO!$EU$9:$EU$126,"n/a",0)</f>
        <v>0.82</v>
      </c>
      <c r="J14">
        <f>_xlfn.XLOOKUP(B14,[1]IFIX_Corte_NOVO!$B$9:$B$126,[1]IFIX_Corte_NOVO!$EX$9:$EX$126,"n/a",0)</f>
        <v>9.48</v>
      </c>
    </row>
    <row r="15" spans="1:13" x14ac:dyDescent="0.25">
      <c r="A15" s="1" t="s">
        <v>19</v>
      </c>
      <c r="B15" s="1" t="str">
        <f t="shared" si="0"/>
        <v>LVBI11</v>
      </c>
      <c r="C15" t="s">
        <v>122</v>
      </c>
      <c r="D15" s="2">
        <f>_xlfn.XLOOKUP(B15,[1]IFIX_Corte_NOVO!$B$9:$B$126,[1]IFIX_Corte_NOVO!$BK$9:$BK$126,"n/a",0)</f>
        <v>2011513987.6800001</v>
      </c>
      <c r="E15">
        <f>_xlfn.XLOOKUP(B15,[1]IFIX_Corte_NOVO!$B$9:$B$126,[1]IFIX_Corte_NOVO!$BV$9:$BV$126,"n/a",0)</f>
        <v>131796</v>
      </c>
      <c r="F15">
        <f>_xlfn.XLOOKUP(B15,[1]IFIX_Corte_NOVO!$B$9:$B$126,[1]IFIX_Corte_NOVO!$FF$9:$FF$126,"n/a",0)</f>
        <v>16118565</v>
      </c>
      <c r="G15">
        <f>_xlfn.XLOOKUP(B15,[1]IFIX_Corte_NOVO!$B$9:$B$126,[1]IFIX_Corte_NOVO!$KB$9:$KB$126,"n/a",0)</f>
        <v>2392961.5484210532</v>
      </c>
      <c r="H15">
        <v>73694697.950000003</v>
      </c>
      <c r="I15">
        <f>_xlfn.XLOOKUP(B15,[1]IFIX_Corte_NOVO!$B$9:$B$126,[1]IFIX_Corte_NOVO!$EU$9:$EU$126,"n/a",0)</f>
        <v>0.83</v>
      </c>
      <c r="J15">
        <f>_xlfn.XLOOKUP(B15,[1]IFIX_Corte_NOVO!$B$9:$B$126,[1]IFIX_Corte_NOVO!$EX$9:$EX$126,"n/a",0)</f>
        <v>10.31</v>
      </c>
    </row>
    <row r="16" spans="1:13" x14ac:dyDescent="0.25">
      <c r="A16" s="1" t="s">
        <v>20</v>
      </c>
      <c r="B16" s="1" t="str">
        <f t="shared" si="0"/>
        <v>BRCO11</v>
      </c>
      <c r="C16" t="s">
        <v>122</v>
      </c>
      <c r="D16" s="2">
        <f>_xlfn.XLOOKUP(B16,[1]IFIX_Corte_NOVO!$B$9:$B$126,[1]IFIX_Corte_NOVO!$BK$9:$BK$126,"n/a",0)</f>
        <v>1883637849.6400001</v>
      </c>
      <c r="E16">
        <f>_xlfn.XLOOKUP(B16,[1]IFIX_Corte_NOVO!$B$9:$B$126,[1]IFIX_Corte_NOVO!$BV$9:$BV$126,"n/a",0)</f>
        <v>117237</v>
      </c>
      <c r="F16">
        <f>_xlfn.XLOOKUP(B16,[1]IFIX_Corte_NOVO!$B$9:$B$126,[1]IFIX_Corte_NOVO!$FF$9:$FF$126,"n/a",0)</f>
        <v>15905133</v>
      </c>
      <c r="G16">
        <f>_xlfn.XLOOKUP(B16,[1]IFIX_Corte_NOVO!$B$9:$B$126,[1]IFIX_Corte_NOVO!$KB$9:$KB$126,"n/a",0)</f>
        <v>2515621.5452631572</v>
      </c>
      <c r="H16">
        <v>70248621.900000006</v>
      </c>
      <c r="I16">
        <f>_xlfn.XLOOKUP(B16,[1]IFIX_Corte_NOVO!$B$9:$B$126,[1]IFIX_Corte_NOVO!$EU$9:$EU$126,"n/a",0)</f>
        <v>0.87</v>
      </c>
      <c r="J16">
        <f>_xlfn.XLOOKUP(B16,[1]IFIX_Corte_NOVO!$B$9:$B$126,[1]IFIX_Corte_NOVO!$EX$9:$EX$126,"n/a",0)</f>
        <v>10.439999999999998</v>
      </c>
    </row>
    <row r="17" spans="1:10" x14ac:dyDescent="0.25">
      <c r="A17" s="1" t="s">
        <v>21</v>
      </c>
      <c r="B17" s="1" t="str">
        <f t="shared" si="0"/>
        <v>VILG11</v>
      </c>
      <c r="C17" t="s">
        <v>122</v>
      </c>
      <c r="D17" s="2">
        <f>_xlfn.XLOOKUP(B17,[1]IFIX_Corte_NOVO!$B$9:$B$126,[1]IFIX_Corte_NOVO!$BK$9:$BK$126,"n/a",0)</f>
        <v>1690601492.04</v>
      </c>
      <c r="E17">
        <f>_xlfn.XLOOKUP(B17,[1]IFIX_Corte_NOVO!$B$9:$B$126,[1]IFIX_Corte_NOVO!$BV$9:$BV$126,"n/a",0)</f>
        <v>147824</v>
      </c>
      <c r="F17">
        <f>_xlfn.XLOOKUP(B17,[1]IFIX_Corte_NOVO!$B$9:$B$126,[1]IFIX_Corte_NOVO!$FF$9:$FF$126,"n/a",0)</f>
        <v>14997396</v>
      </c>
      <c r="G17">
        <f>_xlfn.XLOOKUP(B17,[1]IFIX_Corte_NOVO!$B$9:$B$126,[1]IFIX_Corte_NOVO!$KB$9:$KB$126,"n/a",0)</f>
        <v>1663530.2110526315</v>
      </c>
      <c r="H17">
        <v>31745660.109999999</v>
      </c>
      <c r="I17">
        <f>_xlfn.XLOOKUP(B17,[1]IFIX_Corte_NOVO!$B$9:$B$126,[1]IFIX_Corte_NOVO!$EU$9:$EU$126,"n/a",0)</f>
        <v>0.66</v>
      </c>
      <c r="J17">
        <f>_xlfn.XLOOKUP(B17,[1]IFIX_Corte_NOVO!$B$9:$B$126,[1]IFIX_Corte_NOVO!$EX$9:$EX$126,"n/a",0)</f>
        <v>7.5699999999999994</v>
      </c>
    </row>
    <row r="18" spans="1:10" x14ac:dyDescent="0.25">
      <c r="A18" s="1" t="s">
        <v>22</v>
      </c>
      <c r="B18" s="1" t="str">
        <f t="shared" si="0"/>
        <v>HSLG11</v>
      </c>
      <c r="C18" t="s">
        <v>122</v>
      </c>
      <c r="D18" s="2">
        <f>_xlfn.XLOOKUP(B18,[1]IFIX_Corte_NOVO!$B$9:$B$126,[1]IFIX_Corte_NOVO!$BK$9:$BK$126,"n/a",0)</f>
        <v>1312650704.3299999</v>
      </c>
      <c r="E18">
        <f>_xlfn.XLOOKUP(B18,[1]IFIX_Corte_NOVO!$B$9:$B$126,[1]IFIX_Corte_NOVO!$BV$9:$BV$126,"n/a",0)</f>
        <v>40899</v>
      </c>
      <c r="F18">
        <f>_xlfn.XLOOKUP(B18,[1]IFIX_Corte_NOVO!$B$9:$B$126,[1]IFIX_Corte_NOVO!$FF$9:$FF$126,"n/a",0)</f>
        <v>12660067</v>
      </c>
      <c r="G18">
        <f>_xlfn.XLOOKUP(B18,[1]IFIX_Corte_NOVO!$B$9:$B$126,[1]IFIX_Corte_NOVO!$KB$9:$KB$126,"n/a",0)</f>
        <v>508134.34578947368</v>
      </c>
      <c r="H18">
        <v>11413717.66</v>
      </c>
      <c r="I18">
        <f>_xlfn.XLOOKUP(B18,[1]IFIX_Corte_NOVO!$B$9:$B$126,[1]IFIX_Corte_NOVO!$EU$9:$EU$126,"n/a",0)</f>
        <v>0.65</v>
      </c>
      <c r="J18">
        <f>_xlfn.XLOOKUP(B18,[1]IFIX_Corte_NOVO!$B$9:$B$126,[1]IFIX_Corte_NOVO!$EX$9:$EX$126,"n/a",0)</f>
        <v>8.6100000000000012</v>
      </c>
    </row>
    <row r="19" spans="1:10" x14ac:dyDescent="0.25">
      <c r="A19" s="1" t="s">
        <v>23</v>
      </c>
      <c r="B19" s="1" t="str">
        <f t="shared" si="0"/>
        <v>GGRC11</v>
      </c>
      <c r="C19" t="s">
        <v>122</v>
      </c>
      <c r="D19" s="2">
        <f>_xlfn.XLOOKUP(B19,[1]IFIX_Corte_NOVO!$B$9:$B$126,[1]IFIX_Corte_NOVO!$BK$9:$BK$126,"n/a",0)</f>
        <v>1383312013.1199999</v>
      </c>
      <c r="E19">
        <f>_xlfn.XLOOKUP(B19,[1]IFIX_Corte_NOVO!$B$9:$B$126,[1]IFIX_Corte_NOVO!$BV$9:$BV$126,"n/a",0)</f>
        <v>151904</v>
      </c>
      <c r="F19">
        <f>_xlfn.XLOOKUP(B19,[1]IFIX_Corte_NOVO!$B$9:$B$126,[1]IFIX_Corte_NOVO!$FF$9:$FF$126,"n/a",0)</f>
        <v>122285100</v>
      </c>
      <c r="G19">
        <f>_xlfn.XLOOKUP(B19,[1]IFIX_Corte_NOVO!$B$9:$B$126,[1]IFIX_Corte_NOVO!$KB$9:$KB$126,"n/a",0)</f>
        <v>2830664.6800000006</v>
      </c>
      <c r="H19">
        <v>53294621.969999999</v>
      </c>
      <c r="I19">
        <f>_xlfn.XLOOKUP(B19,[1]IFIX_Corte_NOVO!$B$9:$B$126,[1]IFIX_Corte_NOVO!$EU$9:$EU$126,"n/a",0)</f>
        <v>0.1</v>
      </c>
      <c r="J19">
        <f>_xlfn.XLOOKUP(B19,[1]IFIX_Corte_NOVO!$B$9:$B$126,[1]IFIX_Corte_NOVO!$EX$9:$EX$126,"n/a",0)</f>
        <v>1.145</v>
      </c>
    </row>
    <row r="20" spans="1:10" x14ac:dyDescent="0.25">
      <c r="A20" s="1" t="s">
        <v>24</v>
      </c>
      <c r="B20" s="1" t="str">
        <f t="shared" si="0"/>
        <v>TRBL11</v>
      </c>
      <c r="C20" t="s">
        <v>122</v>
      </c>
      <c r="D20" s="2">
        <f>_xlfn.XLOOKUP(B20,[1]IFIX_Corte_NOVO!$B$9:$B$126,[1]IFIX_Corte_NOVO!$BK$9:$BK$126,"n/a",0)</f>
        <v>740426280.45000005</v>
      </c>
      <c r="E20">
        <f>_xlfn.XLOOKUP(B20,[1]IFIX_Corte_NOVO!$B$9:$B$126,[1]IFIX_Corte_NOVO!$BV$9:$BV$126,"n/a",0)</f>
        <v>52384</v>
      </c>
      <c r="F20">
        <f>_xlfn.XLOOKUP(B20,[1]IFIX_Corte_NOVO!$B$9:$B$126,[1]IFIX_Corte_NOVO!$FF$9:$FF$126,"n/a",0)</f>
        <v>7739092</v>
      </c>
      <c r="G20">
        <f>_xlfn.XLOOKUP(B20,[1]IFIX_Corte_NOVO!$B$9:$B$126,[1]IFIX_Corte_NOVO!$KB$9:$KB$126,"n/a",0)</f>
        <v>510664.90315789473</v>
      </c>
      <c r="H20">
        <v>14101230.960000001</v>
      </c>
      <c r="I20">
        <f>_xlfn.XLOOKUP(B20,[1]IFIX_Corte_NOVO!$B$9:$B$126,[1]IFIX_Corte_NOVO!$EU$9:$EU$126,"n/a",0)</f>
        <v>0.62</v>
      </c>
      <c r="J20">
        <f>_xlfn.XLOOKUP(B20,[1]IFIX_Corte_NOVO!$B$9:$B$126,[1]IFIX_Corte_NOVO!$EX$9:$EX$126,"n/a",0)</f>
        <v>8.8199999999999985</v>
      </c>
    </row>
    <row r="21" spans="1:10" x14ac:dyDescent="0.25">
      <c r="A21" s="1" t="s">
        <v>25</v>
      </c>
      <c r="B21" s="1" t="str">
        <f t="shared" si="0"/>
        <v>XPIN11</v>
      </c>
      <c r="C21" t="s">
        <v>122</v>
      </c>
      <c r="D21" s="2">
        <f>_xlfn.XLOOKUP(B21,[1]IFIX_Corte_NOVO!$B$9:$B$126,[1]IFIX_Corte_NOVO!$BK$9:$BK$126,"n/a",0)</f>
        <v>752727826.27999997</v>
      </c>
      <c r="E21">
        <f>_xlfn.XLOOKUP(B21,[1]IFIX_Corte_NOVO!$B$9:$B$126,[1]IFIX_Corte_NOVO!$BV$9:$BV$126,"n/a",0)</f>
        <v>45028</v>
      </c>
      <c r="F21">
        <f>_xlfn.XLOOKUP(B21,[1]IFIX_Corte_NOVO!$B$9:$B$126,[1]IFIX_Corte_NOVO!$FF$9:$FF$126,"n/a",0)</f>
        <v>7150422</v>
      </c>
      <c r="G21">
        <f>_xlfn.XLOOKUP(B21,[1]IFIX_Corte_NOVO!$B$9:$B$126,[1]IFIX_Corte_NOVO!$KB$9:$KB$126,"n/a",0)</f>
        <v>395379.98578947363</v>
      </c>
      <c r="H21">
        <v>6531410.1799999997</v>
      </c>
      <c r="I21">
        <f>_xlfn.XLOOKUP(B21,[1]IFIX_Corte_NOVO!$B$9:$B$126,[1]IFIX_Corte_NOVO!$EU$9:$EU$126,"n/a",0)</f>
        <v>0.74</v>
      </c>
      <c r="J21">
        <f>_xlfn.XLOOKUP(B21,[1]IFIX_Corte_NOVO!$B$9:$B$126,[1]IFIX_Corte_NOVO!$EX$9:$EX$126,"n/a",0)</f>
        <v>8.2800000000000011</v>
      </c>
    </row>
    <row r="22" spans="1:10" x14ac:dyDescent="0.25">
      <c r="A22" s="1" t="s">
        <v>26</v>
      </c>
      <c r="B22" s="1" t="str">
        <f t="shared" si="0"/>
        <v>RBRL11</v>
      </c>
      <c r="C22" t="s">
        <v>122</v>
      </c>
      <c r="D22" s="2">
        <f>_xlfn.XLOOKUP(B22,[1]IFIX_Corte_NOVO!$B$9:$B$126,[1]IFIX_Corte_NOVO!$BK$9:$BK$126,"n/a",0)</f>
        <v>710555144.98000002</v>
      </c>
      <c r="E22">
        <f>_xlfn.XLOOKUP(B22,[1]IFIX_Corte_NOVO!$B$9:$B$126,[1]IFIX_Corte_NOVO!$BV$9:$BV$126,"n/a",0)</f>
        <v>13760</v>
      </c>
      <c r="F22">
        <f>_xlfn.XLOOKUP(B22,[1]IFIX_Corte_NOVO!$B$9:$B$126,[1]IFIX_Corte_NOVO!$FF$9:$FF$126,"n/a",0)</f>
        <v>6687035</v>
      </c>
      <c r="G22">
        <f>_xlfn.XLOOKUP(B22,[1]IFIX_Corte_NOVO!$B$9:$B$126,[1]IFIX_Corte_NOVO!$KB$9:$KB$126,"n/a",0)</f>
        <v>291237.94789473689</v>
      </c>
      <c r="H22">
        <v>6084077.8099999996</v>
      </c>
      <c r="I22">
        <f>_xlfn.XLOOKUP(B22,[1]IFIX_Corte_NOVO!$B$9:$B$126,[1]IFIX_Corte_NOVO!$EU$9:$EU$126,"n/a",0)</f>
        <v>0.75</v>
      </c>
      <c r="J22">
        <f>_xlfn.XLOOKUP(B22,[1]IFIX_Corte_NOVO!$B$9:$B$126,[1]IFIX_Corte_NOVO!$EX$9:$EX$126,"n/a",0)</f>
        <v>8.61</v>
      </c>
    </row>
    <row r="23" spans="1:10" x14ac:dyDescent="0.25">
      <c r="A23" s="1" t="s">
        <v>27</v>
      </c>
      <c r="B23" s="1" t="str">
        <f t="shared" si="0"/>
        <v>BTAL11</v>
      </c>
      <c r="C23" t="s">
        <v>122</v>
      </c>
      <c r="D23" s="2">
        <f>_xlfn.XLOOKUP(B23,[1]IFIX_Corte_NOVO!$B$9:$B$126,[1]IFIX_Corte_NOVO!$BK$9:$BK$126,"n/a",0)</f>
        <v>667628415.96000004</v>
      </c>
      <c r="E23">
        <f>_xlfn.XLOOKUP(B23,[1]IFIX_Corte_NOVO!$B$9:$B$126,[1]IFIX_Corte_NOVO!$BV$9:$BV$126,"n/a",0)</f>
        <v>39898</v>
      </c>
      <c r="F23">
        <f>_xlfn.XLOOKUP(B23,[1]IFIX_Corte_NOVO!$B$9:$B$126,[1]IFIX_Corte_NOVO!$FF$9:$FF$126,"n/a",0)</f>
        <v>5982736</v>
      </c>
      <c r="G23">
        <f>_xlfn.XLOOKUP(B23,[1]IFIX_Corte_NOVO!$B$9:$B$126,[1]IFIX_Corte_NOVO!$KB$9:$KB$126,"n/a",0)</f>
        <v>620860.97736842115</v>
      </c>
      <c r="H23">
        <v>9115102.2300000004</v>
      </c>
      <c r="I23">
        <f>_xlfn.XLOOKUP(B23,[1]IFIX_Corte_NOVO!$B$9:$B$126,[1]IFIX_Corte_NOVO!$EU$9:$EU$126,"n/a",0)</f>
        <v>0.84</v>
      </c>
      <c r="J23">
        <f>_xlfn.XLOOKUP(B23,[1]IFIX_Corte_NOVO!$B$9:$B$126,[1]IFIX_Corte_NOVO!$EX$9:$EX$126,"n/a",0)</f>
        <v>9.0500000000000007</v>
      </c>
    </row>
    <row r="24" spans="1:10" x14ac:dyDescent="0.25">
      <c r="A24" s="1" t="s">
        <v>28</v>
      </c>
      <c r="B24" s="1" t="str">
        <f t="shared" si="0"/>
        <v>PATL11</v>
      </c>
      <c r="C24" t="s">
        <v>122</v>
      </c>
      <c r="D24" s="2">
        <f>_xlfn.XLOOKUP(B24,[1]IFIX_Corte_NOVO!$B$9:$B$126,[1]IFIX_Corte_NOVO!$BK$9:$BK$126,"n/a",0)</f>
        <v>481453192.60000002</v>
      </c>
      <c r="E24">
        <f>_xlfn.XLOOKUP(B24,[1]IFIX_Corte_NOVO!$B$9:$B$126,[1]IFIX_Corte_NOVO!$BV$9:$BV$126,"n/a",0)</f>
        <v>25327</v>
      </c>
      <c r="F24">
        <f>_xlfn.XLOOKUP(B24,[1]IFIX_Corte_NOVO!$B$9:$B$126,[1]IFIX_Corte_NOVO!$FF$9:$FF$126,"n/a",0)</f>
        <v>4991535</v>
      </c>
      <c r="G24">
        <f>_xlfn.XLOOKUP(B24,[1]IFIX_Corte_NOVO!$B$9:$B$126,[1]IFIX_Corte_NOVO!$KB$9:$KB$126,"n/a",0)</f>
        <v>322716.69263157895</v>
      </c>
      <c r="H24">
        <v>6395285.5700000003</v>
      </c>
      <c r="I24">
        <f>_xlfn.XLOOKUP(B24,[1]IFIX_Corte_NOVO!$B$9:$B$126,[1]IFIX_Corte_NOVO!$EU$9:$EU$126,"n/a",0)</f>
        <v>0.56999999999999995</v>
      </c>
      <c r="J24">
        <f>_xlfn.XLOOKUP(B24,[1]IFIX_Corte_NOVO!$B$9:$B$126,[1]IFIX_Corte_NOVO!$EX$9:$EX$126,"n/a",0)</f>
        <v>6.87</v>
      </c>
    </row>
    <row r="25" spans="1:10" x14ac:dyDescent="0.25">
      <c r="A25" s="1" t="s">
        <v>29</v>
      </c>
      <c r="B25" s="1" t="str">
        <f t="shared" si="0"/>
        <v>RZAT11</v>
      </c>
      <c r="C25" t="s">
        <v>122</v>
      </c>
      <c r="D25" s="2">
        <f>_xlfn.XLOOKUP(B25,[1]IFIX_Corte_NOVO!$B$9:$B$126,[1]IFIX_Corte_NOVO!$BK$9:$BK$126,"n/a",0)</f>
        <v>426517893.13</v>
      </c>
      <c r="E25">
        <f>_xlfn.XLOOKUP(B25,[1]IFIX_Corte_NOVO!$B$9:$B$126,[1]IFIX_Corte_NOVO!$BV$9:$BV$126,"n/a",0)</f>
        <v>36105</v>
      </c>
      <c r="F25">
        <f>_xlfn.XLOOKUP(B25,[1]IFIX_Corte_NOVO!$B$9:$B$126,[1]IFIX_Corte_NOVO!$FF$9:$FF$126,"n/a",0)</f>
        <v>4235042</v>
      </c>
      <c r="G25">
        <f>_xlfn.XLOOKUP(B25,[1]IFIX_Corte_NOVO!$B$9:$B$126,[1]IFIX_Corte_NOVO!$KB$9:$KB$126,"n/a",0)</f>
        <v>588515.70263157901</v>
      </c>
      <c r="H25">
        <v>19059782.32</v>
      </c>
      <c r="I25">
        <f>_xlfn.XLOOKUP(B25,[1]IFIX_Corte_NOVO!$B$9:$B$126,[1]IFIX_Corte_NOVO!$EU$9:$EU$126,"n/a",0)</f>
        <v>1.1000000000000001</v>
      </c>
      <c r="J25">
        <f>_xlfn.XLOOKUP(B25,[1]IFIX_Corte_NOVO!$B$9:$B$126,[1]IFIX_Corte_NOVO!$EX$9:$EX$126,"n/a",0)</f>
        <v>12.55</v>
      </c>
    </row>
    <row r="26" spans="1:10" x14ac:dyDescent="0.25">
      <c r="A26" s="1" t="s">
        <v>30</v>
      </c>
      <c r="B26" s="1" t="str">
        <f t="shared" si="0"/>
        <v>BLMG11</v>
      </c>
      <c r="C26" t="s">
        <v>122</v>
      </c>
      <c r="D26" s="2">
        <f>_xlfn.XLOOKUP(B26,[1]IFIX_Corte_NOVO!$B$9:$B$126,[1]IFIX_Corte_NOVO!$BK$9:$BK$126,"n/a",0)</f>
        <v>300354151.22000003</v>
      </c>
      <c r="E26">
        <f>_xlfn.XLOOKUP(B26,[1]IFIX_Corte_NOVO!$B$9:$B$126,[1]IFIX_Corte_NOVO!$BV$9:$BV$126,"n/a",0)</f>
        <v>13571</v>
      </c>
      <c r="F26">
        <f>_xlfn.XLOOKUP(B26,[1]IFIX_Corte_NOVO!$B$9:$B$126,[1]IFIX_Corte_NOVO!$FF$9:$FF$126,"n/a",0)</f>
        <v>4268807</v>
      </c>
      <c r="G26">
        <f>_xlfn.XLOOKUP(B26,[1]IFIX_Corte_NOVO!$B$9:$B$126,[1]IFIX_Corte_NOVO!$KB$9:$KB$126,"n/a",0)</f>
        <v>440626.39157894737</v>
      </c>
      <c r="H26">
        <v>7240332.6200000001</v>
      </c>
      <c r="I26">
        <f>_xlfn.XLOOKUP(B26,[1]IFIX_Corte_NOVO!$B$9:$B$126,[1]IFIX_Corte_NOVO!$EU$9:$EU$126,"n/a",0)</f>
        <v>0.35</v>
      </c>
      <c r="J26">
        <f>_xlfn.XLOOKUP(B26,[1]IFIX_Corte_NOVO!$B$9:$B$126,[1]IFIX_Corte_NOVO!$EX$9:$EX$126,"n/a",0)</f>
        <v>3.95</v>
      </c>
    </row>
    <row r="27" spans="1:10" x14ac:dyDescent="0.25">
      <c r="A27" s="1" t="s">
        <v>31</v>
      </c>
      <c r="B27" s="1" t="str">
        <f t="shared" si="0"/>
        <v>XPML11</v>
      </c>
      <c r="C27" t="s">
        <v>123</v>
      </c>
      <c r="D27" s="2">
        <f>_xlfn.XLOOKUP(B27,[1]IFIX_Corte_NOVO!$B$9:$B$126,[1]IFIX_Corte_NOVO!$BK$9:$BK$126,"n/a",0)</f>
        <v>6650542502.4799995</v>
      </c>
      <c r="E27">
        <f>_xlfn.XLOOKUP(B27,[1]IFIX_Corte_NOVO!$B$9:$B$126,[1]IFIX_Corte_NOVO!$BV$9:$BV$126,"n/a",0)</f>
        <v>573287</v>
      </c>
      <c r="F27">
        <f>_xlfn.XLOOKUP(B27,[1]IFIX_Corte_NOVO!$B$9:$B$126,[1]IFIX_Corte_NOVO!$FF$9:$FF$126,"n/a",0)</f>
        <v>56720787</v>
      </c>
      <c r="G27">
        <f>_xlfn.XLOOKUP(B27,[1]IFIX_Corte_NOVO!$B$9:$B$126,[1]IFIX_Corte_NOVO!$KB$9:$KB$126,"n/a",0)</f>
        <v>13182728.988947371</v>
      </c>
      <c r="H27">
        <v>282827511.11000001</v>
      </c>
      <c r="I27">
        <f>_xlfn.XLOOKUP(B27,[1]IFIX_Corte_NOVO!$B$9:$B$126,[1]IFIX_Corte_NOVO!$EU$9:$EU$126,"n/a",0)</f>
        <v>0.92</v>
      </c>
      <c r="J27">
        <f>_xlfn.XLOOKUP(B27,[1]IFIX_Corte_NOVO!$B$9:$B$126,[1]IFIX_Corte_NOVO!$EX$9:$EX$126,"n/a",0)</f>
        <v>10.120000000000001</v>
      </c>
    </row>
    <row r="28" spans="1:10" x14ac:dyDescent="0.25">
      <c r="A28" s="1" t="s">
        <v>32</v>
      </c>
      <c r="B28" s="1" t="str">
        <f t="shared" si="0"/>
        <v>VISC11</v>
      </c>
      <c r="C28" t="s">
        <v>123</v>
      </c>
      <c r="D28" s="2">
        <f>_xlfn.XLOOKUP(B28,[1]IFIX_Corte_NOVO!$B$9:$B$126,[1]IFIX_Corte_NOVO!$BK$9:$BK$126,"n/a",0)</f>
        <v>3606260210.1500001</v>
      </c>
      <c r="E28">
        <f>_xlfn.XLOOKUP(B28,[1]IFIX_Corte_NOVO!$B$9:$B$126,[1]IFIX_Corte_NOVO!$BV$9:$BV$126,"n/a",0)</f>
        <v>345645</v>
      </c>
      <c r="F28">
        <f>_xlfn.XLOOKUP(B28,[1]IFIX_Corte_NOVO!$B$9:$B$126,[1]IFIX_Corte_NOVO!$FF$9:$FF$126,"n/a",0)</f>
        <v>28828640</v>
      </c>
      <c r="G28">
        <f>_xlfn.XLOOKUP(B28,[1]IFIX_Corte_NOVO!$B$9:$B$126,[1]IFIX_Corte_NOVO!$KB$9:$KB$126,"n/a",0)</f>
        <v>3741961.3178947363</v>
      </c>
      <c r="H28">
        <v>84388635.129999995</v>
      </c>
      <c r="I28">
        <f>_xlfn.XLOOKUP(B28,[1]IFIX_Corte_NOVO!$B$9:$B$126,[1]IFIX_Corte_NOVO!$EU$9:$EU$126,"n/a",0)</f>
        <v>0.8</v>
      </c>
      <c r="J28">
        <f>_xlfn.XLOOKUP(B28,[1]IFIX_Corte_NOVO!$B$9:$B$126,[1]IFIX_Corte_NOVO!$EX$9:$EX$126,"n/a",0)</f>
        <v>10.129999999999999</v>
      </c>
    </row>
    <row r="29" spans="1:10" x14ac:dyDescent="0.25">
      <c r="A29" s="1" t="s">
        <v>33</v>
      </c>
      <c r="B29" s="1" t="str">
        <f t="shared" si="0"/>
        <v>HGBS11</v>
      </c>
      <c r="C29" t="s">
        <v>123</v>
      </c>
      <c r="D29" s="2">
        <f>_xlfn.XLOOKUP(B29,[1]IFIX_Corte_NOVO!$B$9:$B$126,[1]IFIX_Corte_NOVO!$BK$9:$BK$126,"n/a",0)</f>
        <v>2780658419.8000002</v>
      </c>
      <c r="E29">
        <f>_xlfn.XLOOKUP(B29,[1]IFIX_Corte_NOVO!$B$9:$B$126,[1]IFIX_Corte_NOVO!$BV$9:$BV$126,"n/a",0)</f>
        <v>126197</v>
      </c>
      <c r="F29">
        <f>_xlfn.XLOOKUP(B29,[1]IFIX_Corte_NOVO!$B$9:$B$126,[1]IFIX_Corte_NOVO!$FF$9:$FF$126,"n/a",0)</f>
        <v>12913301</v>
      </c>
      <c r="G29">
        <f>_xlfn.XLOOKUP(B29,[1]IFIX_Corte_NOVO!$B$9:$B$126,[1]IFIX_Corte_NOVO!$KB$9:$KB$126,"n/a",0)</f>
        <v>2556627.0742105264</v>
      </c>
      <c r="H29">
        <v>58232650.579999998</v>
      </c>
      <c r="I29">
        <f>_xlfn.XLOOKUP(B29,[1]IFIX_Corte_NOVO!$B$9:$B$126,[1]IFIX_Corte_NOVO!$EU$9:$EU$126,"n/a",0)</f>
        <v>1.6</v>
      </c>
      <c r="J29">
        <f>_xlfn.XLOOKUP(B29,[1]IFIX_Corte_NOVO!$B$9:$B$126,[1]IFIX_Corte_NOVO!$EX$9:$EX$126,"n/a",0)</f>
        <v>19.649999999999999</v>
      </c>
    </row>
    <row r="30" spans="1:10" x14ac:dyDescent="0.25">
      <c r="A30" s="1" t="s">
        <v>34</v>
      </c>
      <c r="B30" s="1" t="str">
        <f t="shared" si="0"/>
        <v>HSML11</v>
      </c>
      <c r="C30" t="s">
        <v>123</v>
      </c>
      <c r="D30" s="2">
        <f>_xlfn.XLOOKUP(B30,[1]IFIX_Corte_NOVO!$B$9:$B$126,[1]IFIX_Corte_NOVO!$BK$9:$BK$126,"n/a",0)</f>
        <v>2275796709.7399998</v>
      </c>
      <c r="E30">
        <f>_xlfn.XLOOKUP(B30,[1]IFIX_Corte_NOVO!$B$9:$B$126,[1]IFIX_Corte_NOVO!$BV$9:$BV$126,"n/a",0)</f>
        <v>193173</v>
      </c>
      <c r="F30">
        <f>_xlfn.XLOOKUP(B30,[1]IFIX_Corte_NOVO!$B$9:$B$126,[1]IFIX_Corte_NOVO!$FF$9:$FF$126,"n/a",0)</f>
        <v>20808572</v>
      </c>
      <c r="G30">
        <f>_xlfn.XLOOKUP(B30,[1]IFIX_Corte_NOVO!$B$9:$B$126,[1]IFIX_Corte_NOVO!$KB$9:$KB$126,"n/a",0)</f>
        <v>2446513.1842105263</v>
      </c>
      <c r="H30">
        <v>79616129.159999996</v>
      </c>
      <c r="I30">
        <f>_xlfn.XLOOKUP(B30,[1]IFIX_Corte_NOVO!$B$9:$B$126,[1]IFIX_Corte_NOVO!$EU$9:$EU$126,"n/a",0)</f>
        <v>0.65</v>
      </c>
      <c r="J30">
        <f>_xlfn.XLOOKUP(B30,[1]IFIX_Corte_NOVO!$B$9:$B$126,[1]IFIX_Corte_NOVO!$EX$9:$EX$126,"n/a",0)</f>
        <v>9.15</v>
      </c>
    </row>
    <row r="31" spans="1:10" x14ac:dyDescent="0.25">
      <c r="A31" s="1" t="s">
        <v>35</v>
      </c>
      <c r="B31" s="1" t="str">
        <f t="shared" si="0"/>
        <v>GZIT11</v>
      </c>
      <c r="C31" t="s">
        <v>123</v>
      </c>
      <c r="D31" s="2">
        <f>_xlfn.XLOOKUP(B31,[1]IFIX_Corte_NOVO!$B$9:$B$126,[1]IFIX_Corte_NOVO!$BK$9:$BK$126,"n/a",0)</f>
        <v>2002216120.8499999</v>
      </c>
      <c r="E31">
        <f>_xlfn.XLOOKUP(B31,[1]IFIX_Corte_NOVO!$B$9:$B$126,[1]IFIX_Corte_NOVO!$BV$9:$BV$126,"n/a",0)</f>
        <v>6887</v>
      </c>
      <c r="F31">
        <f>_xlfn.XLOOKUP(B31,[1]IFIX_Corte_NOVO!$B$9:$B$126,[1]IFIX_Corte_NOVO!$FF$9:$FF$126,"n/a",0)</f>
        <v>21841231</v>
      </c>
      <c r="G31">
        <f>_xlfn.XLOOKUP(B31,[1]IFIX_Corte_NOVO!$B$9:$B$126,[1]IFIX_Corte_NOVO!$KB$9:$KB$126,"n/a",0)</f>
        <v>784634.43842105253</v>
      </c>
      <c r="H31">
        <v>8853703.2899999991</v>
      </c>
      <c r="I31">
        <f>_xlfn.XLOOKUP(B31,[1]IFIX_Corte_NOVO!$B$9:$B$126,[1]IFIX_Corte_NOVO!$EU$9:$EU$126,"n/a",0)</f>
        <v>0.78</v>
      </c>
      <c r="J31">
        <f>_xlfn.XLOOKUP(B31,[1]IFIX_Corte_NOVO!$B$9:$B$126,[1]IFIX_Corte_NOVO!$EX$9:$EX$126,"n/a",0)</f>
        <v>7.8000000000000016</v>
      </c>
    </row>
    <row r="32" spans="1:10" x14ac:dyDescent="0.25">
      <c r="A32" s="1" t="s">
        <v>36</v>
      </c>
      <c r="B32" s="1" t="str">
        <f t="shared" si="0"/>
        <v>MALL11</v>
      </c>
      <c r="C32" t="s">
        <v>123</v>
      </c>
      <c r="D32" s="2">
        <f>_xlfn.XLOOKUP(B32,[1]IFIX_Corte_NOVO!$B$9:$B$126,[1]IFIX_Corte_NOVO!$BK$9:$BK$126,"n/a",0)</f>
        <v>1710169861.0899999</v>
      </c>
      <c r="E32">
        <f>_xlfn.XLOOKUP(B32,[1]IFIX_Corte_NOVO!$B$9:$B$126,[1]IFIX_Corte_NOVO!$BV$9:$BV$126,"n/a",0)</f>
        <v>130380</v>
      </c>
      <c r="F32">
        <f>_xlfn.XLOOKUP(B32,[1]IFIX_Corte_NOVO!$B$9:$B$126,[1]IFIX_Corte_NOVO!$FF$9:$FF$126,"n/a",0)</f>
        <v>13982093</v>
      </c>
      <c r="G32">
        <f>_xlfn.XLOOKUP(B32,[1]IFIX_Corte_NOVO!$B$9:$B$126,[1]IFIX_Corte_NOVO!$KB$9:$KB$126,"n/a",0)</f>
        <v>4074468.6357894721</v>
      </c>
      <c r="H32">
        <v>35104937.810000002</v>
      </c>
      <c r="I32">
        <f>_xlfn.XLOOKUP(B32,[1]IFIX_Corte_NOVO!$B$9:$B$126,[1]IFIX_Corte_NOVO!$EU$9:$EU$126,"n/a",0)</f>
        <v>0.85</v>
      </c>
      <c r="J32">
        <f>_xlfn.XLOOKUP(B32,[1]IFIX_Corte_NOVO!$B$9:$B$126,[1]IFIX_Corte_NOVO!$EX$9:$EX$126,"n/a",0)</f>
        <v>9.8000000000000007</v>
      </c>
    </row>
    <row r="33" spans="1:10" x14ac:dyDescent="0.25">
      <c r="A33" s="1" t="s">
        <v>37</v>
      </c>
      <c r="B33" s="1" t="str">
        <f t="shared" si="0"/>
        <v>BPML11</v>
      </c>
      <c r="C33" t="s">
        <v>123</v>
      </c>
      <c r="D33" s="2">
        <f>_xlfn.XLOOKUP(B33,[1]IFIX_Corte_NOVO!$B$9:$B$126,[1]IFIX_Corte_NOVO!$BK$9:$BK$126,"n/a",0)</f>
        <v>976067254.09000003</v>
      </c>
      <c r="E33">
        <f>_xlfn.XLOOKUP(B33,[1]IFIX_Corte_NOVO!$B$9:$B$126,[1]IFIX_Corte_NOVO!$BV$9:$BV$126,"n/a",0)</f>
        <v>5368</v>
      </c>
      <c r="F33">
        <f>_xlfn.XLOOKUP(B33,[1]IFIX_Corte_NOVO!$B$9:$B$126,[1]IFIX_Corte_NOVO!$FF$9:$FF$126,"n/a",0)</f>
        <v>7441745</v>
      </c>
      <c r="G33">
        <f>_xlfn.XLOOKUP(B33,[1]IFIX_Corte_NOVO!$B$9:$B$126,[1]IFIX_Corte_NOVO!$KB$9:$KB$126,"n/a",0)</f>
        <v>1901815.1205263156</v>
      </c>
      <c r="H33">
        <v>16672868.189999999</v>
      </c>
      <c r="I33">
        <f>_xlfn.XLOOKUP(B33,[1]IFIX_Corte_NOVO!$B$9:$B$126,[1]IFIX_Corte_NOVO!$EU$9:$EU$126,"n/a",0)</f>
        <v>1.07</v>
      </c>
      <c r="J33">
        <f>_xlfn.XLOOKUP(B33,[1]IFIX_Corte_NOVO!$B$9:$B$126,[1]IFIX_Corte_NOVO!$EX$9:$EX$126,"n/a",0)</f>
        <v>12.840000000000002</v>
      </c>
    </row>
    <row r="34" spans="1:10" x14ac:dyDescent="0.25">
      <c r="A34" s="1" t="s">
        <v>38</v>
      </c>
      <c r="B34" s="1" t="str">
        <f t="shared" si="0"/>
        <v>AJFI11</v>
      </c>
      <c r="C34" t="s">
        <v>123</v>
      </c>
      <c r="D34" s="2">
        <f>_xlfn.XLOOKUP(B34,[1]IFIX_Corte_NOVO!$B$9:$B$126,[1]IFIX_Corte_NOVO!$BK$9:$BK$126,"n/a",0)</f>
        <v>384705054.16000003</v>
      </c>
      <c r="E34">
        <f>_xlfn.XLOOKUP(B34,[1]IFIX_Corte_NOVO!$B$9:$B$126,[1]IFIX_Corte_NOVO!$BV$9:$BV$126,"n/a",0)</f>
        <v>12950</v>
      </c>
      <c r="F34">
        <f>_xlfn.XLOOKUP(B34,[1]IFIX_Corte_NOVO!$B$9:$B$126,[1]IFIX_Corte_NOVO!$FF$9:$FF$126,"n/a",0)</f>
        <v>31625978</v>
      </c>
      <c r="G34">
        <f>_xlfn.XLOOKUP(B34,[1]IFIX_Corte_NOVO!$B$9:$B$126,[1]IFIX_Corte_NOVO!$KB$9:$KB$126,"n/a",0)</f>
        <v>2378678.4484210522</v>
      </c>
      <c r="H34">
        <v>8806784.2400000002</v>
      </c>
      <c r="I34">
        <f>_xlfn.XLOOKUP(B34,[1]IFIX_Corte_NOVO!$B$9:$B$126,[1]IFIX_Corte_NOVO!$EU$9:$EU$126,"n/a",0)</f>
        <v>7.0000000000000007E-2</v>
      </c>
      <c r="J34">
        <f>_xlfn.XLOOKUP(B34,[1]IFIX_Corte_NOVO!$B$9:$B$126,[1]IFIX_Corte_NOVO!$EX$9:$EX$126,"n/a",0)</f>
        <v>0.81638000000000011</v>
      </c>
    </row>
    <row r="35" spans="1:10" x14ac:dyDescent="0.25">
      <c r="A35" s="1" t="s">
        <v>39</v>
      </c>
      <c r="B35" s="1" t="str">
        <f t="shared" si="0"/>
        <v>CPSH11</v>
      </c>
      <c r="C35" t="s">
        <v>123</v>
      </c>
      <c r="D35" s="2">
        <f>_xlfn.XLOOKUP(B35,[1]IFIX_Corte_NOVO!$B$9:$B$126,[1]IFIX_Corte_NOVO!$BK$9:$BK$126,"n/a",0)</f>
        <v>933006159.4000001</v>
      </c>
      <c r="E35">
        <f>_xlfn.XLOOKUP(B35,[1]IFIX_Corte_NOVO!$B$9:$B$126,[1]IFIX_Corte_NOVO!$BV$9:$BV$126,"n/a",0)</f>
        <v>14252</v>
      </c>
      <c r="F35">
        <f>_xlfn.XLOOKUP(B35,[1]IFIX_Corte_NOVO!$B$9:$B$126,[1]IFIX_Corte_NOVO!$FF$9:$FF$126,"n/a",0)</f>
        <v>79699818</v>
      </c>
      <c r="G35">
        <f>_xlfn.XLOOKUP(B35,[1]IFIX_Corte_NOVO!$B$9:$B$126,[1]IFIX_Corte_NOVO!$KB$9:$KB$126,"n/a",0)</f>
        <v>4562772.0226315781</v>
      </c>
      <c r="H35">
        <v>28382612.640000001</v>
      </c>
      <c r="I35">
        <f>_xlfn.XLOOKUP(B35,[1]IFIX_Corte_NOVO!$B$9:$B$126,[1]IFIX_Corte_NOVO!$EU$9:$EU$126,"n/a",0)</f>
        <v>0.1</v>
      </c>
      <c r="J35">
        <f>_xlfn.XLOOKUP(B35,[1]IFIX_Corte_NOVO!$B$9:$B$126,[1]IFIX_Corte_NOVO!$EX$9:$EX$126,"n/a",0)</f>
        <v>1.105</v>
      </c>
    </row>
    <row r="36" spans="1:10" x14ac:dyDescent="0.25">
      <c r="A36" s="1" t="s">
        <v>40</v>
      </c>
      <c r="B36" s="1" t="str">
        <f t="shared" si="0"/>
        <v>PVBI11</v>
      </c>
      <c r="C36" t="s">
        <v>124</v>
      </c>
      <c r="D36" s="2">
        <f>_xlfn.XLOOKUP(B36,[1]IFIX_Corte_NOVO!$B$9:$B$126,[1]IFIX_Corte_NOVO!$BK$9:$BK$126,"n/a",0)</f>
        <v>2844577921.1199999</v>
      </c>
      <c r="E36">
        <f>_xlfn.XLOOKUP(B36,[1]IFIX_Corte_NOVO!$B$9:$B$126,[1]IFIX_Corte_NOVO!$BV$9:$BV$126,"n/a",0)</f>
        <v>159903</v>
      </c>
      <c r="F36">
        <f>_xlfn.XLOOKUP(B36,[1]IFIX_Corte_NOVO!$B$9:$B$126,[1]IFIX_Corte_NOVO!$FF$9:$FF$126,"n/a",0)</f>
        <v>27130067</v>
      </c>
      <c r="G36">
        <f>_xlfn.XLOOKUP(B36,[1]IFIX_Corte_NOVO!$B$9:$B$126,[1]IFIX_Corte_NOVO!$KB$9:$KB$126,"n/a",0)</f>
        <v>3716410.5642105262</v>
      </c>
      <c r="H36">
        <v>79757302.989999995</v>
      </c>
      <c r="I36">
        <f>_xlfn.XLOOKUP(B36,[1]IFIX_Corte_NOVO!$B$9:$B$126,[1]IFIX_Corte_NOVO!$EU$9:$EU$126,"n/a",0)</f>
        <v>0.5</v>
      </c>
      <c r="J36">
        <f>_xlfn.XLOOKUP(B36,[1]IFIX_Corte_NOVO!$B$9:$B$126,[1]IFIX_Corte_NOVO!$EX$9:$EX$126,"n/a",0)</f>
        <v>7.0000000000000018</v>
      </c>
    </row>
    <row r="37" spans="1:10" x14ac:dyDescent="0.25">
      <c r="A37" s="1" t="s">
        <v>41</v>
      </c>
      <c r="B37" s="1" t="str">
        <f t="shared" si="0"/>
        <v>BRCR11</v>
      </c>
      <c r="C37" t="s">
        <v>124</v>
      </c>
      <c r="D37" s="2">
        <f>_xlfn.XLOOKUP(B37,[1]IFIX_Corte_NOVO!$B$9:$B$126,[1]IFIX_Corte_NOVO!$BK$9:$BK$126,"n/a",0)</f>
        <v>2316665455.9400001</v>
      </c>
      <c r="E37">
        <f>_xlfn.XLOOKUP(B37,[1]IFIX_Corte_NOVO!$B$9:$B$126,[1]IFIX_Corte_NOVO!$BV$9:$BV$126,"n/a",0)</f>
        <v>126476</v>
      </c>
      <c r="F37">
        <f>_xlfn.XLOOKUP(B37,[1]IFIX_Corte_NOVO!$B$9:$B$126,[1]IFIX_Corte_NOVO!$FF$9:$FF$126,"n/a",0)</f>
        <v>26638202</v>
      </c>
      <c r="G37">
        <f>_xlfn.XLOOKUP(B37,[1]IFIX_Corte_NOVO!$B$9:$B$126,[1]IFIX_Corte_NOVO!$KB$9:$KB$126,"n/a",0)</f>
        <v>1534000.7684210527</v>
      </c>
      <c r="H37">
        <v>28943938.27</v>
      </c>
      <c r="I37">
        <f>_xlfn.XLOOKUP(B37,[1]IFIX_Corte_NOVO!$B$9:$B$126,[1]IFIX_Corte_NOVO!$EU$9:$EU$126,"n/a",0)</f>
        <v>0.45</v>
      </c>
      <c r="J37">
        <f>_xlfn.XLOOKUP(B37,[1]IFIX_Corte_NOVO!$B$9:$B$126,[1]IFIX_Corte_NOVO!$EX$9:$EX$126,"n/a",0)</f>
        <v>5.88</v>
      </c>
    </row>
    <row r="38" spans="1:10" x14ac:dyDescent="0.25">
      <c r="A38" s="1" t="s">
        <v>42</v>
      </c>
      <c r="B38" s="1" t="str">
        <f t="shared" si="0"/>
        <v>JSRE11</v>
      </c>
      <c r="C38" t="s">
        <v>124</v>
      </c>
      <c r="D38" s="2">
        <f>_xlfn.XLOOKUP(B38,[1]IFIX_Corte_NOVO!$B$9:$B$126,[1]IFIX_Corte_NOVO!$BK$9:$BK$126,"n/a",0)</f>
        <v>2115067324.1799998</v>
      </c>
      <c r="E38">
        <f>_xlfn.XLOOKUP(B38,[1]IFIX_Corte_NOVO!$B$9:$B$126,[1]IFIX_Corte_NOVO!$BV$9:$BV$126,"n/a",0)</f>
        <v>90016</v>
      </c>
      <c r="F38">
        <f>_xlfn.XLOOKUP(B38,[1]IFIX_Corte_NOVO!$B$9:$B$126,[1]IFIX_Corte_NOVO!$FF$9:$FF$126,"n/a",0)</f>
        <v>20767328</v>
      </c>
      <c r="G38">
        <f>_xlfn.XLOOKUP(B38,[1]IFIX_Corte_NOVO!$B$9:$B$126,[1]IFIX_Corte_NOVO!$KB$9:$KB$126,"n/a",0)</f>
        <v>1189824.5563157892</v>
      </c>
      <c r="H38">
        <v>32642635.52</v>
      </c>
      <c r="I38">
        <f>_xlfn.XLOOKUP(B38,[1]IFIX_Corte_NOVO!$B$9:$B$126,[1]IFIX_Corte_NOVO!$EU$9:$EU$126,"n/a",0)</f>
        <v>0.48</v>
      </c>
      <c r="J38">
        <f>_xlfn.XLOOKUP(B38,[1]IFIX_Corte_NOVO!$B$9:$B$126,[1]IFIX_Corte_NOVO!$EX$9:$EX$126,"n/a",0)</f>
        <v>5.7600000000000016</v>
      </c>
    </row>
    <row r="39" spans="1:10" x14ac:dyDescent="0.25">
      <c r="A39" s="1" t="s">
        <v>43</v>
      </c>
      <c r="B39" s="1" t="str">
        <f t="shared" si="0"/>
        <v>HGRE11</v>
      </c>
      <c r="C39" t="s">
        <v>124</v>
      </c>
      <c r="D39" s="2">
        <f>_xlfn.XLOOKUP(B39,[1]IFIX_Corte_NOVO!$B$9:$B$126,[1]IFIX_Corte_NOVO!$BK$9:$BK$126,"n/a",0)</f>
        <v>1823944754.4300001</v>
      </c>
      <c r="E39">
        <f>_xlfn.XLOOKUP(B39,[1]IFIX_Corte_NOVO!$B$9:$B$126,[1]IFIX_Corte_NOVO!$BV$9:$BV$126,"n/a",0)</f>
        <v>143784</v>
      </c>
      <c r="F39">
        <f>_xlfn.XLOOKUP(B39,[1]IFIX_Corte_NOVO!$B$9:$B$126,[1]IFIX_Corte_NOVO!$FF$9:$FF$126,"n/a",0)</f>
        <v>11817767</v>
      </c>
      <c r="G39">
        <f>_xlfn.XLOOKUP(B39,[1]IFIX_Corte_NOVO!$B$9:$B$126,[1]IFIX_Corte_NOVO!$KB$9:$KB$126,"n/a",0)</f>
        <v>1631903.932631579</v>
      </c>
      <c r="H39">
        <v>27430027.300000001</v>
      </c>
      <c r="I39">
        <f>_xlfn.XLOOKUP(B39,[1]IFIX_Corte_NOVO!$B$9:$B$126,[1]IFIX_Corte_NOVO!$EU$9:$EU$126,"n/a",0)</f>
        <v>0.85</v>
      </c>
      <c r="J39">
        <f>_xlfn.XLOOKUP(B39,[1]IFIX_Corte_NOVO!$B$9:$B$126,[1]IFIX_Corte_NOVO!$EX$9:$EX$126,"n/a",0)</f>
        <v>10.29</v>
      </c>
    </row>
    <row r="40" spans="1:10" x14ac:dyDescent="0.25">
      <c r="A40" s="1" t="s">
        <v>44</v>
      </c>
      <c r="B40" s="1" t="str">
        <f t="shared" si="0"/>
        <v>BROF11</v>
      </c>
      <c r="C40" t="s">
        <v>124</v>
      </c>
      <c r="D40" s="2">
        <f>_xlfn.XLOOKUP(B40,[1]IFIX_Corte_NOVO!$B$9:$B$126,[1]IFIX_Corte_NOVO!$BK$9:$BK$126,"n/a",0)</f>
        <v>1272382461.3</v>
      </c>
      <c r="E40">
        <f>_xlfn.XLOOKUP(B40,[1]IFIX_Corte_NOVO!$B$9:$B$126,[1]IFIX_Corte_NOVO!$BV$9:$BV$126,"n/a",0)</f>
        <v>9460</v>
      </c>
      <c r="F40">
        <f>_xlfn.XLOOKUP(B40,[1]IFIX_Corte_NOVO!$B$9:$B$126,[1]IFIX_Corte_NOVO!$FF$9:$FF$126,"n/a",0)</f>
        <v>11610812</v>
      </c>
      <c r="G40">
        <f>_xlfn.XLOOKUP(B40,[1]IFIX_Corte_NOVO!$B$9:$B$126,[1]IFIX_Corte_NOVO!$KB$9:$KB$126,"n/a",0)</f>
        <v>364637.15105263161</v>
      </c>
      <c r="H40">
        <v>7799757.3099999996</v>
      </c>
      <c r="I40">
        <f>_xlfn.XLOOKUP(B40,[1]IFIX_Corte_NOVO!$B$9:$B$126,[1]IFIX_Corte_NOVO!$EU$9:$EU$126,"n/a",0)</f>
        <v>0.56999999999999995</v>
      </c>
      <c r="J40">
        <f>_xlfn.XLOOKUP(B40,[1]IFIX_Corte_NOVO!$B$9:$B$126,[1]IFIX_Corte_NOVO!$EX$9:$EX$126,"n/a",0)</f>
        <v>5.4446880000000002</v>
      </c>
    </row>
    <row r="41" spans="1:10" x14ac:dyDescent="0.25">
      <c r="A41" s="1" t="s">
        <v>45</v>
      </c>
      <c r="B41" s="1" t="str">
        <f t="shared" si="0"/>
        <v>GTWR11</v>
      </c>
      <c r="C41" t="s">
        <v>124</v>
      </c>
      <c r="D41" s="2">
        <f>_xlfn.XLOOKUP(B41,[1]IFIX_Corte_NOVO!$B$9:$B$126,[1]IFIX_Corte_NOVO!$BK$9:$BK$126,"n/a",0)</f>
        <v>1195442015.97</v>
      </c>
      <c r="E41">
        <f>_xlfn.XLOOKUP(B41,[1]IFIX_Corte_NOVO!$B$9:$B$126,[1]IFIX_Corte_NOVO!$BV$9:$BV$126,"n/a",0)</f>
        <v>36748</v>
      </c>
      <c r="F41">
        <f>_xlfn.XLOOKUP(B41,[1]IFIX_Corte_NOVO!$B$9:$B$126,[1]IFIX_Corte_NOVO!$FF$9:$FF$126,"n/a",0)</f>
        <v>12000000</v>
      </c>
      <c r="G41">
        <f>_xlfn.XLOOKUP(B41,[1]IFIX_Corte_NOVO!$B$9:$B$126,[1]IFIX_Corte_NOVO!$KB$9:$KB$126,"n/a",0)</f>
        <v>841117.06368421053</v>
      </c>
      <c r="H41">
        <v>15476594.560000001</v>
      </c>
      <c r="I41">
        <f>_xlfn.XLOOKUP(B41,[1]IFIX_Corte_NOVO!$B$9:$B$126,[1]IFIX_Corte_NOVO!$EU$9:$EU$126,"n/a",0)</f>
        <v>0.83</v>
      </c>
      <c r="J41">
        <f>_xlfn.XLOOKUP(B41,[1]IFIX_Corte_NOVO!$B$9:$B$126,[1]IFIX_Corte_NOVO!$EX$9:$EX$126,"n/a",0)</f>
        <v>9.639999999999997</v>
      </c>
    </row>
    <row r="42" spans="1:10" x14ac:dyDescent="0.25">
      <c r="A42" s="1" t="s">
        <v>46</v>
      </c>
      <c r="B42" s="1" t="str">
        <f t="shared" si="0"/>
        <v>KORE11</v>
      </c>
      <c r="C42" t="s">
        <v>124</v>
      </c>
      <c r="D42" s="2">
        <f>_xlfn.XLOOKUP(B42,[1]IFIX_Corte_NOVO!$B$9:$B$126,[1]IFIX_Corte_NOVO!$BK$9:$BK$126,"n/a",0)</f>
        <v>1020142514.04</v>
      </c>
      <c r="E42">
        <f>_xlfn.XLOOKUP(B42,[1]IFIX_Corte_NOVO!$B$9:$B$126,[1]IFIX_Corte_NOVO!$BV$9:$BV$126,"n/a",0)</f>
        <v>22443</v>
      </c>
      <c r="F42">
        <f>_xlfn.XLOOKUP(B42,[1]IFIX_Corte_NOVO!$B$9:$B$126,[1]IFIX_Corte_NOVO!$FF$9:$FF$126,"n/a",0)</f>
        <v>9625000</v>
      </c>
      <c r="G42">
        <f>_xlfn.XLOOKUP(B42,[1]IFIX_Corte_NOVO!$B$9:$B$126,[1]IFIX_Corte_NOVO!$KB$9:$KB$126,"n/a",0)</f>
        <v>2041859.3499999999</v>
      </c>
      <c r="H42">
        <v>45942146.18</v>
      </c>
      <c r="I42">
        <f>_xlfn.XLOOKUP(B42,[1]IFIX_Corte_NOVO!$B$9:$B$126,[1]IFIX_Corte_NOVO!$EU$9:$EU$126,"n/a",0)</f>
        <v>1.25</v>
      </c>
      <c r="J42">
        <f>_xlfn.XLOOKUP(B42,[1]IFIX_Corte_NOVO!$B$9:$B$126,[1]IFIX_Corte_NOVO!$EX$9:$EX$126,"n/a",0)</f>
        <v>15</v>
      </c>
    </row>
    <row r="43" spans="1:10" x14ac:dyDescent="0.25">
      <c r="A43" s="1" t="s">
        <v>47</v>
      </c>
      <c r="B43" s="1" t="str">
        <f t="shared" si="0"/>
        <v>VINO11</v>
      </c>
      <c r="C43" t="s">
        <v>124</v>
      </c>
      <c r="D43" s="2">
        <f>_xlfn.XLOOKUP(B43,[1]IFIX_Corte_NOVO!$B$9:$B$126,[1]IFIX_Corte_NOVO!$BK$9:$BK$126,"n/a",0)</f>
        <v>856452931.80999982</v>
      </c>
      <c r="E43">
        <f>_xlfn.XLOOKUP(B43,[1]IFIX_Corte_NOVO!$B$9:$B$126,[1]IFIX_Corte_NOVO!$BV$9:$BV$126,"n/a",0)</f>
        <v>151167</v>
      </c>
      <c r="F43">
        <f>_xlfn.XLOOKUP(B43,[1]IFIX_Corte_NOVO!$B$9:$B$126,[1]IFIX_Corte_NOVO!$FF$9:$FF$126,"n/a",0)</f>
        <v>82826295</v>
      </c>
      <c r="G43">
        <f>_xlfn.XLOOKUP(B43,[1]IFIX_Corte_NOVO!$B$9:$B$126,[1]IFIX_Corte_NOVO!$KB$9:$KB$126,"n/a",0)</f>
        <v>439867.04105263157</v>
      </c>
      <c r="H43">
        <v>11215370.67</v>
      </c>
      <c r="I43">
        <f>_xlfn.XLOOKUP(B43,[1]IFIX_Corte_NOVO!$B$9:$B$126,[1]IFIX_Corte_NOVO!$EU$9:$EU$126,"n/a",0)</f>
        <v>0.05</v>
      </c>
      <c r="J43">
        <f>_xlfn.XLOOKUP(B43,[1]IFIX_Corte_NOVO!$B$9:$B$126,[1]IFIX_Corte_NOVO!$EX$9:$EX$126,"n/a",0)</f>
        <v>0.64200000000000013</v>
      </c>
    </row>
    <row r="44" spans="1:10" x14ac:dyDescent="0.25">
      <c r="A44" s="1" t="s">
        <v>48</v>
      </c>
      <c r="B44" s="1" t="str">
        <f t="shared" si="0"/>
        <v>RECT11</v>
      </c>
      <c r="C44" t="s">
        <v>124</v>
      </c>
      <c r="D44" s="2">
        <f>_xlfn.XLOOKUP(B44,[1]IFIX_Corte_NOVO!$B$9:$B$126,[1]IFIX_Corte_NOVO!$BK$9:$BK$126,"n/a",0)</f>
        <v>777253766.45000005</v>
      </c>
      <c r="E44">
        <f>_xlfn.XLOOKUP(B44,[1]IFIX_Corte_NOVO!$B$9:$B$126,[1]IFIX_Corte_NOVO!$BV$9:$BV$126,"n/a",0)</f>
        <v>54402</v>
      </c>
      <c r="F44">
        <f>_xlfn.XLOOKUP(B44,[1]IFIX_Corte_NOVO!$B$9:$B$126,[1]IFIX_Corte_NOVO!$FF$9:$FF$126,"n/a",0)</f>
        <v>8543493</v>
      </c>
      <c r="G44">
        <f>_xlfn.XLOOKUP(B44,[1]IFIX_Corte_NOVO!$B$9:$B$126,[1]IFIX_Corte_NOVO!$KB$9:$KB$126,"n/a",0)</f>
        <v>305979.64842105261</v>
      </c>
      <c r="H44">
        <v>4333602.7699999996</v>
      </c>
      <c r="I44">
        <f>_xlfn.XLOOKUP(B44,[1]IFIX_Corte_NOVO!$B$9:$B$126,[1]IFIX_Corte_NOVO!$EU$9:$EU$126,"n/a",0)</f>
        <v>0.36</v>
      </c>
      <c r="J44">
        <f>_xlfn.XLOOKUP(B44,[1]IFIX_Corte_NOVO!$B$9:$B$126,[1]IFIX_Corte_NOVO!$EX$9:$EX$126,"n/a",0)</f>
        <v>4.3533999999999997</v>
      </c>
    </row>
    <row r="45" spans="1:10" x14ac:dyDescent="0.25">
      <c r="A45" s="1" t="s">
        <v>49</v>
      </c>
      <c r="B45" s="1" t="str">
        <f t="shared" si="0"/>
        <v>RCRB11</v>
      </c>
      <c r="C45" t="s">
        <v>124</v>
      </c>
      <c r="D45" s="2">
        <f>_xlfn.XLOOKUP(B45,[1]IFIX_Corte_NOVO!$B$9:$B$126,[1]IFIX_Corte_NOVO!$BK$9:$BK$126,"n/a",0)</f>
        <v>742266016.90999997</v>
      </c>
      <c r="E45">
        <f>_xlfn.XLOOKUP(B45,[1]IFIX_Corte_NOVO!$B$9:$B$126,[1]IFIX_Corte_NOVO!$BV$9:$BV$126,"n/a",0)</f>
        <v>30743</v>
      </c>
      <c r="F45">
        <f>_xlfn.XLOOKUP(B45,[1]IFIX_Corte_NOVO!$B$9:$B$126,[1]IFIX_Corte_NOVO!$FF$9:$FF$126,"n/a",0)</f>
        <v>3690695</v>
      </c>
      <c r="G45">
        <f>_xlfn.XLOOKUP(B45,[1]IFIX_Corte_NOVO!$B$9:$B$126,[1]IFIX_Corte_NOVO!$KB$9:$KB$126,"n/a",0)</f>
        <v>1407178.2821052633</v>
      </c>
      <c r="H45">
        <v>12099329.82</v>
      </c>
      <c r="I45">
        <f>_xlfn.XLOOKUP(B45,[1]IFIX_Corte_NOVO!$B$9:$B$126,[1]IFIX_Corte_NOVO!$EU$9:$EU$126,"n/a",0)</f>
        <v>0.85</v>
      </c>
      <c r="J45">
        <f>_xlfn.XLOOKUP(B45,[1]IFIX_Corte_NOVO!$B$9:$B$126,[1]IFIX_Corte_NOVO!$EX$9:$EX$126,"n/a",0)</f>
        <v>11.229999999999999</v>
      </c>
    </row>
    <row r="46" spans="1:10" x14ac:dyDescent="0.25">
      <c r="A46" s="1" t="s">
        <v>50</v>
      </c>
      <c r="B46" s="1" t="str">
        <f t="shared" si="0"/>
        <v>HGPO11</v>
      </c>
      <c r="C46" t="s">
        <v>124</v>
      </c>
      <c r="D46" s="2">
        <f>_xlfn.XLOOKUP(B46,[1]IFIX_Corte_NOVO!$B$9:$B$126,[1]IFIX_Corte_NOVO!$BK$9:$BK$126,"n/a",0)</f>
        <v>272810653.60000002</v>
      </c>
      <c r="E46">
        <f>_xlfn.XLOOKUP(B46,[1]IFIX_Corte_NOVO!$B$9:$B$126,[1]IFIX_Corte_NOVO!$BV$9:$BV$126,"n/a",0)</f>
        <v>10349</v>
      </c>
      <c r="F46">
        <f>_xlfn.XLOOKUP(B46,[1]IFIX_Corte_NOVO!$B$9:$B$126,[1]IFIX_Corte_NOVO!$FF$9:$FF$126,"n/a",0)</f>
        <v>1753057</v>
      </c>
      <c r="G46">
        <f>_xlfn.XLOOKUP(B46,[1]IFIX_Corte_NOVO!$B$9:$B$126,[1]IFIX_Corte_NOVO!$KB$9:$KB$126,"n/a",0)</f>
        <v>211982.00157894738</v>
      </c>
      <c r="H46">
        <v>8507289.1400000006</v>
      </c>
      <c r="I46">
        <f>_xlfn.XLOOKUP(B46,[1]IFIX_Corte_NOVO!$B$9:$B$126,[1]IFIX_Corte_NOVO!$EU$9:$EU$126,"n/a",0)</f>
        <v>0</v>
      </c>
      <c r="J46">
        <f>_xlfn.XLOOKUP(B46,[1]IFIX_Corte_NOVO!$B$9:$B$126,[1]IFIX_Corte_NOVO!$EX$9:$EX$126,"n/a",0)</f>
        <v>0</v>
      </c>
    </row>
    <row r="47" spans="1:10" x14ac:dyDescent="0.25">
      <c r="A47" s="1" t="s">
        <v>51</v>
      </c>
      <c r="B47" s="1" t="str">
        <f t="shared" si="0"/>
        <v>TEPP11</v>
      </c>
      <c r="C47" t="s">
        <v>124</v>
      </c>
      <c r="D47" s="2">
        <f>_xlfn.XLOOKUP(B47,[1]IFIX_Corte_NOVO!$B$9:$B$126,[1]IFIX_Corte_NOVO!$BK$9:$BK$126,"n/a",0)</f>
        <v>409877056.25</v>
      </c>
      <c r="E47">
        <f>_xlfn.XLOOKUP(B47,[1]IFIX_Corte_NOVO!$B$9:$B$126,[1]IFIX_Corte_NOVO!$BV$9:$BV$126,"n/a",0)</f>
        <v>28619</v>
      </c>
      <c r="F47">
        <f>_xlfn.XLOOKUP(B47,[1]IFIX_Corte_NOVO!$B$9:$B$126,[1]IFIX_Corte_NOVO!$FF$9:$FF$126,"n/a",0)</f>
        <v>4221967</v>
      </c>
      <c r="G47">
        <f>_xlfn.XLOOKUP(B47,[1]IFIX_Corte_NOVO!$B$9:$B$126,[1]IFIX_Corte_NOVO!$KB$9:$KB$126,"n/a",0)</f>
        <v>371187.15473684197</v>
      </c>
      <c r="H47">
        <v>9549773.1799999997</v>
      </c>
      <c r="I47">
        <f>_xlfn.XLOOKUP(B47,[1]IFIX_Corte_NOVO!$B$9:$B$126,[1]IFIX_Corte_NOVO!$EU$9:$EU$126,"n/a",0)</f>
        <v>0.95</v>
      </c>
      <c r="J47">
        <f>_xlfn.XLOOKUP(B47,[1]IFIX_Corte_NOVO!$B$9:$B$126,[1]IFIX_Corte_NOVO!$EX$9:$EX$126,"n/a",0)</f>
        <v>10.790000000000003</v>
      </c>
    </row>
    <row r="48" spans="1:10" x14ac:dyDescent="0.25">
      <c r="A48" s="1" t="s">
        <v>52</v>
      </c>
      <c r="B48" s="1" t="str">
        <f t="shared" si="0"/>
        <v>AIEC11</v>
      </c>
      <c r="C48" t="s">
        <v>124</v>
      </c>
      <c r="D48" s="2">
        <f>_xlfn.XLOOKUP(B48,[1]IFIX_Corte_NOVO!$B$9:$B$126,[1]IFIX_Corte_NOVO!$BK$9:$BK$126,"n/a",0)</f>
        <v>375308692.99000001</v>
      </c>
      <c r="E48">
        <f>_xlfn.XLOOKUP(B48,[1]IFIX_Corte_NOVO!$B$9:$B$126,[1]IFIX_Corte_NOVO!$BV$9:$BV$126,"n/a",0)</f>
        <v>18384</v>
      </c>
      <c r="F48">
        <f>_xlfn.XLOOKUP(B48,[1]IFIX_Corte_NOVO!$B$9:$B$126,[1]IFIX_Corte_NOVO!$FF$9:$FF$126,"n/a",0)</f>
        <v>4824987</v>
      </c>
      <c r="G48">
        <f>_xlfn.XLOOKUP(B48,[1]IFIX_Corte_NOVO!$B$9:$B$126,[1]IFIX_Corte_NOVO!$KB$9:$KB$126,"n/a",0)</f>
        <v>358788.20421052631</v>
      </c>
      <c r="H48">
        <v>16233327</v>
      </c>
      <c r="I48">
        <f>_xlfn.XLOOKUP(B48,[1]IFIX_Corte_NOVO!$B$9:$B$126,[1]IFIX_Corte_NOVO!$EU$9:$EU$126,"n/a",0)</f>
        <v>0.32</v>
      </c>
      <c r="J48">
        <f>_xlfn.XLOOKUP(B48,[1]IFIX_Corte_NOVO!$B$9:$B$126,[1]IFIX_Corte_NOVO!$EX$9:$EX$126,"n/a",0)</f>
        <v>7.6300000000000017</v>
      </c>
    </row>
    <row r="49" spans="1:10" x14ac:dyDescent="0.25">
      <c r="A49" s="1" t="s">
        <v>53</v>
      </c>
      <c r="B49" s="1" t="str">
        <f t="shared" si="0"/>
        <v>FATN11</v>
      </c>
      <c r="C49" t="s">
        <v>124</v>
      </c>
      <c r="D49" s="2">
        <f>_xlfn.XLOOKUP(B49,[1]IFIX_Corte_NOVO!$B$9:$B$126,[1]IFIX_Corte_NOVO!$BK$9:$BK$126,"n/a",0)</f>
        <v>416894433.44999999</v>
      </c>
      <c r="E49">
        <f>_xlfn.XLOOKUP(B49,[1]IFIX_Corte_NOVO!$B$9:$B$126,[1]IFIX_Corte_NOVO!$BV$9:$BV$126,"n/a",0)</f>
        <v>16950</v>
      </c>
      <c r="F49">
        <f>_xlfn.XLOOKUP(B49,[1]IFIX_Corte_NOVO!$B$9:$B$126,[1]IFIX_Corte_NOVO!$FF$9:$FF$126,"n/a",0)</f>
        <v>4234552</v>
      </c>
      <c r="G49">
        <f>_xlfn.XLOOKUP(B49,[1]IFIX_Corte_NOVO!$B$9:$B$126,[1]IFIX_Corte_NOVO!$KB$9:$KB$126,"n/a",0)</f>
        <v>837433.27157894743</v>
      </c>
      <c r="H49">
        <v>12702858.18</v>
      </c>
      <c r="I49">
        <f>_xlfn.XLOOKUP(B49,[1]IFIX_Corte_NOVO!$B$9:$B$126,[1]IFIX_Corte_NOVO!$EU$9:$EU$126,"n/a",0)</f>
        <v>0.8</v>
      </c>
      <c r="J49">
        <f>_xlfn.XLOOKUP(B49,[1]IFIX_Corte_NOVO!$B$9:$B$126,[1]IFIX_Corte_NOVO!$EX$9:$EX$126,"n/a",0)</f>
        <v>10.049999999999999</v>
      </c>
    </row>
    <row r="50" spans="1:10" x14ac:dyDescent="0.25">
      <c r="A50" s="1" t="s">
        <v>54</v>
      </c>
      <c r="B50" s="1" t="str">
        <f t="shared" si="0"/>
        <v>RZTR11</v>
      </c>
      <c r="C50" t="s">
        <v>125</v>
      </c>
      <c r="D50" s="2">
        <f>_xlfn.XLOOKUP(B50,[1]IFIX_Corte_NOVO!$B$9:$B$126,[1]IFIX_Corte_NOVO!$BK$9:$BK$126,"n/a",0)</f>
        <v>1821778535.71</v>
      </c>
      <c r="E50">
        <f>_xlfn.XLOOKUP(B50,[1]IFIX_Corte_NOVO!$B$9:$B$126,[1]IFIX_Corte_NOVO!$BV$9:$BV$126,"n/a",0)</f>
        <v>136894</v>
      </c>
      <c r="F50">
        <f>_xlfn.XLOOKUP(B50,[1]IFIX_Corte_NOVO!$B$9:$B$126,[1]IFIX_Corte_NOVO!$FF$9:$FF$126,"n/a",0)</f>
        <v>18851720</v>
      </c>
      <c r="G50">
        <f>_xlfn.XLOOKUP(B50,[1]IFIX_Corte_NOVO!$B$9:$B$126,[1]IFIX_Corte_NOVO!$KB$9:$KB$126,"n/a",0)</f>
        <v>3738342.9742105259</v>
      </c>
      <c r="H50">
        <v>86878268.560000002</v>
      </c>
      <c r="I50">
        <f>_xlfn.XLOOKUP(B50,[1]IFIX_Corte_NOVO!$B$9:$B$126,[1]IFIX_Corte_NOVO!$EU$9:$EU$126,"n/a",0)</f>
        <v>1.05</v>
      </c>
      <c r="J50">
        <f>_xlfn.XLOOKUP(B50,[1]IFIX_Corte_NOVO!$B$9:$B$126,[1]IFIX_Corte_NOVO!$EX$9:$EX$126,"n/a",0)</f>
        <v>11.700000000000003</v>
      </c>
    </row>
    <row r="51" spans="1:10" x14ac:dyDescent="0.25">
      <c r="A51" s="1" t="s">
        <v>55</v>
      </c>
      <c r="B51" s="1" t="str">
        <f t="shared" si="0"/>
        <v>BTRA11</v>
      </c>
      <c r="C51" t="s">
        <v>125</v>
      </c>
      <c r="D51" s="2">
        <f>_xlfn.XLOOKUP(B51,[1]IFIX_Corte_NOVO!$B$9:$B$126,[1]IFIX_Corte_NOVO!$BK$9:$BK$126,"n/a",0)</f>
        <v>370390290.19</v>
      </c>
      <c r="E51">
        <f>_xlfn.XLOOKUP(B51,[1]IFIX_Corte_NOVO!$B$9:$B$126,[1]IFIX_Corte_NOVO!$BV$9:$BV$126,"n/a",0)</f>
        <v>13301</v>
      </c>
      <c r="F51">
        <f>_xlfn.XLOOKUP(B51,[1]IFIX_Corte_NOVO!$B$9:$B$126,[1]IFIX_Corte_NOVO!$FF$9:$FF$126,"n/a",0)</f>
        <v>3364559</v>
      </c>
      <c r="G51">
        <f>_xlfn.XLOOKUP(B51,[1]IFIX_Corte_NOVO!$B$9:$B$126,[1]IFIX_Corte_NOVO!$KB$9:$KB$126,"n/a",0)</f>
        <v>336420.81736842112</v>
      </c>
      <c r="H51">
        <v>6810208.4400000004</v>
      </c>
      <c r="I51">
        <f>_xlfn.XLOOKUP(B51,[1]IFIX_Corte_NOVO!$B$9:$B$126,[1]IFIX_Corte_NOVO!$EU$9:$EU$126,"n/a",0)</f>
        <v>0.3</v>
      </c>
      <c r="J51">
        <f>_xlfn.XLOOKUP(B51,[1]IFIX_Corte_NOVO!$B$9:$B$126,[1]IFIX_Corte_NOVO!$EX$9:$EX$126,"n/a",0)</f>
        <v>2.9999999999999996</v>
      </c>
    </row>
    <row r="52" spans="1:10" x14ac:dyDescent="0.25">
      <c r="A52" s="1" t="s">
        <v>56</v>
      </c>
      <c r="B52" s="1" t="str">
        <f t="shared" si="0"/>
        <v>SNEL11</v>
      </c>
      <c r="C52" t="s">
        <v>125</v>
      </c>
      <c r="D52" s="2">
        <f>_xlfn.XLOOKUP(B52,[1]IFIX_Corte_NOVO!$B$9:$B$126,[1]IFIX_Corte_NOVO!$BK$9:$BK$126,"n/a",0)</f>
        <v>207067484.87</v>
      </c>
      <c r="E52">
        <f>_xlfn.XLOOKUP(B52,[1]IFIX_Corte_NOVO!$B$9:$B$126,[1]IFIX_Corte_NOVO!$BV$9:$BV$126,"n/a",0)</f>
        <v>30482</v>
      </c>
      <c r="F52">
        <f>_xlfn.XLOOKUP(B52,[1]IFIX_Corte_NOVO!$B$9:$B$126,[1]IFIX_Corte_NOVO!$FF$9:$FF$126,"n/a",0)</f>
        <v>26122733</v>
      </c>
      <c r="G52">
        <f>_xlfn.XLOOKUP(B52,[1]IFIX_Corte_NOVO!$B$9:$B$126,[1]IFIX_Corte_NOVO!$KB$9:$KB$126,"n/a",0)</f>
        <v>542994.95210526313</v>
      </c>
      <c r="H52">
        <v>7617763.1900000004</v>
      </c>
      <c r="I52">
        <f>_xlfn.XLOOKUP(B52,[1]IFIX_Corte_NOVO!$B$9:$B$126,[1]IFIX_Corte_NOVO!$EU$9:$EU$126,"n/a",0)</f>
        <v>0.1</v>
      </c>
      <c r="J52">
        <f>_xlfn.XLOOKUP(B52,[1]IFIX_Corte_NOVO!$B$9:$B$126,[1]IFIX_Corte_NOVO!$EX$9:$EX$126,"n/a",0)</f>
        <v>1.2066599999999998</v>
      </c>
    </row>
    <row r="53" spans="1:10" x14ac:dyDescent="0.25">
      <c r="A53" s="1" t="s">
        <v>57</v>
      </c>
      <c r="B53" s="1" t="str">
        <f t="shared" si="0"/>
        <v>HTMX11</v>
      </c>
      <c r="C53" t="s">
        <v>125</v>
      </c>
      <c r="D53" s="2">
        <f>_xlfn.XLOOKUP(B53,[1]IFIX_Corte_NOVO!$B$9:$B$126,[1]IFIX_Corte_NOVO!$BK$9:$BK$126,"n/a",0)</f>
        <v>420036596.17000002</v>
      </c>
      <c r="E53">
        <f>_xlfn.XLOOKUP(B53,[1]IFIX_Corte_NOVO!$B$9:$B$126,[1]IFIX_Corte_NOVO!$BV$9:$BV$126,"n/a",0)</f>
        <v>37869</v>
      </c>
      <c r="F53">
        <f>_xlfn.XLOOKUP(B53,[1]IFIX_Corte_NOVO!$B$9:$B$126,[1]IFIX_Corte_NOVO!$FF$9:$FF$126,"n/a",0)</f>
        <v>2888094</v>
      </c>
      <c r="G53">
        <f>_xlfn.XLOOKUP(B53,[1]IFIX_Corte_NOVO!$B$9:$B$126,[1]IFIX_Corte_NOVO!$KB$9:$KB$126,"n/a",0)</f>
        <v>1173038.9663157891</v>
      </c>
      <c r="H53">
        <v>32714216.370000001</v>
      </c>
      <c r="I53">
        <f>_xlfn.XLOOKUP(B53,[1]IFIX_Corte_NOVO!$B$9:$B$126,[1]IFIX_Corte_NOVO!$EU$9:$EU$126,"n/a",0)</f>
        <v>0.98170000000000002</v>
      </c>
      <c r="J53">
        <f>_xlfn.XLOOKUP(B53,[1]IFIX_Corte_NOVO!$B$9:$B$126,[1]IFIX_Corte_NOVO!$EX$9:$EX$126,"n/a",0)</f>
        <v>25.068267000000002</v>
      </c>
    </row>
    <row r="54" spans="1:10" x14ac:dyDescent="0.25">
      <c r="A54" s="1" t="s">
        <v>58</v>
      </c>
      <c r="B54" s="1" t="str">
        <f t="shared" si="0"/>
        <v>TGAR11</v>
      </c>
      <c r="C54" t="s">
        <v>126</v>
      </c>
      <c r="D54" s="2">
        <f>_xlfn.XLOOKUP(B54,[1]IFIX_Corte_NOVO!$B$9:$B$126,[1]IFIX_Corte_NOVO!$BK$9:$BK$126,"n/a",0)</f>
        <v>2684279144.9000001</v>
      </c>
      <c r="E54">
        <f>_xlfn.XLOOKUP(B54,[1]IFIX_Corte_NOVO!$B$9:$B$126,[1]IFIX_Corte_NOVO!$BV$9:$BV$126,"n/a",0)</f>
        <v>0</v>
      </c>
      <c r="F54">
        <f>_xlfn.XLOOKUP(B54,[1]IFIX_Corte_NOVO!$B$9:$B$126,[1]IFIX_Corte_NOVO!$FF$9:$FF$126,"n/a",0)</f>
        <v>23567968</v>
      </c>
      <c r="G54">
        <f>_xlfn.XLOOKUP(B54,[1]IFIX_Corte_NOVO!$B$9:$B$126,[1]IFIX_Corte_NOVO!$KB$9:$KB$126,"n/a",0)</f>
        <v>5725286.6999999993</v>
      </c>
      <c r="H54">
        <v>134318087.74000001</v>
      </c>
      <c r="I54">
        <f>_xlfn.XLOOKUP(B54,[1]IFIX_Corte_NOVO!$B$9:$B$126,[1]IFIX_Corte_NOVO!$EU$9:$EU$126,"n/a",0)</f>
        <v>1</v>
      </c>
      <c r="J54">
        <f>_xlfn.XLOOKUP(B54,[1]IFIX_Corte_NOVO!$B$9:$B$126,[1]IFIX_Corte_NOVO!$EX$9:$EX$126,"n/a",0)</f>
        <v>13.9</v>
      </c>
    </row>
    <row r="55" spans="1:10" x14ac:dyDescent="0.25">
      <c r="A55" s="1" t="s">
        <v>59</v>
      </c>
      <c r="B55" s="1" t="str">
        <f t="shared" si="0"/>
        <v>MFII11</v>
      </c>
      <c r="C55" t="s">
        <v>126</v>
      </c>
      <c r="D55" s="2">
        <f>_xlfn.XLOOKUP(B55,[1]IFIX_Corte_NOVO!$B$9:$B$126,[1]IFIX_Corte_NOVO!$BK$9:$BK$126,"n/a",0)</f>
        <v>537023772.66999996</v>
      </c>
      <c r="E55">
        <f>_xlfn.XLOOKUP(B55,[1]IFIX_Corte_NOVO!$B$9:$B$126,[1]IFIX_Corte_NOVO!$BV$9:$BV$126,"n/a",0)</f>
        <v>33298</v>
      </c>
      <c r="F55">
        <f>_xlfn.XLOOKUP(B55,[1]IFIX_Corte_NOVO!$B$9:$B$126,[1]IFIX_Corte_NOVO!$FF$9:$FF$126,"n/a",0)</f>
        <v>5212395</v>
      </c>
      <c r="G55">
        <f>_xlfn.XLOOKUP(B55,[1]IFIX_Corte_NOVO!$B$9:$B$126,[1]IFIX_Corte_NOVO!$KB$9:$KB$126,"n/a",0)</f>
        <v>921011.90473684203</v>
      </c>
      <c r="H55">
        <v>18389387.75</v>
      </c>
      <c r="I55">
        <f>_xlfn.XLOOKUP(B55,[1]IFIX_Corte_NOVO!$B$9:$B$126,[1]IFIX_Corte_NOVO!$EU$9:$EU$126,"n/a",0)</f>
        <v>1.1100000000000001</v>
      </c>
      <c r="J55">
        <f>_xlfn.XLOOKUP(B55,[1]IFIX_Corte_NOVO!$B$9:$B$126,[1]IFIX_Corte_NOVO!$EX$9:$EX$126,"n/a",0)</f>
        <v>14.02</v>
      </c>
    </row>
    <row r="56" spans="1:10" x14ac:dyDescent="0.25">
      <c r="A56" s="1" t="s">
        <v>60</v>
      </c>
      <c r="B56" s="1" t="str">
        <f t="shared" si="0"/>
        <v>HFOF11</v>
      </c>
      <c r="C56" t="s">
        <v>127</v>
      </c>
      <c r="D56" s="2">
        <f>_xlfn.XLOOKUP(B56,[1]IFIX_Corte_NOVO!$B$9:$B$126,[1]IFIX_Corte_NOVO!$BK$9:$BK$126,"n/a",0)</f>
        <v>1502962695.45</v>
      </c>
      <c r="E56">
        <f>_xlfn.XLOOKUP(B56,[1]IFIX_Corte_NOVO!$B$9:$B$126,[1]IFIX_Corte_NOVO!$BV$9:$BV$126,"n/a",0)</f>
        <v>72293</v>
      </c>
      <c r="F56">
        <f>_xlfn.XLOOKUP(B56,[1]IFIX_Corte_NOVO!$B$9:$B$126,[1]IFIX_Corte_NOVO!$FF$9:$FF$126,"n/a",0)</f>
        <v>23046000</v>
      </c>
      <c r="G56">
        <f>_xlfn.XLOOKUP(B56,[1]IFIX_Corte_NOVO!$B$9:$B$126,[1]IFIX_Corte_NOVO!$KB$9:$KB$126,"n/a",0)</f>
        <v>2705512.5821052631</v>
      </c>
      <c r="H56">
        <v>46840286.450000003</v>
      </c>
      <c r="I56">
        <f>_xlfn.XLOOKUP(B56,[1]IFIX_Corte_NOVO!$B$9:$B$126,[1]IFIX_Corte_NOVO!$EU$9:$EU$126,"n/a",0)</f>
        <v>0.56000000000000005</v>
      </c>
      <c r="J56">
        <f>_xlfn.XLOOKUP(B56,[1]IFIX_Corte_NOVO!$B$9:$B$126,[1]IFIX_Corte_NOVO!$EX$9:$EX$126,"n/a",0)</f>
        <v>7.13</v>
      </c>
    </row>
    <row r="57" spans="1:10" x14ac:dyDescent="0.25">
      <c r="A57" s="1" t="s">
        <v>61</v>
      </c>
      <c r="B57" s="1" t="str">
        <f t="shared" si="0"/>
        <v>RBRF11</v>
      </c>
      <c r="C57" t="s">
        <v>127</v>
      </c>
      <c r="D57" s="2">
        <f>_xlfn.XLOOKUP(B57,[1]IFIX_Corte_NOVO!$B$9:$B$126,[1]IFIX_Corte_NOVO!$BK$9:$BK$126,"n/a",0)</f>
        <v>1128626254.3599999</v>
      </c>
      <c r="E57">
        <f>_xlfn.XLOOKUP(B57,[1]IFIX_Corte_NOVO!$B$9:$B$126,[1]IFIX_Corte_NOVO!$BV$9:$BV$126,"n/a",0)</f>
        <v>123818</v>
      </c>
      <c r="F57">
        <f>_xlfn.XLOOKUP(B57,[1]IFIX_Corte_NOVO!$B$9:$B$126,[1]IFIX_Corte_NOVO!$FF$9:$FF$126,"n/a",0)</f>
        <v>136807700</v>
      </c>
      <c r="G57">
        <f>_xlfn.XLOOKUP(B57,[1]IFIX_Corte_NOVO!$B$9:$B$126,[1]IFIX_Corte_NOVO!$KB$9:$KB$126,"n/a",0)</f>
        <v>3484720.3936842103</v>
      </c>
      <c r="H57">
        <v>51685902.640000001</v>
      </c>
      <c r="I57">
        <f>_xlfn.XLOOKUP(B57,[1]IFIX_Corte_NOVO!$B$9:$B$126,[1]IFIX_Corte_NOVO!$EU$9:$EU$126,"n/a",0)</f>
        <v>0.06</v>
      </c>
      <c r="J57">
        <f>_xlfn.XLOOKUP(B57,[1]IFIX_Corte_NOVO!$B$9:$B$126,[1]IFIX_Corte_NOVO!$EX$9:$EX$126,"n/a",0)</f>
        <v>0.82420000000000027</v>
      </c>
    </row>
    <row r="58" spans="1:10" x14ac:dyDescent="0.25">
      <c r="A58" s="1" t="s">
        <v>62</v>
      </c>
      <c r="B58" s="1" t="str">
        <f t="shared" si="0"/>
        <v>JSAF11</v>
      </c>
      <c r="C58" t="s">
        <v>127</v>
      </c>
      <c r="D58" s="2">
        <f>_xlfn.XLOOKUP(B58,[1]IFIX_Corte_NOVO!$B$9:$B$126,[1]IFIX_Corte_NOVO!$BK$9:$BK$126,"n/a",0)</f>
        <v>637252034.10000002</v>
      </c>
      <c r="E58">
        <f>_xlfn.XLOOKUP(B58,[1]IFIX_Corte_NOVO!$B$9:$B$126,[1]IFIX_Corte_NOVO!$BV$9:$BV$126,"n/a",0)</f>
        <v>19101</v>
      </c>
      <c r="F58">
        <f>_xlfn.XLOOKUP(B58,[1]IFIX_Corte_NOVO!$B$9:$B$126,[1]IFIX_Corte_NOVO!$FF$9:$FF$126,"n/a",0)</f>
        <v>77523290</v>
      </c>
      <c r="G58">
        <f>_xlfn.XLOOKUP(B58,[1]IFIX_Corte_NOVO!$B$9:$B$126,[1]IFIX_Corte_NOVO!$KB$9:$KB$126,"n/a",0)</f>
        <v>2017332.8384210523</v>
      </c>
      <c r="H58">
        <v>41365105.969999999</v>
      </c>
      <c r="I58">
        <f>_xlfn.XLOOKUP(B58,[1]IFIX_Corte_NOVO!$B$9:$B$126,[1]IFIX_Corte_NOVO!$EU$9:$EU$126,"n/a",0)</f>
        <v>9.0999999999999998E-2</v>
      </c>
      <c r="J58">
        <f>_xlfn.XLOOKUP(B58,[1]IFIX_Corte_NOVO!$B$9:$B$126,[1]IFIX_Corte_NOVO!$EX$9:$EX$126,"n/a",0)</f>
        <v>1.1279999999999999</v>
      </c>
    </row>
    <row r="59" spans="1:10" x14ac:dyDescent="0.25">
      <c r="A59" s="1" t="s">
        <v>63</v>
      </c>
      <c r="B59" s="1" t="str">
        <f t="shared" si="0"/>
        <v>KFOF11</v>
      </c>
      <c r="C59" t="s">
        <v>127</v>
      </c>
      <c r="D59" s="2">
        <f>_xlfn.XLOOKUP(B59,[1]IFIX_Corte_NOVO!$B$9:$B$126,[1]IFIX_Corte_NOVO!$BK$9:$BK$126,"n/a",0)</f>
        <v>574247039.79999995</v>
      </c>
      <c r="E59">
        <f>_xlfn.XLOOKUP(B59,[1]IFIX_Corte_NOVO!$B$9:$B$126,[1]IFIX_Corte_NOVO!$BV$9:$BV$126,"n/a",0)</f>
        <v>27208</v>
      </c>
      <c r="F59">
        <f>_xlfn.XLOOKUP(B59,[1]IFIX_Corte_NOVO!$B$9:$B$126,[1]IFIX_Corte_NOVO!$FF$9:$FF$126,"n/a",0)</f>
        <v>7014565</v>
      </c>
      <c r="G59">
        <f>_xlfn.XLOOKUP(B59,[1]IFIX_Corte_NOVO!$B$9:$B$126,[1]IFIX_Corte_NOVO!$KB$9:$KB$126,"n/a",0)</f>
        <v>1196912.2089473684</v>
      </c>
      <c r="H59">
        <v>29400725.050000001</v>
      </c>
      <c r="I59">
        <f>_xlfn.XLOOKUP(B59,[1]IFIX_Corte_NOVO!$B$9:$B$126,[1]IFIX_Corte_NOVO!$EU$9:$EU$126,"n/a",0)</f>
        <v>0.75</v>
      </c>
      <c r="J59">
        <f>_xlfn.XLOOKUP(B59,[1]IFIX_Corte_NOVO!$B$9:$B$126,[1]IFIX_Corte_NOVO!$EX$9:$EX$126,"n/a",0)</f>
        <v>9.1000000000000014</v>
      </c>
    </row>
    <row r="60" spans="1:10" x14ac:dyDescent="0.25">
      <c r="A60" s="1" t="s">
        <v>64</v>
      </c>
      <c r="B60" s="1" t="str">
        <f t="shared" si="0"/>
        <v>BCIA11</v>
      </c>
      <c r="C60" t="s">
        <v>127</v>
      </c>
      <c r="D60" s="2">
        <f>_xlfn.XLOOKUP(B60,[1]IFIX_Corte_NOVO!$B$9:$B$126,[1]IFIX_Corte_NOVO!$BK$9:$BK$126,"n/a",0)</f>
        <v>343757405.24000001</v>
      </c>
      <c r="E60">
        <f>_xlfn.XLOOKUP(B60,[1]IFIX_Corte_NOVO!$B$9:$B$126,[1]IFIX_Corte_NOVO!$BV$9:$BV$126,"n/a",0)</f>
        <v>24495</v>
      </c>
      <c r="F60">
        <f>_xlfn.XLOOKUP(B60,[1]IFIX_Corte_NOVO!$B$9:$B$126,[1]IFIX_Corte_NOVO!$FF$9:$FF$126,"n/a",0)</f>
        <v>3719038</v>
      </c>
      <c r="G60">
        <f>_xlfn.XLOOKUP(B60,[1]IFIX_Corte_NOVO!$B$9:$B$126,[1]IFIX_Corte_NOVO!$KB$9:$KB$126,"n/a",0)</f>
        <v>397261.34210526309</v>
      </c>
      <c r="H60">
        <v>6321664</v>
      </c>
      <c r="I60">
        <f>_xlfn.XLOOKUP(B60,[1]IFIX_Corte_NOVO!$B$9:$B$126,[1]IFIX_Corte_NOVO!$EU$9:$EU$126,"n/a",0)</f>
        <v>0.84</v>
      </c>
      <c r="J60">
        <f>_xlfn.XLOOKUP(B60,[1]IFIX_Corte_NOVO!$B$9:$B$126,[1]IFIX_Corte_NOVO!$EX$9:$EX$126,"n/a",0)</f>
        <v>10.369999999999997</v>
      </c>
    </row>
    <row r="61" spans="1:10" x14ac:dyDescent="0.25">
      <c r="A61" s="1" t="s">
        <v>65</v>
      </c>
      <c r="B61" s="1" t="str">
        <f t="shared" si="0"/>
        <v>KISU11</v>
      </c>
      <c r="C61" t="s">
        <v>127</v>
      </c>
      <c r="D61" s="2">
        <f>_xlfn.XLOOKUP(B61,[1]IFIX_Corte_NOVO!$B$9:$B$126,[1]IFIX_Corte_NOVO!$BK$9:$BK$126,"n/a",0)</f>
        <v>332810824.19</v>
      </c>
      <c r="E61">
        <f>_xlfn.XLOOKUP(B61,[1]IFIX_Corte_NOVO!$B$9:$B$126,[1]IFIX_Corte_NOVO!$BV$9:$BV$126,"n/a",0)</f>
        <v>112741</v>
      </c>
      <c r="F61">
        <f>_xlfn.XLOOKUP(B61,[1]IFIX_Corte_NOVO!$B$9:$B$126,[1]IFIX_Corte_NOVO!$FF$9:$FF$126,"n/a",0)</f>
        <v>44196050</v>
      </c>
      <c r="G61">
        <f>_xlfn.XLOOKUP(B61,[1]IFIX_Corte_NOVO!$B$9:$B$126,[1]IFIX_Corte_NOVO!$KB$9:$KB$126,"n/a",0)</f>
        <v>387887.71105263155</v>
      </c>
      <c r="H61">
        <v>11468277.1</v>
      </c>
      <c r="I61">
        <f>_xlfn.XLOOKUP(B61,[1]IFIX_Corte_NOVO!$B$9:$B$126,[1]IFIX_Corte_NOVO!$EU$9:$EU$126,"n/a",0)</f>
        <v>7.0000000000000007E-2</v>
      </c>
      <c r="J61">
        <f>_xlfn.XLOOKUP(B61,[1]IFIX_Corte_NOVO!$B$9:$B$126,[1]IFIX_Corte_NOVO!$EX$9:$EX$126,"n/a",0)</f>
        <v>0.84299999999999997</v>
      </c>
    </row>
    <row r="62" spans="1:10" x14ac:dyDescent="0.25">
      <c r="A62" s="1" t="s">
        <v>66</v>
      </c>
      <c r="B62" s="1" t="str">
        <f t="shared" si="0"/>
        <v>XPSF11</v>
      </c>
      <c r="C62" t="s">
        <v>127</v>
      </c>
      <c r="D62" s="2">
        <f>_xlfn.XLOOKUP(B62,[1]IFIX_Corte_NOVO!$B$9:$B$126,[1]IFIX_Corte_NOVO!$BK$9:$BK$126,"n/a",0)</f>
        <v>306479858.82999998</v>
      </c>
      <c r="E62">
        <f>_xlfn.XLOOKUP(B62,[1]IFIX_Corte_NOVO!$B$9:$B$126,[1]IFIX_Corte_NOVO!$BV$9:$BV$126,"n/a",0)</f>
        <v>62841</v>
      </c>
      <c r="F62">
        <f>_xlfn.XLOOKUP(B62,[1]IFIX_Corte_NOVO!$B$9:$B$126,[1]IFIX_Corte_NOVO!$FF$9:$FF$126,"n/a",0)</f>
        <v>43302140</v>
      </c>
      <c r="G62">
        <f>_xlfn.XLOOKUP(B62,[1]IFIX_Corte_NOVO!$B$9:$B$126,[1]IFIX_Corte_NOVO!$KB$9:$KB$126,"n/a",0)</f>
        <v>756762.41526315804</v>
      </c>
      <c r="H62">
        <v>12104140.859999999</v>
      </c>
      <c r="I62">
        <f>_xlfn.XLOOKUP(B62,[1]IFIX_Corte_NOVO!$B$9:$B$126,[1]IFIX_Corte_NOVO!$EU$9:$EU$126,"n/a",0)</f>
        <v>0.06</v>
      </c>
      <c r="J62">
        <f>_xlfn.XLOOKUP(B62,[1]IFIX_Corte_NOVO!$B$9:$B$126,[1]IFIX_Corte_NOVO!$EX$9:$EX$126,"n/a",0)</f>
        <v>0.76600000000000001</v>
      </c>
    </row>
    <row r="63" spans="1:10" x14ac:dyDescent="0.25">
      <c r="A63" s="1" t="s">
        <v>67</v>
      </c>
      <c r="B63" s="1" t="str">
        <f t="shared" si="0"/>
        <v>BPFF11</v>
      </c>
      <c r="C63" t="s">
        <v>127</v>
      </c>
      <c r="D63" s="2">
        <f>_xlfn.XLOOKUP(B63,[1]IFIX_Corte_NOVO!$B$9:$B$126,[1]IFIX_Corte_NOVO!$BK$9:$BK$126,"n/a",0)</f>
        <v>300685260.56999999</v>
      </c>
      <c r="E63">
        <f>_xlfn.XLOOKUP(B63,[1]IFIX_Corte_NOVO!$B$9:$B$126,[1]IFIX_Corte_NOVO!$BV$9:$BV$126,"n/a",0)</f>
        <v>20808</v>
      </c>
      <c r="F63">
        <f>_xlfn.XLOOKUP(B63,[1]IFIX_Corte_NOVO!$B$9:$B$126,[1]IFIX_Corte_NOVO!$FF$9:$FF$126,"n/a",0)</f>
        <v>4492326</v>
      </c>
      <c r="G63">
        <f>_xlfn.XLOOKUP(B63,[1]IFIX_Corte_NOVO!$B$9:$B$126,[1]IFIX_Corte_NOVO!$KB$9:$KB$126,"n/a",0)</f>
        <v>268163.9331578947</v>
      </c>
      <c r="H63">
        <v>6857365.7199999997</v>
      </c>
      <c r="I63">
        <f>_xlfn.XLOOKUP(B63,[1]IFIX_Corte_NOVO!$B$9:$B$126,[1]IFIX_Corte_NOVO!$EU$9:$EU$126,"n/a",0)</f>
        <v>0.62</v>
      </c>
      <c r="J63">
        <f>_xlfn.XLOOKUP(B63,[1]IFIX_Corte_NOVO!$B$9:$B$126,[1]IFIX_Corte_NOVO!$EX$9:$EX$126,"n/a",0)</f>
        <v>7.36</v>
      </c>
    </row>
    <row r="64" spans="1:10" x14ac:dyDescent="0.25">
      <c r="A64" s="1" t="s">
        <v>68</v>
      </c>
      <c r="B64" s="1" t="str">
        <f t="shared" ref="B64:B114" si="1">LEFT(A64,6)</f>
        <v>HGFF11</v>
      </c>
      <c r="C64" t="s">
        <v>127</v>
      </c>
      <c r="D64" s="2">
        <f>_xlfn.XLOOKUP(B64,[1]IFIX_Corte_NOVO!$B$9:$B$126,[1]IFIX_Corte_NOVO!$BK$9:$BK$126,"n/a",0)</f>
        <v>220959092.11999997</v>
      </c>
      <c r="E64">
        <f>_xlfn.XLOOKUP(B64,[1]IFIX_Corte_NOVO!$B$9:$B$126,[1]IFIX_Corte_NOVO!$BV$9:$BV$126,"n/a",0)</f>
        <v>15393</v>
      </c>
      <c r="F64">
        <f>_xlfn.XLOOKUP(B64,[1]IFIX_Corte_NOVO!$B$9:$B$126,[1]IFIX_Corte_NOVO!$FF$9:$FF$126,"n/a",0)</f>
        <v>2863597</v>
      </c>
      <c r="G64">
        <f>_xlfn.XLOOKUP(B64,[1]IFIX_Corte_NOVO!$B$9:$B$126,[1]IFIX_Corte_NOVO!$KB$9:$KB$126,"n/a",0)</f>
        <v>323674.17842105264</v>
      </c>
      <c r="H64">
        <v>5369870.0899999999</v>
      </c>
      <c r="I64">
        <f>_xlfn.XLOOKUP(B64,[1]IFIX_Corte_NOVO!$B$9:$B$126,[1]IFIX_Corte_NOVO!$EU$9:$EU$126,"n/a",0)</f>
        <v>0.68</v>
      </c>
      <c r="J64">
        <f>_xlfn.XLOOKUP(B64,[1]IFIX_Corte_NOVO!$B$9:$B$126,[1]IFIX_Corte_NOVO!$EX$9:$EX$126,"n/a",0)</f>
        <v>8.99</v>
      </c>
    </row>
    <row r="65" spans="1:10" x14ac:dyDescent="0.25">
      <c r="A65" s="1" t="s">
        <v>69</v>
      </c>
      <c r="B65" s="1" t="str">
        <f t="shared" si="1"/>
        <v>SNFF11</v>
      </c>
      <c r="C65" t="s">
        <v>127</v>
      </c>
      <c r="D65" s="2">
        <f>_xlfn.XLOOKUP(B65,[1]IFIX_Corte_NOVO!$B$9:$B$126,[1]IFIX_Corte_NOVO!$BK$9:$BK$126,"n/a",0)</f>
        <v>317971436.26999998</v>
      </c>
      <c r="E65">
        <f>_xlfn.XLOOKUP(B65,[1]IFIX_Corte_NOVO!$B$9:$B$126,[1]IFIX_Corte_NOVO!$BV$9:$BV$126,"n/a",0)</f>
        <v>28683</v>
      </c>
      <c r="F65">
        <f>_xlfn.XLOOKUP(B65,[1]IFIX_Corte_NOVO!$B$9:$B$126,[1]IFIX_Corte_NOVO!$FF$9:$FF$126,"n/a",0)</f>
        <v>4020635</v>
      </c>
      <c r="G65">
        <f>_xlfn.XLOOKUP(B65,[1]IFIX_Corte_NOVO!$B$9:$B$126,[1]IFIX_Corte_NOVO!$KB$9:$KB$126,"n/a",0)</f>
        <v>643511.77789473685</v>
      </c>
      <c r="H65">
        <v>7212463.7400000002</v>
      </c>
      <c r="I65">
        <f>_xlfn.XLOOKUP(B65,[1]IFIX_Corte_NOVO!$B$9:$B$126,[1]IFIX_Corte_NOVO!$EU$9:$EU$126,"n/a",0)</f>
        <v>0.72</v>
      </c>
      <c r="J65">
        <f>_xlfn.XLOOKUP(B65,[1]IFIX_Corte_NOVO!$B$9:$B$126,[1]IFIX_Corte_NOVO!$EX$9:$EX$126,"n/a",0)</f>
        <v>10.139999999999999</v>
      </c>
    </row>
    <row r="66" spans="1:10" x14ac:dyDescent="0.25">
      <c r="A66" s="1" t="s">
        <v>70</v>
      </c>
      <c r="B66" s="1" t="str">
        <f t="shared" si="1"/>
        <v>RBFF11</v>
      </c>
      <c r="C66" t="s">
        <v>127</v>
      </c>
      <c r="D66" s="2">
        <f>_xlfn.XLOOKUP(B66,[1]IFIX_Corte_NOVO!$B$9:$B$126,[1]IFIX_Corte_NOVO!$BK$9:$BK$126,"n/a",0)</f>
        <v>210926946.72</v>
      </c>
      <c r="E66">
        <f>_xlfn.XLOOKUP(B66,[1]IFIX_Corte_NOVO!$B$9:$B$126,[1]IFIX_Corte_NOVO!$BV$9:$BV$126,"n/a",0)</f>
        <v>24605</v>
      </c>
      <c r="F66">
        <f>_xlfn.XLOOKUP(B66,[1]IFIX_Corte_NOVO!$B$9:$B$126,[1]IFIX_Corte_NOVO!$FF$9:$FF$126,"n/a",0)</f>
        <v>3749215</v>
      </c>
      <c r="G66">
        <f>_xlfn.XLOOKUP(B66,[1]IFIX_Corte_NOVO!$B$9:$B$126,[1]IFIX_Corte_NOVO!$KB$9:$KB$126,"n/a",0)</f>
        <v>526079.8478947368</v>
      </c>
      <c r="H66">
        <v>13902849.41</v>
      </c>
      <c r="I66">
        <f>_xlfn.XLOOKUP(B66,[1]IFIX_Corte_NOVO!$B$9:$B$126,[1]IFIX_Corte_NOVO!$EU$9:$EU$126,"n/a",0)</f>
        <v>0.51</v>
      </c>
      <c r="J66">
        <f>_xlfn.XLOOKUP(B66,[1]IFIX_Corte_NOVO!$B$9:$B$126,[1]IFIX_Corte_NOVO!$EX$9:$EX$126,"n/a",0)</f>
        <v>6.1299999999999981</v>
      </c>
    </row>
    <row r="67" spans="1:10" x14ac:dyDescent="0.25">
      <c r="A67" s="1" t="s">
        <v>71</v>
      </c>
      <c r="B67" s="1" t="str">
        <f t="shared" si="1"/>
        <v>RVBI11</v>
      </c>
      <c r="C67" t="s">
        <v>127</v>
      </c>
      <c r="D67" s="2">
        <f>_xlfn.XLOOKUP(B67,[1]IFIX_Corte_NOVO!$B$9:$B$126,[1]IFIX_Corte_NOVO!$BK$9:$BK$126,"n/a",0)</f>
        <v>752149430.00999999</v>
      </c>
      <c r="E67">
        <f>_xlfn.XLOOKUP(B67,[1]IFIX_Corte_NOVO!$B$9:$B$126,[1]IFIX_Corte_NOVO!$BV$9:$BV$126,"n/a",0)</f>
        <v>52179</v>
      </c>
      <c r="F67">
        <f>_xlfn.XLOOKUP(B67,[1]IFIX_Corte_NOVO!$B$9:$B$126,[1]IFIX_Corte_NOVO!$FF$9:$FF$126,"n/a",0)</f>
        <v>10276012</v>
      </c>
      <c r="G67">
        <f>_xlfn.XLOOKUP(B67,[1]IFIX_Corte_NOVO!$B$9:$B$126,[1]IFIX_Corte_NOVO!$KB$9:$KB$126,"n/a",0)</f>
        <v>872554.65631578956</v>
      </c>
      <c r="H67">
        <v>22916692.149999999</v>
      </c>
      <c r="I67">
        <f>_xlfn.XLOOKUP(B67,[1]IFIX_Corte_NOVO!$B$9:$B$126,[1]IFIX_Corte_NOVO!$EU$9:$EU$126,"n/a",0)</f>
        <v>0.7</v>
      </c>
      <c r="J67">
        <f>_xlfn.XLOOKUP(B67,[1]IFIX_Corte_NOVO!$B$9:$B$126,[1]IFIX_Corte_NOVO!$EX$9:$EX$126,"n/a",0)</f>
        <v>8.85</v>
      </c>
    </row>
    <row r="68" spans="1:10" x14ac:dyDescent="0.25">
      <c r="A68" s="1" t="s">
        <v>72</v>
      </c>
      <c r="B68" s="1" t="str">
        <f t="shared" si="1"/>
        <v>BBFO11</v>
      </c>
      <c r="C68" t="s">
        <v>127</v>
      </c>
      <c r="D68" s="2" t="str">
        <f>_xlfn.XLOOKUP(B68,[1]IFIX_Corte_NOVO!$B$9:$B$126,[1]IFIX_Corte_NOVO!$BK$9:$BK$126,"n/a",0)</f>
        <v>n/a</v>
      </c>
      <c r="E68" t="str">
        <f>_xlfn.XLOOKUP(B68,[1]IFIX_Corte_NOVO!$B$9:$B$126,[1]IFIX_Corte_NOVO!$BV$9:$BV$126,"n/a",0)</f>
        <v>n/a</v>
      </c>
      <c r="F68" t="str">
        <f>_xlfn.XLOOKUP(B68,[1]IFIX_Corte_NOVO!$B$9:$B$126,[1]IFIX_Corte_NOVO!$FF$9:$FF$126,"n/a",0)</f>
        <v>n/a</v>
      </c>
      <c r="G68" t="str">
        <f>_xlfn.XLOOKUP(B68,[1]IFIX_Corte_NOVO!$B$9:$B$126,[1]IFIX_Corte_NOVO!$KB$9:$KB$126,"n/a",0)</f>
        <v>n/a</v>
      </c>
      <c r="H68">
        <v>6780113.8200000003</v>
      </c>
      <c r="I68" t="str">
        <f>_xlfn.XLOOKUP(B68,[1]IFIX_Corte_NOVO!$B$9:$B$126,[1]IFIX_Corte_NOVO!$EU$9:$EU$126,"n/a",0)</f>
        <v>n/a</v>
      </c>
      <c r="J68" t="str">
        <f>_xlfn.XLOOKUP(B68,[1]IFIX_Corte_NOVO!$B$9:$B$126,[1]IFIX_Corte_NOVO!$EX$9:$EX$126,"n/a",0)</f>
        <v>n/a</v>
      </c>
    </row>
    <row r="69" spans="1:10" x14ac:dyDescent="0.25">
      <c r="A69" s="1" t="s">
        <v>73</v>
      </c>
      <c r="B69" s="1" t="str">
        <f t="shared" si="1"/>
        <v>KNIP11</v>
      </c>
      <c r="C69" t="s">
        <v>128</v>
      </c>
      <c r="D69" s="2">
        <f>_xlfn.XLOOKUP(B69,[1]IFIX_Corte_NOVO!$B$9:$B$126,[1]IFIX_Corte_NOVO!$BK$9:$BK$126,"n/a",0)</f>
        <v>7273233011.8199997</v>
      </c>
      <c r="E69">
        <f>_xlfn.XLOOKUP(B69,[1]IFIX_Corte_NOVO!$B$9:$B$126,[1]IFIX_Corte_NOVO!$BV$9:$BV$126,"n/a",0)</f>
        <v>73592</v>
      </c>
      <c r="F69">
        <f>_xlfn.XLOOKUP(B69,[1]IFIX_Corte_NOVO!$B$9:$B$126,[1]IFIX_Corte_NOVO!$FF$9:$FF$126,"n/a",0)</f>
        <v>80078186</v>
      </c>
      <c r="G69">
        <f>_xlfn.XLOOKUP(B69,[1]IFIX_Corte_NOVO!$B$9:$B$126,[1]IFIX_Corte_NOVO!$KB$9:$KB$126,"n/a",0)</f>
        <v>6812293.4136842098</v>
      </c>
      <c r="H69">
        <v>150208743.05000001</v>
      </c>
      <c r="I69">
        <f>_xlfn.XLOOKUP(B69,[1]IFIX_Corte_NOVO!$B$9:$B$126,[1]IFIX_Corte_NOVO!$EU$9:$EU$126,"n/a",0)</f>
        <v>0.9</v>
      </c>
      <c r="J69">
        <f>_xlfn.XLOOKUP(B69,[1]IFIX_Corte_NOVO!$B$9:$B$126,[1]IFIX_Corte_NOVO!$EX$9:$EX$126,"n/a",0)</f>
        <v>10.430000000000001</v>
      </c>
    </row>
    <row r="70" spans="1:10" x14ac:dyDescent="0.25">
      <c r="A70" s="1" t="s">
        <v>74</v>
      </c>
      <c r="B70" s="1" t="str">
        <f t="shared" si="1"/>
        <v>KNCR11</v>
      </c>
      <c r="C70" t="s">
        <v>128</v>
      </c>
      <c r="D70" s="2">
        <f>_xlfn.XLOOKUP(B70,[1]IFIX_Corte_NOVO!$B$9:$B$126,[1]IFIX_Corte_NOVO!$BK$9:$BK$126,"n/a",0)</f>
        <v>7780231677.1899996</v>
      </c>
      <c r="E70">
        <f>_xlfn.XLOOKUP(B70,[1]IFIX_Corte_NOVO!$B$9:$B$126,[1]IFIX_Corte_NOVO!$BV$9:$BV$126,"n/a",0)</f>
        <v>388896</v>
      </c>
      <c r="F70">
        <f>_xlfn.XLOOKUP(B70,[1]IFIX_Corte_NOVO!$B$9:$B$126,[1]IFIX_Corte_NOVO!$FF$9:$FF$126,"n/a",0)</f>
        <v>76565079</v>
      </c>
      <c r="G70">
        <f>_xlfn.XLOOKUP(B70,[1]IFIX_Corte_NOVO!$B$9:$B$126,[1]IFIX_Corte_NOVO!$KB$9:$KB$126,"n/a",0)</f>
        <v>10378399.763157895</v>
      </c>
      <c r="H70">
        <v>279602175.94</v>
      </c>
      <c r="I70">
        <f>_xlfn.XLOOKUP(B70,[1]IFIX_Corte_NOVO!$B$9:$B$126,[1]IFIX_Corte_NOVO!$EU$9:$EU$126,"n/a",0)</f>
        <v>1.07</v>
      </c>
      <c r="J70">
        <f>_xlfn.XLOOKUP(B70,[1]IFIX_Corte_NOVO!$B$9:$B$126,[1]IFIX_Corte_NOVO!$EX$9:$EX$126,"n/a",0)</f>
        <v>12.03</v>
      </c>
    </row>
    <row r="71" spans="1:10" x14ac:dyDescent="0.25">
      <c r="A71" s="1" t="s">
        <v>75</v>
      </c>
      <c r="B71" s="1" t="str">
        <f t="shared" si="1"/>
        <v>MXRF11</v>
      </c>
      <c r="C71" t="s">
        <v>128</v>
      </c>
      <c r="D71" s="2">
        <f>_xlfn.XLOOKUP(B71,[1]IFIX_Corte_NOVO!$B$9:$B$126,[1]IFIX_Corte_NOVO!$BK$9:$BK$126,"n/a",0)</f>
        <v>4019083257.9400001</v>
      </c>
      <c r="E71">
        <f>_xlfn.XLOOKUP(B71,[1]IFIX_Corte_NOVO!$B$9:$B$126,[1]IFIX_Corte_NOVO!$BV$9:$BV$126,"n/a",0)</f>
        <v>1273334</v>
      </c>
      <c r="F71">
        <f>_xlfn.XLOOKUP(B71,[1]IFIX_Corte_NOVO!$B$9:$B$126,[1]IFIX_Corte_NOVO!$FF$9:$FF$126,"n/a",0)</f>
        <v>437325297</v>
      </c>
      <c r="G71">
        <f>_xlfn.XLOOKUP(B71,[1]IFIX_Corte_NOVO!$B$9:$B$126,[1]IFIX_Corte_NOVO!$KB$9:$KB$126,"n/a",0)</f>
        <v>12010768.170526316</v>
      </c>
      <c r="H71">
        <v>290892904.38</v>
      </c>
      <c r="I71">
        <f>_xlfn.XLOOKUP(B71,[1]IFIX_Corte_NOVO!$B$9:$B$126,[1]IFIX_Corte_NOVO!$EU$9:$EU$126,"n/a",0)</f>
        <v>0.09</v>
      </c>
      <c r="J71">
        <f>_xlfn.XLOOKUP(B71,[1]IFIX_Corte_NOVO!$B$9:$B$126,[1]IFIX_Corte_NOVO!$EX$9:$EX$126,"n/a",0)</f>
        <v>1.1399999999999999</v>
      </c>
    </row>
    <row r="72" spans="1:10" x14ac:dyDescent="0.25">
      <c r="A72" s="1" t="s">
        <v>76</v>
      </c>
      <c r="B72" s="1" t="str">
        <f t="shared" si="1"/>
        <v>IRDM11</v>
      </c>
      <c r="C72" t="s">
        <v>128</v>
      </c>
      <c r="D72" s="2">
        <f>_xlfn.XLOOKUP(B72,[1]IFIX_Corte_NOVO!$B$9:$B$126,[1]IFIX_Corte_NOVO!$BK$9:$BK$126,"n/a",0)</f>
        <v>2961202455.73</v>
      </c>
      <c r="E72">
        <f>_xlfn.XLOOKUP(B72,[1]IFIX_Corte_NOVO!$B$9:$B$126,[1]IFIX_Corte_NOVO!$BV$9:$BV$126,"n/a",0)</f>
        <v>279820</v>
      </c>
      <c r="F72">
        <f>_xlfn.XLOOKUP(B72,[1]IFIX_Corte_NOVO!$B$9:$B$126,[1]IFIX_Corte_NOVO!$FF$9:$FF$126,"n/a",0)</f>
        <v>36433827</v>
      </c>
      <c r="G72">
        <f>_xlfn.XLOOKUP(B72,[1]IFIX_Corte_NOVO!$B$9:$B$126,[1]IFIX_Corte_NOVO!$KB$9:$KB$126,"n/a",0)</f>
        <v>2992245.8984210528</v>
      </c>
      <c r="H72">
        <v>55025307.090000004</v>
      </c>
      <c r="I72">
        <f>_xlfn.XLOOKUP(B72,[1]IFIX_Corte_NOVO!$B$9:$B$126,[1]IFIX_Corte_NOVO!$EU$9:$EU$126,"n/a",0)</f>
        <v>0.8</v>
      </c>
      <c r="J72">
        <f>_xlfn.XLOOKUP(B72,[1]IFIX_Corte_NOVO!$B$9:$B$126,[1]IFIX_Corte_NOVO!$EX$9:$EX$126,"n/a",0)</f>
        <v>9.31</v>
      </c>
    </row>
    <row r="73" spans="1:10" x14ac:dyDescent="0.25">
      <c r="A73" s="1" t="s">
        <v>77</v>
      </c>
      <c r="B73" s="1" t="str">
        <f t="shared" si="1"/>
        <v>KNHY11</v>
      </c>
      <c r="C73" t="s">
        <v>128</v>
      </c>
      <c r="D73" s="2">
        <f>_xlfn.XLOOKUP(B73,[1]IFIX_Corte_NOVO!$B$9:$B$126,[1]IFIX_Corte_NOVO!$BK$9:$BK$126,"n/a",0)</f>
        <v>2771317006.5500002</v>
      </c>
      <c r="E73">
        <f>_xlfn.XLOOKUP(B73,[1]IFIX_Corte_NOVO!$B$9:$B$126,[1]IFIX_Corte_NOVO!$BV$9:$BV$126,"n/a",0)</f>
        <v>25864</v>
      </c>
      <c r="F73">
        <f>_xlfn.XLOOKUP(B73,[1]IFIX_Corte_NOVO!$B$9:$B$126,[1]IFIX_Corte_NOVO!$FF$9:$FF$126,"n/a",0)</f>
        <v>28169507</v>
      </c>
      <c r="G73">
        <f>_xlfn.XLOOKUP(B73,[1]IFIX_Corte_NOVO!$B$9:$B$126,[1]IFIX_Corte_NOVO!$KB$9:$KB$126,"n/a",0)</f>
        <v>3235791.771052632</v>
      </c>
      <c r="H73">
        <v>79036208.349999994</v>
      </c>
      <c r="I73">
        <f>_xlfn.XLOOKUP(B73,[1]IFIX_Corte_NOVO!$B$9:$B$126,[1]IFIX_Corte_NOVO!$EU$9:$EU$126,"n/a",0)</f>
        <v>1.1000000000000001</v>
      </c>
      <c r="J73">
        <f>_xlfn.XLOOKUP(B73,[1]IFIX_Corte_NOVO!$B$9:$B$126,[1]IFIX_Corte_NOVO!$EX$9:$EX$126,"n/a",0)</f>
        <v>12.96</v>
      </c>
    </row>
    <row r="74" spans="1:10" x14ac:dyDescent="0.25">
      <c r="A74" s="1" t="s">
        <v>78</v>
      </c>
      <c r="B74" s="1" t="str">
        <f t="shared" si="1"/>
        <v>CPTS11</v>
      </c>
      <c r="C74" t="s">
        <v>128</v>
      </c>
      <c r="D74" s="2">
        <f>_xlfn.XLOOKUP(B74,[1]IFIX_Corte_NOVO!$B$9:$B$126,[1]IFIX_Corte_NOVO!$BK$9:$BK$126,"n/a",0)</f>
        <v>2730921865.1800003</v>
      </c>
      <c r="E74">
        <f>_xlfn.XLOOKUP(B74,[1]IFIX_Corte_NOVO!$B$9:$B$126,[1]IFIX_Corte_NOVO!$BV$9:$BV$126,"n/a",0)</f>
        <v>356478</v>
      </c>
      <c r="F74">
        <f>_xlfn.XLOOKUP(B74,[1]IFIX_Corte_NOVO!$B$9:$B$126,[1]IFIX_Corte_NOVO!$FF$9:$FF$126,"n/a",0)</f>
        <v>317828140</v>
      </c>
      <c r="G74">
        <f>_xlfn.XLOOKUP(B74,[1]IFIX_Corte_NOVO!$B$9:$B$126,[1]IFIX_Corte_NOVO!$KB$9:$KB$126,"n/a",0)</f>
        <v>9868443.1836842112</v>
      </c>
      <c r="H74">
        <v>171011062.00999999</v>
      </c>
      <c r="I74">
        <f>_xlfn.XLOOKUP(B74,[1]IFIX_Corte_NOVO!$B$9:$B$126,[1]IFIX_Corte_NOVO!$EU$9:$EU$126,"n/a",0)</f>
        <v>0.08</v>
      </c>
      <c r="J74">
        <f>_xlfn.XLOOKUP(B74,[1]IFIX_Corte_NOVO!$B$9:$B$126,[1]IFIX_Corte_NOVO!$EX$9:$EX$126,"n/a",0)</f>
        <v>0.91599999999999981</v>
      </c>
    </row>
    <row r="75" spans="1:10" x14ac:dyDescent="0.25">
      <c r="A75" s="1" t="s">
        <v>79</v>
      </c>
      <c r="B75" s="1" t="str">
        <f t="shared" si="1"/>
        <v>RECR11</v>
      </c>
      <c r="C75" t="s">
        <v>128</v>
      </c>
      <c r="D75" s="2">
        <f>_xlfn.XLOOKUP(B75,[1]IFIX_Corte_NOVO!$B$9:$B$126,[1]IFIX_Corte_NOVO!$BK$9:$BK$126,"n/a",0)</f>
        <v>2374761439.4499998</v>
      </c>
      <c r="E75">
        <f>_xlfn.XLOOKUP(B75,[1]IFIX_Corte_NOVO!$B$9:$B$126,[1]IFIX_Corte_NOVO!$BV$9:$BV$126,"n/a",0)</f>
        <v>166963</v>
      </c>
      <c r="F75">
        <f>_xlfn.XLOOKUP(B75,[1]IFIX_Corte_NOVO!$B$9:$B$126,[1]IFIX_Corte_NOVO!$FF$9:$FF$126,"n/a",0)</f>
        <v>26441650</v>
      </c>
      <c r="G75">
        <f>_xlfn.XLOOKUP(B75,[1]IFIX_Corte_NOVO!$B$9:$B$126,[1]IFIX_Corte_NOVO!$KB$9:$KB$126,"n/a",0)</f>
        <v>2251455.8710526316</v>
      </c>
      <c r="H75">
        <v>44420312.829999998</v>
      </c>
      <c r="I75">
        <f>_xlfn.XLOOKUP(B75,[1]IFIX_Corte_NOVO!$B$9:$B$126,[1]IFIX_Corte_NOVO!$EU$9:$EU$126,"n/a",0)</f>
        <v>0.94689999999999996</v>
      </c>
      <c r="J75">
        <f>_xlfn.XLOOKUP(B75,[1]IFIX_Corte_NOVO!$B$9:$B$126,[1]IFIX_Corte_NOVO!$EX$9:$EX$126,"n/a",0)</f>
        <v>11.171499999999998</v>
      </c>
    </row>
    <row r="76" spans="1:10" x14ac:dyDescent="0.25">
      <c r="A76" s="1" t="s">
        <v>80</v>
      </c>
      <c r="B76" s="1" t="str">
        <f t="shared" si="1"/>
        <v>HCTR11</v>
      </c>
      <c r="C76" t="s">
        <v>128</v>
      </c>
      <c r="D76" s="2">
        <f>_xlfn.XLOOKUP(B76,[1]IFIX_Corte_NOVO!$B$9:$B$126,[1]IFIX_Corte_NOVO!$BK$9:$BK$126,"n/a",0)</f>
        <v>2232367970.8099999</v>
      </c>
      <c r="E76">
        <f>_xlfn.XLOOKUP(B76,[1]IFIX_Corte_NOVO!$B$9:$B$126,[1]IFIX_Corte_NOVO!$BV$9:$BV$126,"n/a",0)</f>
        <v>143549</v>
      </c>
      <c r="F76">
        <f>_xlfn.XLOOKUP(B76,[1]IFIX_Corte_NOVO!$B$9:$B$126,[1]IFIX_Corte_NOVO!$FF$9:$FF$126,"n/a",0)</f>
        <v>22084202</v>
      </c>
      <c r="G76">
        <f>_xlfn.XLOOKUP(B76,[1]IFIX_Corte_NOVO!$B$9:$B$126,[1]IFIX_Corte_NOVO!$KB$9:$KB$126,"n/a",0)</f>
        <v>2213763.7426315784</v>
      </c>
      <c r="H76">
        <v>23154771.48</v>
      </c>
      <c r="I76">
        <f>_xlfn.XLOOKUP(B76,[1]IFIX_Corte_NOVO!$B$9:$B$126,[1]IFIX_Corte_NOVO!$EU$9:$EU$126,"n/a",0)</f>
        <v>0.32</v>
      </c>
      <c r="J76">
        <f>_xlfn.XLOOKUP(B76,[1]IFIX_Corte_NOVO!$B$9:$B$126,[1]IFIX_Corte_NOVO!$EX$9:$EX$126,"n/a",0)</f>
        <v>4.3900000000000006</v>
      </c>
    </row>
    <row r="77" spans="1:10" x14ac:dyDescent="0.25">
      <c r="A77" s="1" t="s">
        <v>81</v>
      </c>
      <c r="B77" s="1" t="str">
        <f t="shared" si="1"/>
        <v>KNHF11</v>
      </c>
      <c r="C77" t="s">
        <v>128</v>
      </c>
      <c r="D77" s="2">
        <f>_xlfn.XLOOKUP(B77,[1]IFIX_Corte_NOVO!$B$9:$B$126,[1]IFIX_Corte_NOVO!$BK$9:$BK$126,"n/a",0)</f>
        <v>1892794999.8399999</v>
      </c>
      <c r="E77">
        <f>_xlfn.XLOOKUP(B77,[1]IFIX_Corte_NOVO!$B$9:$B$126,[1]IFIX_Corte_NOVO!$BV$9:$BV$126,"n/a",0)</f>
        <v>42797</v>
      </c>
      <c r="F77">
        <f>_xlfn.XLOOKUP(B77,[1]IFIX_Corte_NOVO!$B$9:$B$126,[1]IFIX_Corte_NOVO!$FF$9:$FF$126,"n/a",0)</f>
        <v>19663235</v>
      </c>
      <c r="G77">
        <f>_xlfn.XLOOKUP(B77,[1]IFIX_Corte_NOVO!$B$9:$B$126,[1]IFIX_Corte_NOVO!$KB$9:$KB$126,"n/a",0)</f>
        <v>5855085.8542105267</v>
      </c>
      <c r="H77">
        <v>86650937.189999998</v>
      </c>
      <c r="I77">
        <f>_xlfn.XLOOKUP(B77,[1]IFIX_Corte_NOVO!$B$9:$B$126,[1]IFIX_Corte_NOVO!$EU$9:$EU$126,"n/a",0)</f>
        <v>0.9</v>
      </c>
      <c r="J77">
        <f>_xlfn.XLOOKUP(B77,[1]IFIX_Corte_NOVO!$B$9:$B$126,[1]IFIX_Corte_NOVO!$EX$9:$EX$126,"n/a",0)</f>
        <v>10.800000000000002</v>
      </c>
    </row>
    <row r="78" spans="1:10" x14ac:dyDescent="0.25">
      <c r="A78" s="1" t="s">
        <v>82</v>
      </c>
      <c r="B78" s="1" t="str">
        <f t="shared" si="1"/>
        <v>MCCI11</v>
      </c>
      <c r="C78" t="s">
        <v>128</v>
      </c>
      <c r="D78" s="2">
        <f>_xlfn.XLOOKUP(B78,[1]IFIX_Corte_NOVO!$B$9:$B$126,[1]IFIX_Corte_NOVO!$BK$9:$BK$126,"n/a",0)</f>
        <v>1547120703.6300001</v>
      </c>
      <c r="E78">
        <f>_xlfn.XLOOKUP(B78,[1]IFIX_Corte_NOVO!$B$9:$B$126,[1]IFIX_Corte_NOVO!$BV$9:$BV$126,"n/a",0)</f>
        <v>102427</v>
      </c>
      <c r="F78">
        <f>_xlfn.XLOOKUP(B78,[1]IFIX_Corte_NOVO!$B$9:$B$126,[1]IFIX_Corte_NOVO!$FF$9:$FF$126,"n/a",0)</f>
        <v>16960024</v>
      </c>
      <c r="G78">
        <f>_xlfn.XLOOKUP(B78,[1]IFIX_Corte_NOVO!$B$9:$B$126,[1]IFIX_Corte_NOVO!$KB$9:$KB$126,"n/a",0)</f>
        <v>2437992.7436842103</v>
      </c>
      <c r="H78">
        <v>41307477.380000003</v>
      </c>
      <c r="I78">
        <f>_xlfn.XLOOKUP(B78,[1]IFIX_Corte_NOVO!$B$9:$B$126,[1]IFIX_Corte_NOVO!$EU$9:$EU$126,"n/a",0)</f>
        <v>0.9</v>
      </c>
      <c r="J78">
        <f>_xlfn.XLOOKUP(B78,[1]IFIX_Corte_NOVO!$B$9:$B$126,[1]IFIX_Corte_NOVO!$EX$9:$EX$126,"n/a",0)</f>
        <v>9.9</v>
      </c>
    </row>
    <row r="79" spans="1:10" x14ac:dyDescent="0.25">
      <c r="A79" s="1" t="s">
        <v>83</v>
      </c>
      <c r="B79" s="1" t="str">
        <f t="shared" si="1"/>
        <v>HGCR11</v>
      </c>
      <c r="C79" t="s">
        <v>128</v>
      </c>
      <c r="D79" s="2">
        <f>_xlfn.XLOOKUP(B79,[1]IFIX_Corte_NOVO!$B$9:$B$126,[1]IFIX_Corte_NOVO!$BK$9:$BK$126,"n/a",0)</f>
        <v>1474049003.5</v>
      </c>
      <c r="E79">
        <f>_xlfn.XLOOKUP(B79,[1]IFIX_Corte_NOVO!$B$9:$B$126,[1]IFIX_Corte_NOVO!$BV$9:$BV$126,"n/a",0)</f>
        <v>100995</v>
      </c>
      <c r="F79">
        <f>_xlfn.XLOOKUP(B79,[1]IFIX_Corte_NOVO!$B$9:$B$126,[1]IFIX_Corte_NOVO!$FF$9:$FF$126,"n/a",0)</f>
        <v>15418106</v>
      </c>
      <c r="G79">
        <f>_xlfn.XLOOKUP(B79,[1]IFIX_Corte_NOVO!$B$9:$B$126,[1]IFIX_Corte_NOVO!$KB$9:$KB$126,"n/a",0)</f>
        <v>2394861.1726315795</v>
      </c>
      <c r="H79">
        <v>56654646.43</v>
      </c>
      <c r="I79">
        <f>_xlfn.XLOOKUP(B79,[1]IFIX_Corte_NOVO!$B$9:$B$126,[1]IFIX_Corte_NOVO!$EU$9:$EU$126,"n/a",0)</f>
        <v>1.05</v>
      </c>
      <c r="J79">
        <f>_xlfn.XLOOKUP(B79,[1]IFIX_Corte_NOVO!$B$9:$B$126,[1]IFIX_Corte_NOVO!$EX$9:$EX$126,"n/a",0)</f>
        <v>11.7</v>
      </c>
    </row>
    <row r="80" spans="1:10" x14ac:dyDescent="0.25">
      <c r="A80" s="1" t="s">
        <v>84</v>
      </c>
      <c r="B80" s="1" t="str">
        <f t="shared" si="1"/>
        <v>KNUQ11</v>
      </c>
      <c r="C80" t="s">
        <v>128</v>
      </c>
      <c r="D80" s="2">
        <f>_xlfn.XLOOKUP(B80,[1]IFIX_Corte_NOVO!$B$9:$B$126,[1]IFIX_Corte_NOVO!$BK$9:$BK$126,"n/a",0)</f>
        <v>1550371743.71</v>
      </c>
      <c r="E80">
        <f>_xlfn.XLOOKUP(B80,[1]IFIX_Corte_NOVO!$B$9:$B$126,[1]IFIX_Corte_NOVO!$BV$9:$BV$126,"n/a",0)</f>
        <v>36662</v>
      </c>
      <c r="F80">
        <f>_xlfn.XLOOKUP(B80,[1]IFIX_Corte_NOVO!$B$9:$B$126,[1]IFIX_Corte_NOVO!$FF$9:$FF$126,"n/a",0)</f>
        <v>15312517</v>
      </c>
      <c r="G80">
        <f>_xlfn.XLOOKUP(B80,[1]IFIX_Corte_NOVO!$B$9:$B$126,[1]IFIX_Corte_NOVO!$KB$9:$KB$126,"n/a",0)</f>
        <v>3040363.3036842104</v>
      </c>
      <c r="H80">
        <v>90357380.189999998</v>
      </c>
      <c r="I80">
        <f>_xlfn.XLOOKUP(B80,[1]IFIX_Corte_NOVO!$B$9:$B$126,[1]IFIX_Corte_NOVO!$EU$9:$EU$126,"n/a",0)</f>
        <v>1.22</v>
      </c>
      <c r="J80">
        <f>_xlfn.XLOOKUP(B80,[1]IFIX_Corte_NOVO!$B$9:$B$126,[1]IFIX_Corte_NOVO!$EX$9:$EX$126,"n/a",0)</f>
        <v>13.040000000000001</v>
      </c>
    </row>
    <row r="81" spans="1:10" x14ac:dyDescent="0.25">
      <c r="A81" s="1" t="s">
        <v>85</v>
      </c>
      <c r="B81" s="1" t="str">
        <f t="shared" si="1"/>
        <v>VGHF11</v>
      </c>
      <c r="C81" t="s">
        <v>128</v>
      </c>
      <c r="D81" s="2">
        <f>_xlfn.XLOOKUP(B81,[1]IFIX_Corte_NOVO!$B$9:$B$126,[1]IFIX_Corte_NOVO!$BK$9:$BK$126,"n/a",0)</f>
        <v>1380932630.7300003</v>
      </c>
      <c r="E81">
        <f>_xlfn.XLOOKUP(B81,[1]IFIX_Corte_NOVO!$B$9:$B$126,[1]IFIX_Corte_NOVO!$BV$9:$BV$126,"n/a",0)</f>
        <v>399539</v>
      </c>
      <c r="F81">
        <f>_xlfn.XLOOKUP(B81,[1]IFIX_Corte_NOVO!$B$9:$B$126,[1]IFIX_Corte_NOVO!$FF$9:$FF$126,"n/a",0)</f>
        <v>164721683</v>
      </c>
      <c r="G81">
        <f>_xlfn.XLOOKUP(B81,[1]IFIX_Corte_NOVO!$B$9:$B$126,[1]IFIX_Corte_NOVO!$KB$9:$KB$126,"n/a",0)</f>
        <v>2897994.327368421</v>
      </c>
      <c r="H81">
        <v>60234851.229999997</v>
      </c>
      <c r="I81">
        <f>_xlfn.XLOOKUP(B81,[1]IFIX_Corte_NOVO!$B$9:$B$126,[1]IFIX_Corte_NOVO!$EU$9:$EU$126,"n/a",0)</f>
        <v>0.09</v>
      </c>
      <c r="J81">
        <f>_xlfn.XLOOKUP(B81,[1]IFIX_Corte_NOVO!$B$9:$B$126,[1]IFIX_Corte_NOVO!$EX$9:$EX$126,"n/a",0)</f>
        <v>1.0699999999999998</v>
      </c>
    </row>
    <row r="82" spans="1:10" x14ac:dyDescent="0.25">
      <c r="A82" s="1" t="s">
        <v>86</v>
      </c>
      <c r="B82" s="1" t="str">
        <f t="shared" si="1"/>
        <v>VRTA11</v>
      </c>
      <c r="C82" t="s">
        <v>128</v>
      </c>
      <c r="D82" s="2">
        <f>_xlfn.XLOOKUP(B82,[1]IFIX_Corte_NOVO!$B$9:$B$126,[1]IFIX_Corte_NOVO!$BK$9:$BK$126,"n/a",0)</f>
        <v>1353297516.29</v>
      </c>
      <c r="E82">
        <f>_xlfn.XLOOKUP(B82,[1]IFIX_Corte_NOVO!$B$9:$B$126,[1]IFIX_Corte_NOVO!$BV$9:$BV$126,"n/a",0)</f>
        <v>115716</v>
      </c>
      <c r="F82">
        <f>_xlfn.XLOOKUP(B82,[1]IFIX_Corte_NOVO!$B$9:$B$126,[1]IFIX_Corte_NOVO!$FF$9:$FF$126,"n/a",0)</f>
        <v>15592424</v>
      </c>
      <c r="G82">
        <f>_xlfn.XLOOKUP(B82,[1]IFIX_Corte_NOVO!$B$9:$B$126,[1]IFIX_Corte_NOVO!$KB$9:$KB$126,"n/a",0)</f>
        <v>1564431.6584210529</v>
      </c>
      <c r="H82">
        <v>30641880.640000001</v>
      </c>
      <c r="I82">
        <f>_xlfn.XLOOKUP(B82,[1]IFIX_Corte_NOVO!$B$9:$B$126,[1]IFIX_Corte_NOVO!$EU$9:$EU$126,"n/a",0)</f>
        <v>0.85</v>
      </c>
      <c r="J82">
        <f>_xlfn.XLOOKUP(B82,[1]IFIX_Corte_NOVO!$B$9:$B$126,[1]IFIX_Corte_NOVO!$EX$9:$EX$126,"n/a",0)</f>
        <v>10.200000000000001</v>
      </c>
    </row>
    <row r="83" spans="1:10" x14ac:dyDescent="0.25">
      <c r="A83" s="1" t="s">
        <v>87</v>
      </c>
      <c r="B83" s="1" t="str">
        <f t="shared" si="1"/>
        <v>VGIR11</v>
      </c>
      <c r="C83" t="s">
        <v>128</v>
      </c>
      <c r="D83" s="2">
        <f>_xlfn.XLOOKUP(B83,[1]IFIX_Corte_NOVO!$B$9:$B$126,[1]IFIX_Corte_NOVO!$BK$9:$BK$126,"n/a",0)</f>
        <v>1423026391.3699999</v>
      </c>
      <c r="E83">
        <f>_xlfn.XLOOKUP(B83,[1]IFIX_Corte_NOVO!$B$9:$B$126,[1]IFIX_Corte_NOVO!$BV$9:$BV$126,"n/a",0)</f>
        <v>249578</v>
      </c>
      <c r="F83">
        <f>_xlfn.XLOOKUP(B83,[1]IFIX_Corte_NOVO!$B$9:$B$126,[1]IFIX_Corte_NOVO!$FF$9:$FF$126,"n/a",0)</f>
        <v>146101287</v>
      </c>
      <c r="G83">
        <f>_xlfn.XLOOKUP(B83,[1]IFIX_Corte_NOVO!$B$9:$B$126,[1]IFIX_Corte_NOVO!$KB$9:$KB$126,"n/a",0)</f>
        <v>4186988.2005263157</v>
      </c>
      <c r="H83">
        <v>101009631.8</v>
      </c>
      <c r="I83">
        <f>_xlfn.XLOOKUP(B83,[1]IFIX_Corte_NOVO!$B$9:$B$126,[1]IFIX_Corte_NOVO!$EU$9:$EU$126,"n/a",0)</f>
        <v>0.11</v>
      </c>
      <c r="J83">
        <f>_xlfn.XLOOKUP(B83,[1]IFIX_Corte_NOVO!$B$9:$B$126,[1]IFIX_Corte_NOVO!$EX$9:$EX$126,"n/a",0)</f>
        <v>1.2795840000000003</v>
      </c>
    </row>
    <row r="84" spans="1:10" x14ac:dyDescent="0.25">
      <c r="A84" s="1" t="s">
        <v>88</v>
      </c>
      <c r="B84" s="1" t="str">
        <f t="shared" si="1"/>
        <v>RBRR11</v>
      </c>
      <c r="C84" t="s">
        <v>128</v>
      </c>
      <c r="D84" s="2">
        <f>_xlfn.XLOOKUP(B84,[1]IFIX_Corte_NOVO!$B$9:$B$126,[1]IFIX_Corte_NOVO!$BK$9:$BK$126,"n/a",0)</f>
        <v>1370338737.7</v>
      </c>
      <c r="E84">
        <f>_xlfn.XLOOKUP(B84,[1]IFIX_Corte_NOVO!$B$9:$B$126,[1]IFIX_Corte_NOVO!$BV$9:$BV$126,"n/a",0)</f>
        <v>122517</v>
      </c>
      <c r="F84">
        <f>_xlfn.XLOOKUP(B84,[1]IFIX_Corte_NOVO!$B$9:$B$126,[1]IFIX_Corte_NOVO!$FF$9:$FF$126,"n/a",0)</f>
        <v>15057201</v>
      </c>
      <c r="G84">
        <f>_xlfn.XLOOKUP(B84,[1]IFIX_Corte_NOVO!$B$9:$B$126,[1]IFIX_Corte_NOVO!$KB$9:$KB$126,"n/a",0)</f>
        <v>2047555.2968421052</v>
      </c>
      <c r="H84">
        <v>46826625.840000004</v>
      </c>
      <c r="I84">
        <f>_xlfn.XLOOKUP(B84,[1]IFIX_Corte_NOVO!$B$9:$B$126,[1]IFIX_Corte_NOVO!$EU$9:$EU$126,"n/a",0)</f>
        <v>0.95</v>
      </c>
      <c r="J84">
        <f>_xlfn.XLOOKUP(B84,[1]IFIX_Corte_NOVO!$B$9:$B$126,[1]IFIX_Corte_NOVO!$EX$9:$EX$126,"n/a",0)</f>
        <v>10.380999999999998</v>
      </c>
    </row>
    <row r="85" spans="1:10" x14ac:dyDescent="0.25">
      <c r="A85" s="1" t="s">
        <v>89</v>
      </c>
      <c r="B85" s="1" t="str">
        <f t="shared" si="1"/>
        <v>VCJR11</v>
      </c>
      <c r="C85" t="s">
        <v>128</v>
      </c>
      <c r="D85" s="2">
        <f>_xlfn.XLOOKUP(B85,[1]IFIX_Corte_NOVO!$B$9:$B$126,[1]IFIX_Corte_NOVO!$BK$9:$BK$126,"n/a",0)</f>
        <v>1367252460.45</v>
      </c>
      <c r="E85">
        <f>_xlfn.XLOOKUP(B85,[1]IFIX_Corte_NOVO!$B$9:$B$126,[1]IFIX_Corte_NOVO!$BV$9:$BV$126,"n/a",0)</f>
        <v>31991</v>
      </c>
      <c r="F85">
        <f>_xlfn.XLOOKUP(B85,[1]IFIX_Corte_NOVO!$B$9:$B$126,[1]IFIX_Corte_NOVO!$FF$9:$FF$126,"n/a",0)</f>
        <v>14723970</v>
      </c>
      <c r="G85">
        <f>_xlfn.XLOOKUP(B85,[1]IFIX_Corte_NOVO!$B$9:$B$126,[1]IFIX_Corte_NOVO!$KB$9:$KB$126,"n/a",0)</f>
        <v>1378960.2578947365</v>
      </c>
      <c r="H85">
        <v>44028036.829999998</v>
      </c>
      <c r="I85">
        <f>_xlfn.XLOOKUP(B85,[1]IFIX_Corte_NOVO!$B$9:$B$126,[1]IFIX_Corte_NOVO!$EU$9:$EU$126,"n/a",0)</f>
        <v>0.95</v>
      </c>
      <c r="J85">
        <f>_xlfn.XLOOKUP(B85,[1]IFIX_Corte_NOVO!$B$9:$B$126,[1]IFIX_Corte_NOVO!$EX$9:$EX$126,"n/a",0)</f>
        <v>10.9</v>
      </c>
    </row>
    <row r="86" spans="1:10" x14ac:dyDescent="0.25">
      <c r="A86" s="1" t="s">
        <v>90</v>
      </c>
      <c r="B86" s="1" t="str">
        <f t="shared" si="1"/>
        <v>DEVA11</v>
      </c>
      <c r="C86" t="s">
        <v>128</v>
      </c>
      <c r="D86" s="2">
        <f>_xlfn.XLOOKUP(B86,[1]IFIX_Corte_NOVO!$B$9:$B$126,[1]IFIX_Corte_NOVO!$BK$9:$BK$126,"n/a",0)</f>
        <v>1359316247.8</v>
      </c>
      <c r="E86">
        <f>_xlfn.XLOOKUP(B86,[1]IFIX_Corte_NOVO!$B$9:$B$126,[1]IFIX_Corte_NOVO!$BV$9:$BV$126,"n/a",0)</f>
        <v>92781</v>
      </c>
      <c r="F86">
        <f>_xlfn.XLOOKUP(B86,[1]IFIX_Corte_NOVO!$B$9:$B$126,[1]IFIX_Corte_NOVO!$FF$9:$FF$126,"n/a",0)</f>
        <v>14044908</v>
      </c>
      <c r="G86">
        <f>_xlfn.XLOOKUP(B86,[1]IFIX_Corte_NOVO!$B$9:$B$126,[1]IFIX_Corte_NOVO!$KB$9:$KB$126,"n/a",0)</f>
        <v>617082.80684210535</v>
      </c>
      <c r="H86">
        <v>12878349.279999999</v>
      </c>
      <c r="I86">
        <f>_xlfn.XLOOKUP(B86,[1]IFIX_Corte_NOVO!$B$9:$B$126,[1]IFIX_Corte_NOVO!$EU$9:$EU$126,"n/a",0)</f>
        <v>0.43</v>
      </c>
      <c r="J86">
        <f>_xlfn.XLOOKUP(B86,[1]IFIX_Corte_NOVO!$B$9:$B$126,[1]IFIX_Corte_NOVO!$EX$9:$EX$126,"n/a",0)</f>
        <v>5.5100000000000016</v>
      </c>
    </row>
    <row r="87" spans="1:10" x14ac:dyDescent="0.25">
      <c r="A87" s="1" t="s">
        <v>91</v>
      </c>
      <c r="B87" s="1" t="str">
        <f t="shared" si="1"/>
        <v>RBRY11</v>
      </c>
      <c r="C87" t="s">
        <v>128</v>
      </c>
      <c r="D87" s="2">
        <f>_xlfn.XLOOKUP(B87,[1]IFIX_Corte_NOVO!$B$9:$B$126,[1]IFIX_Corte_NOVO!$BK$9:$BK$126,"n/a",0)</f>
        <v>1222200924.54</v>
      </c>
      <c r="E87">
        <f>_xlfn.XLOOKUP(B87,[1]IFIX_Corte_NOVO!$B$9:$B$126,[1]IFIX_Corte_NOVO!$BV$9:$BV$126,"n/a",0)</f>
        <v>59539</v>
      </c>
      <c r="F87">
        <f>_xlfn.XLOOKUP(B87,[1]IFIX_Corte_NOVO!$B$9:$B$126,[1]IFIX_Corte_NOVO!$FF$9:$FF$126,"n/a",0)</f>
        <v>12769512</v>
      </c>
      <c r="G87">
        <f>_xlfn.XLOOKUP(B87,[1]IFIX_Corte_NOVO!$B$9:$B$126,[1]IFIX_Corte_NOVO!$KB$9:$KB$126,"n/a",0)</f>
        <v>3002837.8557894737</v>
      </c>
      <c r="H87">
        <v>62485569.649999999</v>
      </c>
      <c r="I87">
        <f>_xlfn.XLOOKUP(B87,[1]IFIX_Corte_NOVO!$B$9:$B$126,[1]IFIX_Corte_NOVO!$EU$9:$EU$126,"n/a",0)</f>
        <v>1.05</v>
      </c>
      <c r="J87">
        <f>_xlfn.XLOOKUP(B87,[1]IFIX_Corte_NOVO!$B$9:$B$126,[1]IFIX_Corte_NOVO!$EX$9:$EX$126,"n/a",0)</f>
        <v>11.719999999999999</v>
      </c>
    </row>
    <row r="88" spans="1:10" x14ac:dyDescent="0.25">
      <c r="A88" s="1" t="s">
        <v>92</v>
      </c>
      <c r="B88" s="1" t="str">
        <f t="shared" si="1"/>
        <v>URPR11</v>
      </c>
      <c r="C88" t="s">
        <v>128</v>
      </c>
      <c r="D88" s="2">
        <f>_xlfn.XLOOKUP(B88,[1]IFIX_Corte_NOVO!$B$9:$B$126,[1]IFIX_Corte_NOVO!$BK$9:$BK$126,"n/a",0)</f>
        <v>1160095882.4300001</v>
      </c>
      <c r="E88">
        <f>_xlfn.XLOOKUP(B88,[1]IFIX_Corte_NOVO!$B$9:$B$126,[1]IFIX_Corte_NOVO!$BV$9:$BV$126,"n/a",0)</f>
        <v>74169</v>
      </c>
      <c r="F88">
        <f>_xlfn.XLOOKUP(B88,[1]IFIX_Corte_NOVO!$B$9:$B$126,[1]IFIX_Corte_NOVO!$FF$9:$FF$126,"n/a",0)</f>
        <v>11733895</v>
      </c>
      <c r="G88">
        <f>_xlfn.XLOOKUP(B88,[1]IFIX_Corte_NOVO!$B$9:$B$126,[1]IFIX_Corte_NOVO!$KB$9:$KB$126,"n/a",0)</f>
        <v>1100636.4894736845</v>
      </c>
      <c r="H88">
        <v>23330464.100000001</v>
      </c>
      <c r="I88">
        <f>_xlfn.XLOOKUP(B88,[1]IFIX_Corte_NOVO!$B$9:$B$126,[1]IFIX_Corte_NOVO!$EU$9:$EU$126,"n/a",0)</f>
        <v>0.82</v>
      </c>
      <c r="J88">
        <f>_xlfn.XLOOKUP(B88,[1]IFIX_Corte_NOVO!$B$9:$B$126,[1]IFIX_Corte_NOVO!$EX$9:$EX$126,"n/a",0)</f>
        <v>11.18</v>
      </c>
    </row>
    <row r="89" spans="1:10" x14ac:dyDescent="0.25">
      <c r="A89" s="1" t="s">
        <v>93</v>
      </c>
      <c r="B89" s="1" t="str">
        <f t="shared" si="1"/>
        <v>KNSC11</v>
      </c>
      <c r="C89" t="s">
        <v>128</v>
      </c>
      <c r="D89" s="2">
        <f>_xlfn.XLOOKUP(B89,[1]IFIX_Corte_NOVO!$B$9:$B$126,[1]IFIX_Corte_NOVO!$BK$9:$BK$126,"n/a",0)</f>
        <v>1756025170.4100001</v>
      </c>
      <c r="E89">
        <f>_xlfn.XLOOKUP(B89,[1]IFIX_Corte_NOVO!$B$9:$B$126,[1]IFIX_Corte_NOVO!$BV$9:$BV$126,"n/a",0)</f>
        <v>197407</v>
      </c>
      <c r="F89">
        <f>_xlfn.XLOOKUP(B89,[1]IFIX_Corte_NOVO!$B$9:$B$126,[1]IFIX_Corte_NOVO!$FF$9:$FF$126,"n/a",0)</f>
        <v>202202385</v>
      </c>
      <c r="G89">
        <f>_xlfn.XLOOKUP(B89,[1]IFIX_Corte_NOVO!$B$9:$B$126,[1]IFIX_Corte_NOVO!$KB$9:$KB$126,"n/a",0)</f>
        <v>5099401.4626315795</v>
      </c>
      <c r="H89">
        <v>118394829.39</v>
      </c>
      <c r="I89">
        <f>_xlfn.XLOOKUP(B89,[1]IFIX_Corte_NOVO!$B$9:$B$126,[1]IFIX_Corte_NOVO!$EU$9:$EU$126,"n/a",0)</f>
        <v>0.09</v>
      </c>
      <c r="J89">
        <f>_xlfn.XLOOKUP(B89,[1]IFIX_Corte_NOVO!$B$9:$B$126,[1]IFIX_Corte_NOVO!$EX$9:$EX$126,"n/a",0)</f>
        <v>1.0599999999999998</v>
      </c>
    </row>
    <row r="90" spans="1:10" x14ac:dyDescent="0.25">
      <c r="A90" s="1" t="s">
        <v>94</v>
      </c>
      <c r="B90" s="1" t="str">
        <f t="shared" si="1"/>
        <v>MCRE11</v>
      </c>
      <c r="C90" t="s">
        <v>128</v>
      </c>
      <c r="D90" s="2">
        <f>_xlfn.XLOOKUP(B90,[1]IFIX_Corte_NOVO!$B$9:$B$126,[1]IFIX_Corte_NOVO!$BK$9:$BK$126,"n/a",0)</f>
        <v>1123393801.9000001</v>
      </c>
      <c r="E90">
        <f>_xlfn.XLOOKUP(B90,[1]IFIX_Corte_NOVO!$B$9:$B$126,[1]IFIX_Corte_NOVO!$BV$9:$BV$126,"n/a",0)</f>
        <v>83628</v>
      </c>
      <c r="F90">
        <f>_xlfn.XLOOKUP(B90,[1]IFIX_Corte_NOVO!$B$9:$B$126,[1]IFIX_Corte_NOVO!$FF$9:$FF$126,"n/a",0)</f>
        <v>111598921</v>
      </c>
      <c r="G90">
        <f>_xlfn.XLOOKUP(B90,[1]IFIX_Corte_NOVO!$B$9:$B$126,[1]IFIX_Corte_NOVO!$KB$9:$KB$126,"n/a",0)</f>
        <v>3314007.536842105</v>
      </c>
      <c r="H90">
        <v>69942597.709999993</v>
      </c>
      <c r="I90">
        <f>_xlfn.XLOOKUP(B90,[1]IFIX_Corte_NOVO!$B$9:$B$126,[1]IFIX_Corte_NOVO!$EU$9:$EU$126,"n/a",0)</f>
        <v>0.11</v>
      </c>
      <c r="J90">
        <f>_xlfn.XLOOKUP(B90,[1]IFIX_Corte_NOVO!$B$9:$B$126,[1]IFIX_Corte_NOVO!$EX$9:$EX$126,"n/a",0)</f>
        <v>1.2600000000000002</v>
      </c>
    </row>
    <row r="91" spans="1:10" x14ac:dyDescent="0.25">
      <c r="A91" s="1" t="s">
        <v>95</v>
      </c>
      <c r="B91" s="1" t="str">
        <f t="shared" si="1"/>
        <v>VGIP11</v>
      </c>
      <c r="C91" t="s">
        <v>128</v>
      </c>
      <c r="D91" s="2">
        <f>_xlfn.XLOOKUP(B91,[1]IFIX_Corte_NOVO!$B$9:$B$126,[1]IFIX_Corte_NOVO!$BK$9:$BK$126,"n/a",0)</f>
        <v>1045856711.9000001</v>
      </c>
      <c r="E91">
        <f>_xlfn.XLOOKUP(B91,[1]IFIX_Corte_NOVO!$B$9:$B$126,[1]IFIX_Corte_NOVO!$BV$9:$BV$126,"n/a",0)</f>
        <v>85405</v>
      </c>
      <c r="F91">
        <f>_xlfn.XLOOKUP(B91,[1]IFIX_Corte_NOVO!$B$9:$B$126,[1]IFIX_Corte_NOVO!$FF$9:$FF$126,"n/a",0)</f>
        <v>11787247</v>
      </c>
      <c r="G91">
        <f>_xlfn.XLOOKUP(B91,[1]IFIX_Corte_NOVO!$B$9:$B$126,[1]IFIX_Corte_NOVO!$KB$9:$KB$126,"n/a",0)</f>
        <v>1276237.3710526316</v>
      </c>
      <c r="H91">
        <v>35255586.759999998</v>
      </c>
      <c r="I91">
        <f>_xlfn.XLOOKUP(B91,[1]IFIX_Corte_NOVO!$B$9:$B$126,[1]IFIX_Corte_NOVO!$EU$9:$EU$126,"n/a",0)</f>
        <v>0.91</v>
      </c>
      <c r="J91">
        <f>_xlfn.XLOOKUP(B91,[1]IFIX_Corte_NOVO!$B$9:$B$126,[1]IFIX_Corte_NOVO!$EX$9:$EX$126,"n/a",0)</f>
        <v>10.43</v>
      </c>
    </row>
    <row r="92" spans="1:10" x14ac:dyDescent="0.25">
      <c r="A92" s="1" t="s">
        <v>96</v>
      </c>
      <c r="B92" s="1" t="str">
        <f t="shared" si="1"/>
        <v>CVBI11</v>
      </c>
      <c r="C92" t="s">
        <v>128</v>
      </c>
      <c r="D92" s="2">
        <f>_xlfn.XLOOKUP(B92,[1]IFIX_Corte_NOVO!$B$9:$B$126,[1]IFIX_Corte_NOVO!$BK$9:$BK$126,"n/a",0)</f>
        <v>1002106042.13</v>
      </c>
      <c r="E92">
        <f>_xlfn.XLOOKUP(B92,[1]IFIX_Corte_NOVO!$B$9:$B$126,[1]IFIX_Corte_NOVO!$BV$9:$BV$126,"n/a",0)</f>
        <v>86783</v>
      </c>
      <c r="F92">
        <f>_xlfn.XLOOKUP(B92,[1]IFIX_Corte_NOVO!$B$9:$B$126,[1]IFIX_Corte_NOVO!$FF$9:$FF$126,"n/a",0)</f>
        <v>11010228</v>
      </c>
      <c r="G92">
        <f>_xlfn.XLOOKUP(B92,[1]IFIX_Corte_NOVO!$B$9:$B$126,[1]IFIX_Corte_NOVO!$KB$9:$KB$126,"n/a",0)</f>
        <v>1854397.3721052632</v>
      </c>
      <c r="H92">
        <v>35795954.130000003</v>
      </c>
      <c r="I92">
        <f>_xlfn.XLOOKUP(B92,[1]IFIX_Corte_NOVO!$B$9:$B$126,[1]IFIX_Corte_NOVO!$EU$9:$EU$126,"n/a",0)</f>
        <v>1.05</v>
      </c>
      <c r="J92">
        <f>_xlfn.XLOOKUP(B92,[1]IFIX_Corte_NOVO!$B$9:$B$126,[1]IFIX_Corte_NOVO!$EX$9:$EX$126,"n/a",0)</f>
        <v>11.360000000000001</v>
      </c>
    </row>
    <row r="93" spans="1:10" x14ac:dyDescent="0.25">
      <c r="A93" s="1" t="s">
        <v>97</v>
      </c>
      <c r="B93" s="1" t="str">
        <f t="shared" si="1"/>
        <v>BTCI11</v>
      </c>
      <c r="C93" t="s">
        <v>128</v>
      </c>
      <c r="D93" s="2">
        <f>_xlfn.XLOOKUP(B93,[1]IFIX_Corte_NOVO!$B$9:$B$126,[1]IFIX_Corte_NOVO!$BK$9:$BK$126,"n/a",0)</f>
        <v>979504167.30999994</v>
      </c>
      <c r="E93">
        <f>_xlfn.XLOOKUP(B93,[1]IFIX_Corte_NOVO!$B$9:$B$126,[1]IFIX_Corte_NOVO!$BV$9:$BV$126,"n/a",0)</f>
        <v>186510</v>
      </c>
      <c r="F93">
        <f>_xlfn.XLOOKUP(B93,[1]IFIX_Corte_NOVO!$B$9:$B$126,[1]IFIX_Corte_NOVO!$FF$9:$FF$126,"n/a",0)</f>
        <v>99521172</v>
      </c>
      <c r="G93">
        <f>_xlfn.XLOOKUP(B93,[1]IFIX_Corte_NOVO!$B$9:$B$126,[1]IFIX_Corte_NOVO!$KB$9:$KB$126,"n/a",0)</f>
        <v>1396617.7126315793</v>
      </c>
      <c r="H93">
        <v>29362865.629999999</v>
      </c>
      <c r="I93">
        <f>_xlfn.XLOOKUP(B93,[1]IFIX_Corte_NOVO!$B$9:$B$126,[1]IFIX_Corte_NOVO!$EU$9:$EU$126,"n/a",0)</f>
        <v>9.2999999999999999E-2</v>
      </c>
      <c r="J93">
        <f>_xlfn.XLOOKUP(B93,[1]IFIX_Corte_NOVO!$B$9:$B$126,[1]IFIX_Corte_NOVO!$EX$9:$EX$126,"n/a",0)</f>
        <v>1.107</v>
      </c>
    </row>
    <row r="94" spans="1:10" x14ac:dyDescent="0.25">
      <c r="A94" s="1" t="s">
        <v>98</v>
      </c>
      <c r="B94" s="1" t="str">
        <f t="shared" si="1"/>
        <v>XPCI11</v>
      </c>
      <c r="C94" t="s">
        <v>128</v>
      </c>
      <c r="D94" s="2">
        <f>_xlfn.XLOOKUP(B94,[1]IFIX_Corte_NOVO!$B$9:$B$126,[1]IFIX_Corte_NOVO!$BK$9:$BK$126,"n/a",0)</f>
        <v>756474347.33000004</v>
      </c>
      <c r="E94">
        <f>_xlfn.XLOOKUP(B94,[1]IFIX_Corte_NOVO!$B$9:$B$126,[1]IFIX_Corte_NOVO!$BV$9:$BV$126,"n/a",0)</f>
        <v>68539</v>
      </c>
      <c r="F94">
        <f>_xlfn.XLOOKUP(B94,[1]IFIX_Corte_NOVO!$B$9:$B$126,[1]IFIX_Corte_NOVO!$FF$9:$FF$126,"n/a",0)</f>
        <v>8701551</v>
      </c>
      <c r="G94">
        <f>_xlfn.XLOOKUP(B94,[1]IFIX_Corte_NOVO!$B$9:$B$126,[1]IFIX_Corte_NOVO!$KB$9:$KB$126,"n/a",0)</f>
        <v>1383375.3031578942</v>
      </c>
      <c r="H94">
        <v>29952545.879999999</v>
      </c>
      <c r="I94">
        <f>_xlfn.XLOOKUP(B94,[1]IFIX_Corte_NOVO!$B$9:$B$126,[1]IFIX_Corte_NOVO!$EU$9:$EU$126,"n/a",0)</f>
        <v>0.84</v>
      </c>
      <c r="J94">
        <f>_xlfn.XLOOKUP(B94,[1]IFIX_Corte_NOVO!$B$9:$B$126,[1]IFIX_Corte_NOVO!$EX$9:$EX$126,"n/a",0)</f>
        <v>10.19</v>
      </c>
    </row>
    <row r="95" spans="1:10" x14ac:dyDescent="0.25">
      <c r="A95" s="1" t="s">
        <v>99</v>
      </c>
      <c r="B95" s="1" t="str">
        <f t="shared" si="1"/>
        <v>RZAK11</v>
      </c>
      <c r="C95" t="s">
        <v>128</v>
      </c>
      <c r="D95" s="2">
        <f>_xlfn.XLOOKUP(B95,[1]IFIX_Corte_NOVO!$B$9:$B$126,[1]IFIX_Corte_NOVO!$BK$9:$BK$126,"n/a",0)</f>
        <v>764865579.38999999</v>
      </c>
      <c r="E95">
        <f>_xlfn.XLOOKUP(B95,[1]IFIX_Corte_NOVO!$B$9:$B$126,[1]IFIX_Corte_NOVO!$BV$9:$BV$126,"n/a",0)</f>
        <v>44817</v>
      </c>
      <c r="F95">
        <f>_xlfn.XLOOKUP(B95,[1]IFIX_Corte_NOVO!$B$9:$B$126,[1]IFIX_Corte_NOVO!$FF$9:$FF$126,"n/a",0)</f>
        <v>8807885</v>
      </c>
      <c r="G95">
        <f>_xlfn.XLOOKUP(B95,[1]IFIX_Corte_NOVO!$B$9:$B$126,[1]IFIX_Corte_NOVO!$KB$9:$KB$126,"n/a",0)</f>
        <v>1896132.1910526312</v>
      </c>
      <c r="H95">
        <v>33552893.66</v>
      </c>
      <c r="I95">
        <f>_xlfn.XLOOKUP(B95,[1]IFIX_Corte_NOVO!$B$9:$B$126,[1]IFIX_Corte_NOVO!$EU$9:$EU$126,"n/a",0)</f>
        <v>1.3</v>
      </c>
      <c r="J95">
        <f>_xlfn.XLOOKUP(B95,[1]IFIX_Corte_NOVO!$B$9:$B$126,[1]IFIX_Corte_NOVO!$EX$9:$EX$126,"n/a",0)</f>
        <v>13.744053000000001</v>
      </c>
    </row>
    <row r="96" spans="1:10" x14ac:dyDescent="0.25">
      <c r="A96" s="1" t="s">
        <v>100</v>
      </c>
      <c r="B96" s="1" t="str">
        <f t="shared" si="1"/>
        <v>HABT11</v>
      </c>
      <c r="C96" t="s">
        <v>128</v>
      </c>
      <c r="D96" s="2">
        <f>_xlfn.XLOOKUP(B96,[1]IFIX_Corte_NOVO!$B$9:$B$126,[1]IFIX_Corte_NOVO!$BK$9:$BK$126,"n/a",0)</f>
        <v>761295504.77999997</v>
      </c>
      <c r="E96">
        <f>_xlfn.XLOOKUP(B96,[1]IFIX_Corte_NOVO!$B$9:$B$126,[1]IFIX_Corte_NOVO!$BV$9:$BV$126,"n/a",0)</f>
        <v>64075</v>
      </c>
      <c r="F96">
        <f>_xlfn.XLOOKUP(B96,[1]IFIX_Corte_NOVO!$B$9:$B$126,[1]IFIX_Corte_NOVO!$FF$9:$FF$126,"n/a",0)</f>
        <v>8126783</v>
      </c>
      <c r="G96">
        <f>_xlfn.XLOOKUP(B96,[1]IFIX_Corte_NOVO!$B$9:$B$126,[1]IFIX_Corte_NOVO!$KB$9:$KB$126,"n/a",0)</f>
        <v>776186.10842105269</v>
      </c>
      <c r="H96">
        <v>19435208.91</v>
      </c>
      <c r="I96">
        <f>_xlfn.XLOOKUP(B96,[1]IFIX_Corte_NOVO!$B$9:$B$126,[1]IFIX_Corte_NOVO!$EU$9:$EU$126,"n/a",0)</f>
        <v>1.08</v>
      </c>
      <c r="J96">
        <f>_xlfn.XLOOKUP(B96,[1]IFIX_Corte_NOVO!$B$9:$B$126,[1]IFIX_Corte_NOVO!$EX$9:$EX$126,"n/a",0)</f>
        <v>12.36</v>
      </c>
    </row>
    <row r="97" spans="1:10" x14ac:dyDescent="0.25">
      <c r="A97" s="1" t="s">
        <v>101</v>
      </c>
      <c r="B97" s="1" t="str">
        <f t="shared" si="1"/>
        <v>BCRI11</v>
      </c>
      <c r="C97" t="s">
        <v>128</v>
      </c>
      <c r="D97" s="2">
        <f>_xlfn.XLOOKUP(B97,[1]IFIX_Corte_NOVO!$B$9:$B$126,[1]IFIX_Corte_NOVO!$BK$9:$BK$126,"n/a",0)</f>
        <v>530472658.36000001</v>
      </c>
      <c r="E97">
        <f>_xlfn.XLOOKUP(B97,[1]IFIX_Corte_NOVO!$B$9:$B$126,[1]IFIX_Corte_NOVO!$BV$9:$BV$126,"n/a",0)</f>
        <v>43150</v>
      </c>
      <c r="F97">
        <f>_xlfn.XLOOKUP(B97,[1]IFIX_Corte_NOVO!$B$9:$B$126,[1]IFIX_Corte_NOVO!$FF$9:$FF$126,"n/a",0)</f>
        <v>6257873</v>
      </c>
      <c r="G97">
        <f>_xlfn.XLOOKUP(B97,[1]IFIX_Corte_NOVO!$B$9:$B$126,[1]IFIX_Corte_NOVO!$KB$9:$KB$126,"n/a",0)</f>
        <v>581103.66526315792</v>
      </c>
      <c r="H97">
        <v>7105051.0199999996</v>
      </c>
      <c r="I97">
        <f>_xlfn.XLOOKUP(B97,[1]IFIX_Corte_NOVO!$B$9:$B$126,[1]IFIX_Corte_NOVO!$EU$9:$EU$126,"n/a",0)</f>
        <v>0.77</v>
      </c>
      <c r="J97">
        <f>_xlfn.XLOOKUP(B97,[1]IFIX_Corte_NOVO!$B$9:$B$126,[1]IFIX_Corte_NOVO!$EX$9:$EX$126,"n/a",0)</f>
        <v>9.4400000000000013</v>
      </c>
    </row>
    <row r="98" spans="1:10" x14ac:dyDescent="0.25">
      <c r="A98" s="1" t="s">
        <v>102</v>
      </c>
      <c r="B98" s="1" t="str">
        <f t="shared" si="1"/>
        <v>CACR11</v>
      </c>
      <c r="C98" t="s">
        <v>128</v>
      </c>
      <c r="D98" s="2">
        <f>_xlfn.XLOOKUP(B98,[1]IFIX_Corte_NOVO!$B$9:$B$126,[1]IFIX_Corte_NOVO!$BK$9:$BK$126,"n/a",0)</f>
        <v>462331618.06999993</v>
      </c>
      <c r="E98">
        <f>_xlfn.XLOOKUP(B98,[1]IFIX_Corte_NOVO!$B$9:$B$126,[1]IFIX_Corte_NOVO!$BV$9:$BV$126,"n/a",0)</f>
        <v>24361</v>
      </c>
      <c r="F98">
        <f>_xlfn.XLOOKUP(B98,[1]IFIX_Corte_NOVO!$B$9:$B$126,[1]IFIX_Corte_NOVO!$FF$9:$FF$126,"n/a",0)</f>
        <v>4836324</v>
      </c>
      <c r="G98">
        <f>_xlfn.XLOOKUP(B98,[1]IFIX_Corte_NOVO!$B$9:$B$126,[1]IFIX_Corte_NOVO!$KB$9:$KB$126,"n/a",0)</f>
        <v>1119339.9652631576</v>
      </c>
      <c r="H98">
        <v>26585284.34</v>
      </c>
      <c r="I98">
        <f>_xlfn.XLOOKUP(B98,[1]IFIX_Corte_NOVO!$B$9:$B$126,[1]IFIX_Corte_NOVO!$EU$9:$EU$126,"n/a",0)</f>
        <v>1.31</v>
      </c>
      <c r="J98">
        <f>_xlfn.XLOOKUP(B98,[1]IFIX_Corte_NOVO!$B$9:$B$126,[1]IFIX_Corte_NOVO!$EX$9:$EX$126,"n/a",0)</f>
        <v>16.090000000000003</v>
      </c>
    </row>
    <row r="99" spans="1:10" x14ac:dyDescent="0.25">
      <c r="A99" s="1" t="s">
        <v>103</v>
      </c>
      <c r="B99" s="1" t="str">
        <f t="shared" si="1"/>
        <v>AFHI11</v>
      </c>
      <c r="C99" t="s">
        <v>128</v>
      </c>
      <c r="D99" s="2">
        <f>_xlfn.XLOOKUP(B99,[1]IFIX_Corte_NOVO!$B$9:$B$126,[1]IFIX_Corte_NOVO!$BK$9:$BK$126,"n/a",0)</f>
        <v>424611949.75</v>
      </c>
      <c r="E99">
        <f>_xlfn.XLOOKUP(B99,[1]IFIX_Corte_NOVO!$B$9:$B$126,[1]IFIX_Corte_NOVO!$BV$9:$BV$126,"n/a",0)</f>
        <v>42586</v>
      </c>
      <c r="F99">
        <f>_xlfn.XLOOKUP(B99,[1]IFIX_Corte_NOVO!$B$9:$B$126,[1]IFIX_Corte_NOVO!$FF$9:$FF$126,"n/a",0)</f>
        <v>4555618</v>
      </c>
      <c r="G99">
        <f>_xlfn.XLOOKUP(B99,[1]IFIX_Corte_NOVO!$B$9:$B$126,[1]IFIX_Corte_NOVO!$KB$9:$KB$126,"n/a",0)</f>
        <v>869492.19736842113</v>
      </c>
      <c r="H99">
        <v>20007946.260000002</v>
      </c>
      <c r="I99">
        <f>_xlfn.XLOOKUP(B99,[1]IFIX_Corte_NOVO!$B$9:$B$126,[1]IFIX_Corte_NOVO!$EU$9:$EU$126,"n/a",0)</f>
        <v>0.98</v>
      </c>
      <c r="J99">
        <f>_xlfn.XLOOKUP(B99,[1]IFIX_Corte_NOVO!$B$9:$B$126,[1]IFIX_Corte_NOVO!$EX$9:$EX$126,"n/a",0)</f>
        <v>11.429999999999996</v>
      </c>
    </row>
    <row r="100" spans="1:10" x14ac:dyDescent="0.25">
      <c r="A100" s="1" t="s">
        <v>104</v>
      </c>
      <c r="B100" s="1" t="str">
        <f t="shared" si="1"/>
        <v>BARI11</v>
      </c>
      <c r="C100" t="s">
        <v>128</v>
      </c>
      <c r="D100" s="2">
        <f>_xlfn.XLOOKUP(B100,[1]IFIX_Corte_NOVO!$B$9:$B$126,[1]IFIX_Corte_NOVO!$BK$9:$BK$126,"n/a",0)</f>
        <v>419597349.80000001</v>
      </c>
      <c r="E100">
        <f>_xlfn.XLOOKUP(B100,[1]IFIX_Corte_NOVO!$B$9:$B$126,[1]IFIX_Corte_NOVO!$BV$9:$BV$126,"n/a",0)</f>
        <v>35845</v>
      </c>
      <c r="F100">
        <f>_xlfn.XLOOKUP(B100,[1]IFIX_Corte_NOVO!$B$9:$B$126,[1]IFIX_Corte_NOVO!$FF$9:$FF$126,"n/a",0)</f>
        <v>4634191</v>
      </c>
      <c r="G100">
        <f>_xlfn.XLOOKUP(B100,[1]IFIX_Corte_NOVO!$B$9:$B$126,[1]IFIX_Corte_NOVO!$KB$9:$KB$126,"n/a",0)</f>
        <v>509574.98789473681</v>
      </c>
      <c r="H100">
        <v>8549018.9199999999</v>
      </c>
      <c r="I100">
        <f>_xlfn.XLOOKUP(B100,[1]IFIX_Corte_NOVO!$B$9:$B$126,[1]IFIX_Corte_NOVO!$EU$9:$EU$126,"n/a",0)</f>
        <v>0.88</v>
      </c>
      <c r="J100">
        <f>_xlfn.XLOOKUP(B100,[1]IFIX_Corte_NOVO!$B$9:$B$126,[1]IFIX_Corte_NOVO!$EX$9:$EX$126,"n/a",0)</f>
        <v>9.8854000000000006</v>
      </c>
    </row>
    <row r="101" spans="1:10" x14ac:dyDescent="0.25">
      <c r="A101" s="1" t="s">
        <v>105</v>
      </c>
      <c r="B101" s="1" t="str">
        <f t="shared" si="1"/>
        <v>SNCI11</v>
      </c>
      <c r="C101" t="s">
        <v>128</v>
      </c>
      <c r="D101" s="2">
        <f>_xlfn.XLOOKUP(B101,[1]IFIX_Corte_NOVO!$B$9:$B$126,[1]IFIX_Corte_NOVO!$BK$9:$BK$126,"n/a",0)</f>
        <v>401812578.17000002</v>
      </c>
      <c r="E101">
        <f>_xlfn.XLOOKUP(B101,[1]IFIX_Corte_NOVO!$B$9:$B$126,[1]IFIX_Corte_NOVO!$BV$9:$BV$126,"n/a",0)</f>
        <v>38776</v>
      </c>
      <c r="F101">
        <f>_xlfn.XLOOKUP(B101,[1]IFIX_Corte_NOVO!$B$9:$B$126,[1]IFIX_Corte_NOVO!$FF$9:$FF$126,"n/a",0)</f>
        <v>4200000</v>
      </c>
      <c r="G101">
        <f>_xlfn.XLOOKUP(B101,[1]IFIX_Corte_NOVO!$B$9:$B$126,[1]IFIX_Corte_NOVO!$KB$9:$KB$126,"n/a",0)</f>
        <v>367733.59263157897</v>
      </c>
      <c r="H101">
        <v>9313283.5999999996</v>
      </c>
      <c r="I101">
        <f>_xlfn.XLOOKUP(B101,[1]IFIX_Corte_NOVO!$B$9:$B$126,[1]IFIX_Corte_NOVO!$EU$9:$EU$126,"n/a",0)</f>
        <v>1</v>
      </c>
      <c r="J101">
        <f>_xlfn.XLOOKUP(B101,[1]IFIX_Corte_NOVO!$B$9:$B$126,[1]IFIX_Corte_NOVO!$EX$9:$EX$126,"n/a",0)</f>
        <v>11.85</v>
      </c>
    </row>
    <row r="102" spans="1:10" x14ac:dyDescent="0.25">
      <c r="A102" s="1" t="s">
        <v>106</v>
      </c>
      <c r="B102" s="1" t="str">
        <f t="shared" si="1"/>
        <v>KCRE11</v>
      </c>
      <c r="C102" t="s">
        <v>128</v>
      </c>
      <c r="D102" s="2">
        <f>_xlfn.XLOOKUP(B102,[1]IFIX_Corte_NOVO!$B$9:$B$126,[1]IFIX_Corte_NOVO!$BK$9:$BK$126,"n/a",0)</f>
        <v>330209604.82000005</v>
      </c>
      <c r="E102">
        <f>_xlfn.XLOOKUP(B102,[1]IFIX_Corte_NOVO!$B$9:$B$126,[1]IFIX_Corte_NOVO!$BV$9:$BV$126,"n/a",0)</f>
        <v>14740</v>
      </c>
      <c r="F102">
        <f>_xlfn.XLOOKUP(B102,[1]IFIX_Corte_NOVO!$B$9:$B$126,[1]IFIX_Corte_NOVO!$FF$9:$FF$126,"n/a",0)</f>
        <v>36000000</v>
      </c>
      <c r="G102">
        <f>_xlfn.XLOOKUP(B102,[1]IFIX_Corte_NOVO!$B$9:$B$126,[1]IFIX_Corte_NOVO!$KB$9:$KB$126,"n/a",0)</f>
        <v>423465.1652631578</v>
      </c>
      <c r="H102">
        <v>13350702.390000001</v>
      </c>
      <c r="I102">
        <f>_xlfn.XLOOKUP(B102,[1]IFIX_Corte_NOVO!$B$9:$B$126,[1]IFIX_Corte_NOVO!$EU$9:$EU$126,"n/a",0)</f>
        <v>0.1</v>
      </c>
      <c r="J102">
        <f>_xlfn.XLOOKUP(B102,[1]IFIX_Corte_NOVO!$B$9:$B$126,[1]IFIX_Corte_NOVO!$EX$9:$EX$126,"n/a",0)</f>
        <v>1.1459999999999999</v>
      </c>
    </row>
    <row r="103" spans="1:10" x14ac:dyDescent="0.25">
      <c r="A103" s="1" t="s">
        <v>107</v>
      </c>
      <c r="B103" s="1" t="str">
        <f t="shared" si="1"/>
        <v>PORD11</v>
      </c>
      <c r="C103" t="s">
        <v>128</v>
      </c>
      <c r="D103" s="2">
        <f>_xlfn.XLOOKUP(B103,[1]IFIX_Corte_NOVO!$B$9:$B$126,[1]IFIX_Corte_NOVO!$BK$9:$BK$126,"n/a",0)</f>
        <v>355624096.06</v>
      </c>
      <c r="E103">
        <f>_xlfn.XLOOKUP(B103,[1]IFIX_Corte_NOVO!$B$9:$B$126,[1]IFIX_Corte_NOVO!$BV$9:$BV$126,"n/a",0)</f>
        <v>39436</v>
      </c>
      <c r="F103">
        <f>_xlfn.XLOOKUP(B103,[1]IFIX_Corte_NOVO!$B$9:$B$126,[1]IFIX_Corte_NOVO!$FF$9:$FF$126,"n/a",0)</f>
        <v>37283750</v>
      </c>
      <c r="G103">
        <f>_xlfn.XLOOKUP(B103,[1]IFIX_Corte_NOVO!$B$9:$B$126,[1]IFIX_Corte_NOVO!$KB$9:$KB$126,"n/a",0)</f>
        <v>458181.9773684211</v>
      </c>
      <c r="H103">
        <v>13405270.439999999</v>
      </c>
      <c r="I103">
        <f>_xlfn.XLOOKUP(B103,[1]IFIX_Corte_NOVO!$B$9:$B$126,[1]IFIX_Corte_NOVO!$EU$9:$EU$126,"n/a",0)</f>
        <v>0.09</v>
      </c>
      <c r="J103">
        <f>_xlfn.XLOOKUP(B103,[1]IFIX_Corte_NOVO!$B$9:$B$126,[1]IFIX_Corte_NOVO!$EX$9:$EX$126,"n/a",0)</f>
        <v>1.0739999999999998</v>
      </c>
    </row>
    <row r="104" spans="1:10" x14ac:dyDescent="0.25">
      <c r="A104" s="1" t="s">
        <v>108</v>
      </c>
      <c r="B104" s="1" t="str">
        <f t="shared" si="1"/>
        <v>MANA11</v>
      </c>
      <c r="C104" t="s">
        <v>128</v>
      </c>
      <c r="D104" s="2">
        <f>_xlfn.XLOOKUP(B104,[1]IFIX_Corte_NOVO!$B$9:$B$126,[1]IFIX_Corte_NOVO!$BK$9:$BK$126,"n/a",0)</f>
        <v>334511434.04000002</v>
      </c>
      <c r="E104">
        <f>_xlfn.XLOOKUP(B104,[1]IFIX_Corte_NOVO!$B$9:$B$126,[1]IFIX_Corte_NOVO!$BV$9:$BV$126,"n/a",0)</f>
        <v>19647</v>
      </c>
      <c r="F104">
        <f>_xlfn.XLOOKUP(B104,[1]IFIX_Corte_NOVO!$B$9:$B$126,[1]IFIX_Corte_NOVO!$FF$9:$FF$126,"n/a",0)</f>
        <v>37536140</v>
      </c>
      <c r="G104">
        <f>_xlfn.XLOOKUP(B104,[1]IFIX_Corte_NOVO!$B$9:$B$126,[1]IFIX_Corte_NOVO!$KB$9:$KB$126,"n/a",0)</f>
        <v>991373.3968421052</v>
      </c>
      <c r="H104">
        <v>24156118.030000001</v>
      </c>
      <c r="I104">
        <f>_xlfn.XLOOKUP(B104,[1]IFIX_Corte_NOVO!$B$9:$B$126,[1]IFIX_Corte_NOVO!$EU$9:$EU$126,"n/a",0)</f>
        <v>0.1</v>
      </c>
      <c r="J104">
        <f>_xlfn.XLOOKUP(B104,[1]IFIX_Corte_NOVO!$B$9:$B$126,[1]IFIX_Corte_NOVO!$EX$9:$EX$126,"n/a",0)</f>
        <v>1.2400000000000002</v>
      </c>
    </row>
    <row r="105" spans="1:10" x14ac:dyDescent="0.25">
      <c r="A105" s="1" t="s">
        <v>109</v>
      </c>
      <c r="B105" s="1" t="str">
        <f t="shared" si="1"/>
        <v>OUJP11</v>
      </c>
      <c r="C105" t="s">
        <v>128</v>
      </c>
      <c r="D105" s="2">
        <f>_xlfn.XLOOKUP(B105,[1]IFIX_Corte_NOVO!$B$9:$B$126,[1]IFIX_Corte_NOVO!$BK$9:$BK$126,"n/a",0)</f>
        <v>320548848.45999998</v>
      </c>
      <c r="E105">
        <f>_xlfn.XLOOKUP(B105,[1]IFIX_Corte_NOVO!$B$9:$B$126,[1]IFIX_Corte_NOVO!$BV$9:$BV$126,"n/a",0)</f>
        <v>25415</v>
      </c>
      <c r="F105">
        <f>_xlfn.XLOOKUP(B105,[1]IFIX_Corte_NOVO!$B$9:$B$126,[1]IFIX_Corte_NOVO!$FF$9:$FF$126,"n/a",0)</f>
        <v>3252384</v>
      </c>
      <c r="G105">
        <f>_xlfn.XLOOKUP(B105,[1]IFIX_Corte_NOVO!$B$9:$B$126,[1]IFIX_Corte_NOVO!$KB$9:$KB$126,"n/a",0)</f>
        <v>482824.99263157893</v>
      </c>
      <c r="H105">
        <v>8054445.2199999997</v>
      </c>
      <c r="I105">
        <f>_xlfn.XLOOKUP(B105,[1]IFIX_Corte_NOVO!$B$9:$B$126,[1]IFIX_Corte_NOVO!$EU$9:$EU$126,"n/a",0)</f>
        <v>0.93</v>
      </c>
      <c r="J105">
        <f>_xlfn.XLOOKUP(B105,[1]IFIX_Corte_NOVO!$B$9:$B$126,[1]IFIX_Corte_NOVO!$EX$9:$EX$126,"n/a",0)</f>
        <v>10.97</v>
      </c>
    </row>
    <row r="106" spans="1:10" x14ac:dyDescent="0.25">
      <c r="A106" s="1" t="s">
        <v>110</v>
      </c>
      <c r="B106" s="1" t="str">
        <f t="shared" si="1"/>
        <v>WHGR11</v>
      </c>
      <c r="C106" t="s">
        <v>128</v>
      </c>
      <c r="D106" s="2">
        <f>_xlfn.XLOOKUP(B106,[1]IFIX_Corte_NOVO!$B$9:$B$126,[1]IFIX_Corte_NOVO!$BK$9:$BK$126,"n/a",0)</f>
        <v>289900490.80000001</v>
      </c>
      <c r="E106">
        <f>_xlfn.XLOOKUP(B106,[1]IFIX_Corte_NOVO!$B$9:$B$126,[1]IFIX_Corte_NOVO!$BV$9:$BV$126,"n/a",0)</f>
        <v>13355</v>
      </c>
      <c r="F106">
        <f>_xlfn.XLOOKUP(B106,[1]IFIX_Corte_NOVO!$B$9:$B$126,[1]IFIX_Corte_NOVO!$FF$9:$FF$126,"n/a",0)</f>
        <v>30912378</v>
      </c>
      <c r="G106">
        <f>_xlfn.XLOOKUP(B106,[1]IFIX_Corte_NOVO!$B$9:$B$126,[1]IFIX_Corte_NOVO!$KB$9:$KB$126,"n/a",0)</f>
        <v>248835.74894736838</v>
      </c>
      <c r="H106">
        <v>7827472.1699999999</v>
      </c>
      <c r="I106">
        <f>_xlfn.XLOOKUP(B106,[1]IFIX_Corte_NOVO!$B$9:$B$126,[1]IFIX_Corte_NOVO!$EU$9:$EU$126,"n/a",0)</f>
        <v>0.1</v>
      </c>
      <c r="J106">
        <f>_xlfn.XLOOKUP(B106,[1]IFIX_Corte_NOVO!$B$9:$B$126,[1]IFIX_Corte_NOVO!$EX$9:$EX$126,"n/a",0)</f>
        <v>1.1950000000000001</v>
      </c>
    </row>
    <row r="107" spans="1:10" x14ac:dyDescent="0.25">
      <c r="A107" s="1" t="s">
        <v>111</v>
      </c>
      <c r="B107" s="1" t="str">
        <f t="shared" si="1"/>
        <v>RBRX11</v>
      </c>
      <c r="C107" t="s">
        <v>128</v>
      </c>
      <c r="D107" s="2">
        <f>_xlfn.XLOOKUP(B107,[1]IFIX_Corte_NOVO!$B$9:$B$126,[1]IFIX_Corte_NOVO!$BK$9:$BK$126,"n/a",0)</f>
        <v>281278651.64999998</v>
      </c>
      <c r="E107">
        <f>_xlfn.XLOOKUP(B107,[1]IFIX_Corte_NOVO!$B$9:$B$126,[1]IFIX_Corte_NOVO!$BV$9:$BV$126,"n/a",0)</f>
        <v>12889</v>
      </c>
      <c r="F107">
        <f>_xlfn.XLOOKUP(B107,[1]IFIX_Corte_NOVO!$B$9:$B$126,[1]IFIX_Corte_NOVO!$FF$9:$FF$126,"n/a",0)</f>
        <v>29468659</v>
      </c>
      <c r="G107">
        <f>_xlfn.XLOOKUP(B107,[1]IFIX_Corte_NOVO!$B$9:$B$126,[1]IFIX_Corte_NOVO!$KB$9:$KB$126,"n/a",0)</f>
        <v>784125.97894736845</v>
      </c>
      <c r="H107">
        <v>10139457.470000001</v>
      </c>
      <c r="I107">
        <f>_xlfn.XLOOKUP(B107,[1]IFIX_Corte_NOVO!$B$9:$B$126,[1]IFIX_Corte_NOVO!$EU$9:$EU$126,"n/a",0)</f>
        <v>0.08</v>
      </c>
      <c r="J107">
        <f>_xlfn.XLOOKUP(B107,[1]IFIX_Corte_NOVO!$B$9:$B$126,[1]IFIX_Corte_NOVO!$EX$9:$EX$126,"n/a",0)</f>
        <v>1.06</v>
      </c>
    </row>
    <row r="108" spans="1:10" x14ac:dyDescent="0.25">
      <c r="A108" s="1" t="s">
        <v>112</v>
      </c>
      <c r="B108" s="1" t="str">
        <f t="shared" si="1"/>
        <v>HSAF11</v>
      </c>
      <c r="C108" t="s">
        <v>128</v>
      </c>
      <c r="D108" s="2">
        <f>_xlfn.XLOOKUP(B108,[1]IFIX_Corte_NOVO!$B$9:$B$126,[1]IFIX_Corte_NOVO!$BK$9:$BK$126,"n/a",0)</f>
        <v>219609218.96000001</v>
      </c>
      <c r="E108">
        <f>_xlfn.XLOOKUP(B108,[1]IFIX_Corte_NOVO!$B$9:$B$126,[1]IFIX_Corte_NOVO!$BV$9:$BV$126,"n/a",0)</f>
        <v>9153</v>
      </c>
      <c r="F108">
        <f>_xlfn.XLOOKUP(B108,[1]IFIX_Corte_NOVO!$B$9:$B$126,[1]IFIX_Corte_NOVO!$FF$9:$FF$126,"n/a",0)</f>
        <v>2526360</v>
      </c>
      <c r="G108">
        <f>_xlfn.XLOOKUP(B108,[1]IFIX_Corte_NOVO!$B$9:$B$126,[1]IFIX_Corte_NOVO!$KB$9:$KB$126,"n/a",0)</f>
        <v>249219.81315789474</v>
      </c>
      <c r="H108">
        <v>8773049.7200000007</v>
      </c>
      <c r="I108">
        <f>_xlfn.XLOOKUP(B108,[1]IFIX_Corte_NOVO!$B$9:$B$126,[1]IFIX_Corte_NOVO!$EU$9:$EU$126,"n/a",0)</f>
        <v>0.95</v>
      </c>
      <c r="J108">
        <f>_xlfn.XLOOKUP(B108,[1]IFIX_Corte_NOVO!$B$9:$B$126,[1]IFIX_Corte_NOVO!$EX$9:$EX$126,"n/a",0)</f>
        <v>11</v>
      </c>
    </row>
    <row r="109" spans="1:10" x14ac:dyDescent="0.25">
      <c r="A109" s="1" t="s">
        <v>113</v>
      </c>
      <c r="B109" s="1" t="str">
        <f t="shared" si="1"/>
        <v>KIVO11</v>
      </c>
      <c r="C109" t="s">
        <v>128</v>
      </c>
      <c r="D109" s="2">
        <f>_xlfn.XLOOKUP(B109,[1]IFIX_Corte_NOVO!$B$9:$B$126,[1]IFIX_Corte_NOVO!$BK$9:$BK$126,"n/a",0)</f>
        <v>195084399.33000001</v>
      </c>
      <c r="E109">
        <f>_xlfn.XLOOKUP(B109,[1]IFIX_Corte_NOVO!$B$9:$B$126,[1]IFIX_Corte_NOVO!$BV$9:$BV$126,"n/a",0)</f>
        <v>6545</v>
      </c>
      <c r="F109">
        <f>_xlfn.XLOOKUP(B109,[1]IFIX_Corte_NOVO!$B$9:$B$126,[1]IFIX_Corte_NOVO!$FF$9:$FF$126,"n/a",0)</f>
        <v>2222736</v>
      </c>
      <c r="G109">
        <f>_xlfn.XLOOKUP(B109,[1]IFIX_Corte_NOVO!$B$9:$B$126,[1]IFIX_Corte_NOVO!$KB$9:$KB$126,"n/a",0)</f>
        <v>354479.97315789462</v>
      </c>
      <c r="H109">
        <v>15357680.93</v>
      </c>
      <c r="I109">
        <f>_xlfn.XLOOKUP(B109,[1]IFIX_Corte_NOVO!$B$9:$B$126,[1]IFIX_Corte_NOVO!$EU$9:$EU$126,"n/a",0)</f>
        <v>0.9</v>
      </c>
      <c r="J109">
        <f>_xlfn.XLOOKUP(B109,[1]IFIX_Corte_NOVO!$B$9:$B$126,[1]IFIX_Corte_NOVO!$EX$9:$EX$126,"n/a",0)</f>
        <v>11.270000000000001</v>
      </c>
    </row>
    <row r="110" spans="1:10" x14ac:dyDescent="0.25">
      <c r="A110" s="1" t="s">
        <v>114</v>
      </c>
      <c r="B110" s="1" t="str">
        <f t="shared" si="1"/>
        <v>SPXS11</v>
      </c>
      <c r="C110" t="s">
        <v>128</v>
      </c>
      <c r="D110" s="2">
        <f>_xlfn.XLOOKUP(B110,[1]IFIX_Corte_NOVO!$B$9:$B$126,[1]IFIX_Corte_NOVO!$BK$9:$BK$126,"n/a",0)</f>
        <v>186464463.41</v>
      </c>
      <c r="E110">
        <f>_xlfn.XLOOKUP(B110,[1]IFIX_Corte_NOVO!$B$9:$B$126,[1]IFIX_Corte_NOVO!$BV$9:$BV$126,"n/a",0)</f>
        <v>19766</v>
      </c>
      <c r="F110">
        <f>_xlfn.XLOOKUP(B110,[1]IFIX_Corte_NOVO!$B$9:$B$126,[1]IFIX_Corte_NOVO!$FF$9:$FF$126,"n/a",0)</f>
        <v>20189040</v>
      </c>
      <c r="G110">
        <f>_xlfn.XLOOKUP(B110,[1]IFIX_Corte_NOVO!$B$9:$B$126,[1]IFIX_Corte_NOVO!$KB$9:$KB$126,"n/a",0)</f>
        <v>1066905.114736842</v>
      </c>
      <c r="H110">
        <v>5415156.7599999998</v>
      </c>
      <c r="I110">
        <f>_xlfn.XLOOKUP(B110,[1]IFIX_Corte_NOVO!$B$9:$B$126,[1]IFIX_Corte_NOVO!$EU$9:$EU$126,"n/a",0)</f>
        <v>9.0999999999999998E-2</v>
      </c>
      <c r="J110">
        <f>_xlfn.XLOOKUP(B110,[1]IFIX_Corte_NOVO!$B$9:$B$126,[1]IFIX_Corte_NOVO!$EX$9:$EX$126,"n/a",0)</f>
        <v>1.173</v>
      </c>
    </row>
    <row r="111" spans="1:10" x14ac:dyDescent="0.25">
      <c r="A111" s="1" t="s">
        <v>115</v>
      </c>
      <c r="B111" s="1" t="str">
        <f t="shared" si="1"/>
        <v>ARRI11</v>
      </c>
      <c r="C111" t="s">
        <v>128</v>
      </c>
      <c r="D111" s="2">
        <f>_xlfn.XLOOKUP(B111,[1]IFIX_Corte_NOVO!$B$9:$B$126,[1]IFIX_Corte_NOVO!$BK$9:$BK$126,"n/a",0)</f>
        <v>175692169.44</v>
      </c>
      <c r="E111">
        <f>_xlfn.XLOOKUP(B111,[1]IFIX_Corte_NOVO!$B$9:$B$126,[1]IFIX_Corte_NOVO!$BV$9:$BV$126,"n/a",0)</f>
        <v>24580</v>
      </c>
      <c r="F111">
        <f>_xlfn.XLOOKUP(B111,[1]IFIX_Corte_NOVO!$B$9:$B$126,[1]IFIX_Corte_NOVO!$FF$9:$FF$126,"n/a",0)</f>
        <v>20726973</v>
      </c>
      <c r="G111">
        <f>_xlfn.XLOOKUP(B111,[1]IFIX_Corte_NOVO!$B$9:$B$126,[1]IFIX_Corte_NOVO!$KB$9:$KB$126,"n/a",0)</f>
        <v>204548.67736842102</v>
      </c>
      <c r="H111">
        <v>12768878.939999999</v>
      </c>
      <c r="I111">
        <f>_xlfn.XLOOKUP(B111,[1]IFIX_Corte_NOVO!$B$9:$B$126,[1]IFIX_Corte_NOVO!$EU$9:$EU$126,"n/a",0)</f>
        <v>0.09</v>
      </c>
      <c r="J111">
        <f>_xlfn.XLOOKUP(B111,[1]IFIX_Corte_NOVO!$B$9:$B$126,[1]IFIX_Corte_NOVO!$EX$9:$EX$126,"n/a",0)</f>
        <v>1.1399999999999999</v>
      </c>
    </row>
    <row r="112" spans="1:10" x14ac:dyDescent="0.25">
      <c r="A112" s="1" t="s">
        <v>116</v>
      </c>
      <c r="B112" s="1" t="str">
        <f t="shared" si="1"/>
        <v>CYCR11</v>
      </c>
      <c r="C112" t="s">
        <v>128</v>
      </c>
      <c r="D112" s="2">
        <f>_xlfn.XLOOKUP(B112,[1]IFIX_Corte_NOVO!$B$9:$B$126,[1]IFIX_Corte_NOVO!$BK$9:$BK$126,"n/a",0)</f>
        <v>338807233.66000003</v>
      </c>
      <c r="E112">
        <f>_xlfn.XLOOKUP(B112,[1]IFIX_Corte_NOVO!$B$9:$B$126,[1]IFIX_Corte_NOVO!$BV$9:$BV$126,"n/a",0)</f>
        <v>18657</v>
      </c>
      <c r="F112">
        <f>_xlfn.XLOOKUP(B112,[1]IFIX_Corte_NOVO!$B$9:$B$126,[1]IFIX_Corte_NOVO!$FF$9:$FF$126,"n/a",0)</f>
        <v>36549445</v>
      </c>
      <c r="G112">
        <f>_xlfn.XLOOKUP(B112,[1]IFIX_Corte_NOVO!$B$9:$B$126,[1]IFIX_Corte_NOVO!$KB$9:$KB$126,"n/a",0)</f>
        <v>579778.55684210511</v>
      </c>
      <c r="H112">
        <v>12988334.82</v>
      </c>
      <c r="I112">
        <f>_xlfn.XLOOKUP(B112,[1]IFIX_Corte_NOVO!$B$9:$B$126,[1]IFIX_Corte_NOVO!$EU$9:$EU$126,"n/a",0)</f>
        <v>0.1</v>
      </c>
      <c r="J112">
        <f>_xlfn.XLOOKUP(B112,[1]IFIX_Corte_NOVO!$B$9:$B$126,[1]IFIX_Corte_NOVO!$EX$9:$EX$126,"n/a",0)</f>
        <v>1.22</v>
      </c>
    </row>
    <row r="113" spans="1:10" x14ac:dyDescent="0.25">
      <c r="A113" s="1" t="s">
        <v>118</v>
      </c>
      <c r="B113" s="1" t="str">
        <f t="shared" si="1"/>
        <v>CLIN11</v>
      </c>
      <c r="C113" t="s">
        <v>128</v>
      </c>
      <c r="D113" s="2">
        <f>_xlfn.XLOOKUP(B113,[1]IFIX_Corte_NOVO!$B$9:$B$126,[1]IFIX_Corte_NOVO!$BK$9:$BK$126,"n/a",0)</f>
        <v>419591827.32999998</v>
      </c>
      <c r="E113">
        <f>_xlfn.XLOOKUP(B113,[1]IFIX_Corte_NOVO!$B$9:$B$126,[1]IFIX_Corte_NOVO!$BV$9:$BV$126,"n/a",0)</f>
        <v>11225</v>
      </c>
      <c r="F113">
        <f>_xlfn.XLOOKUP(B113,[1]IFIX_Corte_NOVO!$B$9:$B$126,[1]IFIX_Corte_NOVO!$FF$9:$FF$126,"n/a",0)</f>
        <v>4346763</v>
      </c>
      <c r="G113">
        <f>_xlfn.XLOOKUP(B113,[1]IFIX_Corte_NOVO!$B$9:$B$126,[1]IFIX_Corte_NOVO!$KB$9:$KB$126,"n/a",0)</f>
        <v>841534.99684210517</v>
      </c>
      <c r="H113">
        <v>19039552.98</v>
      </c>
      <c r="I113">
        <f>_xlfn.XLOOKUP(B113,[1]IFIX_Corte_NOVO!$B$9:$B$126,[1]IFIX_Corte_NOVO!$EU$9:$EU$126,"n/a",0)</f>
        <v>1.01</v>
      </c>
      <c r="J113">
        <f>_xlfn.XLOOKUP(B113,[1]IFIX_Corte_NOVO!$B$9:$B$126,[1]IFIX_Corte_NOVO!$EX$9:$EX$126,"n/a",0)</f>
        <v>11.85</v>
      </c>
    </row>
    <row r="114" spans="1:10" x14ac:dyDescent="0.25">
      <c r="A114" t="s">
        <v>117</v>
      </c>
      <c r="B114" s="1" t="str">
        <f t="shared" si="1"/>
        <v>GAME11</v>
      </c>
      <c r="C114" t="s">
        <v>128</v>
      </c>
      <c r="D114" s="2">
        <f>_xlfn.XLOOKUP(B114,[1]IFIX_Corte_NOVO!$B$9:$B$126,[1]IFIX_Corte_NOVO!$BK$9:$BK$126,"n/a",0)</f>
        <v>201379133.02000001</v>
      </c>
      <c r="E114">
        <f>_xlfn.XLOOKUP(B114,[1]IFIX_Corte_NOVO!$B$9:$B$126,[1]IFIX_Corte_NOVO!$BV$9:$BV$126,"n/a",0)</f>
        <v>22797</v>
      </c>
      <c r="F114">
        <f>_xlfn.XLOOKUP(B114,[1]IFIX_Corte_NOVO!$B$9:$B$126,[1]IFIX_Corte_NOVO!$FF$9:$FF$126,"n/a",0)</f>
        <v>21697677</v>
      </c>
      <c r="G114">
        <f>_xlfn.XLOOKUP(B114,[1]IFIX_Corte_NOVO!$B$9:$B$126,[1]IFIX_Corte_NOVO!$KB$9:$KB$126,"n/a",0)</f>
        <v>740548.52368421061</v>
      </c>
      <c r="H114">
        <v>1331062.04</v>
      </c>
      <c r="I114">
        <f>_xlfn.XLOOKUP(B114,[1]IFIX_Corte_NOVO!$B$9:$B$126,[1]IFIX_Corte_NOVO!$EU$9:$EU$126,"n/a",0)</f>
        <v>9.5000000000000001E-2</v>
      </c>
      <c r="J114">
        <f>_xlfn.XLOOKUP(B114,[1]IFIX_Corte_NOVO!$B$9:$B$126,[1]IFIX_Corte_NOVO!$EX$9:$EX$126,"n/a",0)</f>
        <v>1.095</v>
      </c>
    </row>
  </sheetData>
  <autoFilter ref="A1:J114" xr:uid="{5F01432D-B911-4929-834D-63512A57A1C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Cavalcante</dc:creator>
  <cp:lastModifiedBy>Lucas Cavalcante</cp:lastModifiedBy>
  <dcterms:created xsi:type="dcterms:W3CDTF">2025-01-07T18:24:57Z</dcterms:created>
  <dcterms:modified xsi:type="dcterms:W3CDTF">2025-04-04T14:20:22Z</dcterms:modified>
</cp:coreProperties>
</file>