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tudio y Vida\TecnicaturaSuperiorSistemasInformaticos\Tercer Cuatrimestre\Programacion III\TrabajoPractico\documentacion\Pert\PorTarea\"/>
    </mc:Choice>
  </mc:AlternateContent>
  <xr:revisionPtr revIDLastSave="0" documentId="13_ncr:1_{5745DB09-2962-4012-ADC0-F53112A794E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ERT Tareas Detallad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5" i="1" l="1"/>
  <c r="H55" i="1"/>
  <c r="F54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2" i="1"/>
  <c r="F3" i="1"/>
</calcChain>
</file>

<file path=xl/sharedStrings.xml><?xml version="1.0" encoding="utf-8"?>
<sst xmlns="http://schemas.openxmlformats.org/spreadsheetml/2006/main" count="116" uniqueCount="66">
  <si>
    <t>Tarea</t>
  </si>
  <si>
    <t>Tipo</t>
  </si>
  <si>
    <t>O (Optimista)</t>
  </si>
  <si>
    <t>M (Más probable)</t>
  </si>
  <si>
    <t>P (Pesimista)</t>
  </si>
  <si>
    <t>Configuración inicial Front-end</t>
  </si>
  <si>
    <t>Estructura de rutas y layouts</t>
  </si>
  <si>
    <t>Autenticación Front-end</t>
  </si>
  <si>
    <t>Manejo de sesión y roles Front-end</t>
  </si>
  <si>
    <t>Home y Catálogo de libros</t>
  </si>
  <si>
    <t>Detalle de libro</t>
  </si>
  <si>
    <t>Reservas Front-end</t>
  </si>
  <si>
    <t>Favoritos Front-end</t>
  </si>
  <si>
    <t>Carrito Front-end</t>
  </si>
  <si>
    <t>Selector tipo libro</t>
  </si>
  <si>
    <t>Calificaciones y Reseñas Front-end</t>
  </si>
  <si>
    <t>Comentarios Front-end</t>
  </si>
  <si>
    <t>Suscripciones Front-end</t>
  </si>
  <si>
    <t>Perfil de usuario Front-end</t>
  </si>
  <si>
    <t>Panel Admin: ABM Libros Front-end</t>
  </si>
  <si>
    <t>Panel Admin: Reservas Front-end</t>
  </si>
  <si>
    <t>Panel Admin: Reclamos Front-end</t>
  </si>
  <si>
    <t>Panel Admin: Novedades Front-end</t>
  </si>
  <si>
    <t>Gestión de usuarios y roles Front-end</t>
  </si>
  <si>
    <t>Vista Bibliotecario Front-end</t>
  </si>
  <si>
    <t>Filtros y paginación Front-end</t>
  </si>
  <si>
    <t>Integración con APIs</t>
  </si>
  <si>
    <t>Manejo de errores API Front-end</t>
  </si>
  <si>
    <t>Testing Front-end</t>
  </si>
  <si>
    <t>Documentación usuario Front-end</t>
  </si>
  <si>
    <t>Deploy Front-end</t>
  </si>
  <si>
    <t>Configuración inicial Back-end</t>
  </si>
  <si>
    <t>Estructura modular NestJS</t>
  </si>
  <si>
    <t>Autenticación Back-end</t>
  </si>
  <si>
    <t>Autorización por roles</t>
  </si>
  <si>
    <t>Modelado base de datos</t>
  </si>
  <si>
    <t>Diagrama ER</t>
  </si>
  <si>
    <t>Migraciones y Seeds</t>
  </si>
  <si>
    <t>API Usuarios y Perfil</t>
  </si>
  <si>
    <t>API Libros (CRUD)</t>
  </si>
  <si>
    <t>API Reservas</t>
  </si>
  <si>
    <t>API Favoritos</t>
  </si>
  <si>
    <t>API Carrito</t>
  </si>
  <si>
    <t>API Reseñas y Calificaciones</t>
  </si>
  <si>
    <t>API Comentarios</t>
  </si>
  <si>
    <t>API Suscripciones</t>
  </si>
  <si>
    <t>API Reclamos y Bloqueo</t>
  </si>
  <si>
    <t>API Novedades</t>
  </si>
  <si>
    <t>API Roles y permisos</t>
  </si>
  <si>
    <t>API Bibliotecario</t>
  </si>
  <si>
    <t>Logs de operaciones</t>
  </si>
  <si>
    <t>Validación de datos (DTOs)</t>
  </si>
  <si>
    <t>Manejo centralizado de errores</t>
  </si>
  <si>
    <t>Testing Back-end</t>
  </si>
  <si>
    <t>Documentación API</t>
  </si>
  <si>
    <t>Cobertura +80%</t>
  </si>
  <si>
    <t>Deploy Back-end y BD</t>
  </si>
  <si>
    <t>pequeña</t>
  </si>
  <si>
    <t>mediana</t>
  </si>
  <si>
    <t>SD</t>
  </si>
  <si>
    <t>TOTALES</t>
  </si>
  <si>
    <t>Resta</t>
  </si>
  <si>
    <t>Calculo Final:</t>
  </si>
  <si>
    <t>PERT (horas)</t>
  </si>
  <si>
    <t>Total Días</t>
  </si>
  <si>
    <t>TOTAL 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</si>
</sst>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1" xfId="0" applyFill="1" applyBorder="1"/>
    <xf numFmtId="0" fontId="1" fillId="0" borderId="2" xfId="0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"/>
  <sheetViews>
    <sheetView tabSelected="1" zoomScale="85" zoomScaleNormal="85" workbookViewId="0">
      <selection activeCell="H2" sqref="H2"/>
    </sheetView>
  </sheetViews>
  <sheetFormatPr baseColWidth="10" defaultColWidth="9.140625" defaultRowHeight="15" x14ac:dyDescent="0.25"/>
  <cols>
    <col min="1" max="1" width="37.85546875" customWidth="1"/>
    <col min="2" max="2" width="11.28515625" customWidth="1"/>
    <col min="3" max="3" width="19" customWidth="1"/>
    <col min="4" max="4" width="19.140625" customWidth="1"/>
    <col min="5" max="5" width="19" customWidth="1"/>
    <col min="6" max="6" width="21.5703125" customWidth="1"/>
    <col min="7" max="7" width="13.85546875" customWidth="1"/>
    <col min="8" max="8" width="14.7109375" customWidth="1"/>
    <col min="9" max="9" width="10.1406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63</v>
      </c>
      <c r="G1" s="3" t="s">
        <v>59</v>
      </c>
      <c r="H1" s="4" t="s">
        <v>65</v>
      </c>
      <c r="I1" s="4" t="s">
        <v>64</v>
      </c>
    </row>
    <row r="2" spans="1:9" x14ac:dyDescent="0.25">
      <c r="A2" s="5" t="s">
        <v>5</v>
      </c>
      <c r="B2" s="5" t="s">
        <v>57</v>
      </c>
      <c r="C2" s="5">
        <v>4</v>
      </c>
      <c r="D2" s="5">
        <v>8</v>
      </c>
      <c r="E2" s="5">
        <v>16</v>
      </c>
      <c r="F2" s="5">
        <f>(C2+D2*4+E2)/6</f>
        <v>8.6666666666666661</v>
      </c>
      <c r="G2" s="5">
        <f>(E2-C2)/6</f>
        <v>2</v>
      </c>
      <c r="H2" s="2"/>
      <c r="I2" s="2"/>
    </row>
    <row r="3" spans="1:9" x14ac:dyDescent="0.25">
      <c r="A3" s="5" t="s">
        <v>6</v>
      </c>
      <c r="B3" s="5" t="s">
        <v>57</v>
      </c>
      <c r="C3" s="5">
        <v>4</v>
      </c>
      <c r="D3" s="5">
        <v>8</v>
      </c>
      <c r="E3" s="5">
        <v>16</v>
      </c>
      <c r="F3" s="5">
        <f>(C3+D3*4+E3)/6</f>
        <v>8.6666666666666661</v>
      </c>
      <c r="G3" s="5">
        <f>(E3-C3)/6</f>
        <v>2</v>
      </c>
      <c r="H3" s="2"/>
      <c r="I3" s="2"/>
    </row>
    <row r="4" spans="1:9" x14ac:dyDescent="0.25">
      <c r="A4" s="5" t="s">
        <v>7</v>
      </c>
      <c r="B4" s="5" t="s">
        <v>58</v>
      </c>
      <c r="C4" s="5">
        <v>8</v>
      </c>
      <c r="D4" s="5">
        <v>16</v>
      </c>
      <c r="E4" s="5">
        <v>32</v>
      </c>
      <c r="F4" s="5">
        <f>(C4+D4*4+E4)/6</f>
        <v>17.333333333333332</v>
      </c>
      <c r="G4" s="5">
        <f>(E4-C4)/6</f>
        <v>4</v>
      </c>
      <c r="H4" s="2"/>
      <c r="I4" s="2"/>
    </row>
    <row r="5" spans="1:9" x14ac:dyDescent="0.25">
      <c r="A5" s="5" t="s">
        <v>8</v>
      </c>
      <c r="B5" s="5" t="s">
        <v>57</v>
      </c>
      <c r="C5" s="5">
        <v>4</v>
      </c>
      <c r="D5" s="5">
        <v>8</v>
      </c>
      <c r="E5" s="5">
        <v>16</v>
      </c>
      <c r="F5" s="5">
        <f>(C5+D5*4+E5)/6</f>
        <v>8.6666666666666661</v>
      </c>
      <c r="G5" s="5">
        <f>(E5-C5)/6</f>
        <v>2</v>
      </c>
      <c r="H5" s="2"/>
      <c r="I5" s="2"/>
    </row>
    <row r="6" spans="1:9" x14ac:dyDescent="0.25">
      <c r="A6" s="5" t="s">
        <v>9</v>
      </c>
      <c r="B6" s="5" t="s">
        <v>58</v>
      </c>
      <c r="C6" s="5">
        <v>8</v>
      </c>
      <c r="D6" s="5">
        <v>16</v>
      </c>
      <c r="E6" s="5">
        <v>32</v>
      </c>
      <c r="F6" s="5">
        <f>(C6+D6*4+E6)/6</f>
        <v>17.333333333333332</v>
      </c>
      <c r="G6" s="5">
        <f>(E6-C6)/6</f>
        <v>4</v>
      </c>
      <c r="H6" s="2"/>
      <c r="I6" s="2"/>
    </row>
    <row r="7" spans="1:9" x14ac:dyDescent="0.25">
      <c r="A7" s="5" t="s">
        <v>10</v>
      </c>
      <c r="B7" s="5" t="s">
        <v>57</v>
      </c>
      <c r="C7" s="5">
        <v>4</v>
      </c>
      <c r="D7" s="5">
        <v>8</v>
      </c>
      <c r="E7" s="5">
        <v>16</v>
      </c>
      <c r="F7" s="5">
        <f>(C7+D7*4+E7)/6</f>
        <v>8.6666666666666661</v>
      </c>
      <c r="G7" s="5">
        <f>(E7-C7)/6</f>
        <v>2</v>
      </c>
      <c r="H7" s="2"/>
      <c r="I7" s="2"/>
    </row>
    <row r="8" spans="1:9" x14ac:dyDescent="0.25">
      <c r="A8" s="5" t="s">
        <v>11</v>
      </c>
      <c r="B8" s="5" t="s">
        <v>57</v>
      </c>
      <c r="C8" s="5">
        <v>4</v>
      </c>
      <c r="D8" s="5">
        <v>8</v>
      </c>
      <c r="E8" s="5">
        <v>16</v>
      </c>
      <c r="F8" s="5">
        <f>(C8+D8*4+E8)/6</f>
        <v>8.6666666666666661</v>
      </c>
      <c r="G8" s="5">
        <f>(E8-C8)/6</f>
        <v>2</v>
      </c>
      <c r="H8" s="2"/>
      <c r="I8" s="2"/>
    </row>
    <row r="9" spans="1:9" x14ac:dyDescent="0.25">
      <c r="A9" s="5" t="s">
        <v>12</v>
      </c>
      <c r="B9" s="5" t="s">
        <v>57</v>
      </c>
      <c r="C9" s="5">
        <v>4</v>
      </c>
      <c r="D9" s="5">
        <v>8</v>
      </c>
      <c r="E9" s="5">
        <v>16</v>
      </c>
      <c r="F9" s="5">
        <f>(C9+D9*4+E9)/6</f>
        <v>8.6666666666666661</v>
      </c>
      <c r="G9" s="5">
        <f>(E9-C9)/6</f>
        <v>2</v>
      </c>
      <c r="H9" s="2"/>
      <c r="I9" s="2"/>
    </row>
    <row r="10" spans="1:9" x14ac:dyDescent="0.25">
      <c r="A10" s="5" t="s">
        <v>13</v>
      </c>
      <c r="B10" s="5" t="s">
        <v>57</v>
      </c>
      <c r="C10" s="5">
        <v>4</v>
      </c>
      <c r="D10" s="5">
        <v>8</v>
      </c>
      <c r="E10" s="5">
        <v>16</v>
      </c>
      <c r="F10" s="5">
        <f>(C10+D10*4+E10)/6</f>
        <v>8.6666666666666661</v>
      </c>
      <c r="G10" s="5">
        <f>(E10-C10)/6</f>
        <v>2</v>
      </c>
      <c r="H10" s="2"/>
      <c r="I10" s="2"/>
    </row>
    <row r="11" spans="1:9" x14ac:dyDescent="0.25">
      <c r="A11" s="5" t="s">
        <v>14</v>
      </c>
      <c r="B11" s="5" t="s">
        <v>57</v>
      </c>
      <c r="C11" s="5">
        <v>4</v>
      </c>
      <c r="D11" s="5">
        <v>8</v>
      </c>
      <c r="E11" s="5">
        <v>16</v>
      </c>
      <c r="F11" s="5">
        <f>(C11+D11*4+E11)/6</f>
        <v>8.6666666666666661</v>
      </c>
      <c r="G11" s="5">
        <f>(E11-C11)/6</f>
        <v>2</v>
      </c>
      <c r="H11" s="2"/>
      <c r="I11" s="2"/>
    </row>
    <row r="12" spans="1:9" x14ac:dyDescent="0.25">
      <c r="A12" s="5" t="s">
        <v>15</v>
      </c>
      <c r="B12" s="5" t="s">
        <v>57</v>
      </c>
      <c r="C12" s="5">
        <v>4</v>
      </c>
      <c r="D12" s="5">
        <v>8</v>
      </c>
      <c r="E12" s="5">
        <v>16</v>
      </c>
      <c r="F12" s="5">
        <f>(C12+D12*4+E12)/6</f>
        <v>8.6666666666666661</v>
      </c>
      <c r="G12" s="5">
        <f>(E12-C12)/6</f>
        <v>2</v>
      </c>
      <c r="H12" s="2"/>
      <c r="I12" s="2"/>
    </row>
    <row r="13" spans="1:9" x14ac:dyDescent="0.25">
      <c r="A13" s="5" t="s">
        <v>16</v>
      </c>
      <c r="B13" s="5" t="s">
        <v>57</v>
      </c>
      <c r="C13" s="5">
        <v>4</v>
      </c>
      <c r="D13" s="5">
        <v>8</v>
      </c>
      <c r="E13" s="5">
        <v>16</v>
      </c>
      <c r="F13" s="5">
        <f>(C13+D13*4+E13)/6</f>
        <v>8.6666666666666661</v>
      </c>
      <c r="G13" s="5">
        <f>(E13-C13)/6</f>
        <v>2</v>
      </c>
      <c r="H13" s="2"/>
      <c r="I13" s="2"/>
    </row>
    <row r="14" spans="1:9" x14ac:dyDescent="0.25">
      <c r="A14" s="5" t="s">
        <v>17</v>
      </c>
      <c r="B14" s="5" t="s">
        <v>57</v>
      </c>
      <c r="C14" s="5">
        <v>4</v>
      </c>
      <c r="D14" s="5">
        <v>8</v>
      </c>
      <c r="E14" s="5">
        <v>16</v>
      </c>
      <c r="F14" s="5">
        <f>(C14+D14*4+E14)/6</f>
        <v>8.6666666666666661</v>
      </c>
      <c r="G14" s="5">
        <f>(E14-C14)/6</f>
        <v>2</v>
      </c>
      <c r="H14" s="2"/>
      <c r="I14" s="2"/>
    </row>
    <row r="15" spans="1:9" x14ac:dyDescent="0.25">
      <c r="A15" s="5" t="s">
        <v>18</v>
      </c>
      <c r="B15" s="5" t="s">
        <v>57</v>
      </c>
      <c r="C15" s="5">
        <v>4</v>
      </c>
      <c r="D15" s="5">
        <v>8</v>
      </c>
      <c r="E15" s="5">
        <v>16</v>
      </c>
      <c r="F15" s="5">
        <f>(C15+D15*4+E15)/6</f>
        <v>8.6666666666666661</v>
      </c>
      <c r="G15" s="5">
        <f>(E15-C15)/6</f>
        <v>2</v>
      </c>
      <c r="H15" s="2"/>
      <c r="I15" s="2"/>
    </row>
    <row r="16" spans="1:9" x14ac:dyDescent="0.25">
      <c r="A16" s="5" t="s">
        <v>19</v>
      </c>
      <c r="B16" s="5" t="s">
        <v>58</v>
      </c>
      <c r="C16" s="5">
        <v>8</v>
      </c>
      <c r="D16" s="5">
        <v>16</v>
      </c>
      <c r="E16" s="5">
        <v>32</v>
      </c>
      <c r="F16" s="5">
        <f>(C16+D16*4+E16)/6</f>
        <v>17.333333333333332</v>
      </c>
      <c r="G16" s="5">
        <f>(E16-C16)/6</f>
        <v>4</v>
      </c>
      <c r="H16" s="2"/>
      <c r="I16" s="2"/>
    </row>
    <row r="17" spans="1:9" x14ac:dyDescent="0.25">
      <c r="A17" s="5" t="s">
        <v>20</v>
      </c>
      <c r="B17" s="5" t="s">
        <v>57</v>
      </c>
      <c r="C17" s="5">
        <v>4</v>
      </c>
      <c r="D17" s="5">
        <v>8</v>
      </c>
      <c r="E17" s="5">
        <v>16</v>
      </c>
      <c r="F17" s="5">
        <f>(C17+D17*4+E17)/6</f>
        <v>8.6666666666666661</v>
      </c>
      <c r="G17" s="5">
        <f>(E17-C17)/6</f>
        <v>2</v>
      </c>
      <c r="H17" s="2"/>
      <c r="I17" s="2"/>
    </row>
    <row r="18" spans="1:9" x14ac:dyDescent="0.25">
      <c r="A18" s="5" t="s">
        <v>21</v>
      </c>
      <c r="B18" s="5" t="s">
        <v>57</v>
      </c>
      <c r="C18" s="5">
        <v>4</v>
      </c>
      <c r="D18" s="5">
        <v>8</v>
      </c>
      <c r="E18" s="5">
        <v>16</v>
      </c>
      <c r="F18" s="5">
        <f>(C18+D18*4+E18)/6</f>
        <v>8.6666666666666661</v>
      </c>
      <c r="G18" s="5">
        <f>(E18-C18)/6</f>
        <v>2</v>
      </c>
      <c r="H18" s="2"/>
      <c r="I18" s="2"/>
    </row>
    <row r="19" spans="1:9" x14ac:dyDescent="0.25">
      <c r="A19" s="5" t="s">
        <v>22</v>
      </c>
      <c r="B19" s="5" t="s">
        <v>57</v>
      </c>
      <c r="C19" s="5">
        <v>4</v>
      </c>
      <c r="D19" s="5">
        <v>8</v>
      </c>
      <c r="E19" s="5">
        <v>16</v>
      </c>
      <c r="F19" s="5">
        <f>(C19+D19*4+E19)/6</f>
        <v>8.6666666666666661</v>
      </c>
      <c r="G19" s="5">
        <f>(E19-C19)/6</f>
        <v>2</v>
      </c>
      <c r="H19" s="2"/>
      <c r="I19" s="2"/>
    </row>
    <row r="20" spans="1:9" x14ac:dyDescent="0.25">
      <c r="A20" s="5" t="s">
        <v>23</v>
      </c>
      <c r="B20" s="5" t="s">
        <v>58</v>
      </c>
      <c r="C20" s="5">
        <v>8</v>
      </c>
      <c r="D20" s="5">
        <v>16</v>
      </c>
      <c r="E20" s="5">
        <v>32</v>
      </c>
      <c r="F20" s="5">
        <f>(C20+D20*4+E20)/6</f>
        <v>17.333333333333332</v>
      </c>
      <c r="G20" s="5">
        <f>(E20-C20)/6</f>
        <v>4</v>
      </c>
      <c r="H20" s="2"/>
      <c r="I20" s="2"/>
    </row>
    <row r="21" spans="1:9" x14ac:dyDescent="0.25">
      <c r="A21" s="5" t="s">
        <v>24</v>
      </c>
      <c r="B21" s="5" t="s">
        <v>57</v>
      </c>
      <c r="C21" s="5">
        <v>4</v>
      </c>
      <c r="D21" s="5">
        <v>8</v>
      </c>
      <c r="E21" s="5">
        <v>16</v>
      </c>
      <c r="F21" s="5">
        <f>(C21+D21*4+E21)/6</f>
        <v>8.6666666666666661</v>
      </c>
      <c r="G21" s="5">
        <f>(E21-C21)/6</f>
        <v>2</v>
      </c>
      <c r="H21" s="2"/>
      <c r="I21" s="2"/>
    </row>
    <row r="22" spans="1:9" x14ac:dyDescent="0.25">
      <c r="A22" s="5" t="s">
        <v>25</v>
      </c>
      <c r="B22" s="5" t="s">
        <v>58</v>
      </c>
      <c r="C22" s="5">
        <v>8</v>
      </c>
      <c r="D22" s="5">
        <v>16</v>
      </c>
      <c r="E22" s="5">
        <v>32</v>
      </c>
      <c r="F22" s="5">
        <f>(C22+D22*4+E22)/6</f>
        <v>17.333333333333332</v>
      </c>
      <c r="G22" s="5">
        <f>(E22-C22)/6</f>
        <v>4</v>
      </c>
      <c r="H22" s="2"/>
      <c r="I22" s="2"/>
    </row>
    <row r="23" spans="1:9" x14ac:dyDescent="0.25">
      <c r="A23" s="5" t="s">
        <v>26</v>
      </c>
      <c r="B23" s="5" t="s">
        <v>58</v>
      </c>
      <c r="C23" s="5">
        <v>8</v>
      </c>
      <c r="D23" s="5">
        <v>16</v>
      </c>
      <c r="E23" s="5">
        <v>32</v>
      </c>
      <c r="F23" s="5">
        <f>(C23+D23*4+E23)/6</f>
        <v>17.333333333333332</v>
      </c>
      <c r="G23" s="5">
        <f>(E23-C23)/6</f>
        <v>4</v>
      </c>
      <c r="H23" s="2"/>
      <c r="I23" s="2"/>
    </row>
    <row r="24" spans="1:9" x14ac:dyDescent="0.25">
      <c r="A24" s="5" t="s">
        <v>27</v>
      </c>
      <c r="B24" s="5" t="s">
        <v>57</v>
      </c>
      <c r="C24" s="5">
        <v>4</v>
      </c>
      <c r="D24" s="5">
        <v>8</v>
      </c>
      <c r="E24" s="5">
        <v>16</v>
      </c>
      <c r="F24" s="5">
        <f>(C24+D24*4+E24)/6</f>
        <v>8.6666666666666661</v>
      </c>
      <c r="G24" s="5">
        <f>(E24-C24)/6</f>
        <v>2</v>
      </c>
      <c r="H24" s="2"/>
      <c r="I24" s="2"/>
    </row>
    <row r="25" spans="1:9" x14ac:dyDescent="0.25">
      <c r="A25" s="5" t="s">
        <v>28</v>
      </c>
      <c r="B25" s="5" t="s">
        <v>58</v>
      </c>
      <c r="C25" s="5">
        <v>8</v>
      </c>
      <c r="D25" s="5">
        <v>16</v>
      </c>
      <c r="E25" s="5">
        <v>32</v>
      </c>
      <c r="F25" s="5">
        <f>(C25+D25*4+E25)/6</f>
        <v>17.333333333333332</v>
      </c>
      <c r="G25" s="5">
        <f>(E25-C25)/6</f>
        <v>4</v>
      </c>
      <c r="H25" s="2"/>
      <c r="I25" s="2"/>
    </row>
    <row r="26" spans="1:9" x14ac:dyDescent="0.25">
      <c r="A26" s="5" t="s">
        <v>29</v>
      </c>
      <c r="B26" s="5" t="s">
        <v>57</v>
      </c>
      <c r="C26" s="5">
        <v>4</v>
      </c>
      <c r="D26" s="5">
        <v>8</v>
      </c>
      <c r="E26" s="5">
        <v>16</v>
      </c>
      <c r="F26" s="5">
        <f>(C26+D26*4+E26)/6</f>
        <v>8.6666666666666661</v>
      </c>
      <c r="G26" s="5">
        <f>(E26-C26)/6</f>
        <v>2</v>
      </c>
      <c r="H26" s="2"/>
      <c r="I26" s="2"/>
    </row>
    <row r="27" spans="1:9" x14ac:dyDescent="0.25">
      <c r="A27" s="5" t="s">
        <v>30</v>
      </c>
      <c r="B27" s="5" t="s">
        <v>57</v>
      </c>
      <c r="C27" s="5">
        <v>4</v>
      </c>
      <c r="D27" s="5">
        <v>8</v>
      </c>
      <c r="E27" s="5">
        <v>16</v>
      </c>
      <c r="F27" s="5">
        <f>(C27+D27*4+E27)/6</f>
        <v>8.6666666666666661</v>
      </c>
      <c r="G27" s="5">
        <f>(E27-C27)/6</f>
        <v>2</v>
      </c>
      <c r="H27" s="2"/>
      <c r="I27" s="2"/>
    </row>
    <row r="28" spans="1:9" x14ac:dyDescent="0.25">
      <c r="A28" s="5" t="s">
        <v>31</v>
      </c>
      <c r="B28" s="5" t="s">
        <v>57</v>
      </c>
      <c r="C28" s="5">
        <v>4</v>
      </c>
      <c r="D28" s="5">
        <v>8</v>
      </c>
      <c r="E28" s="5">
        <v>16</v>
      </c>
      <c r="F28" s="5">
        <f>(C28+D28*4+E28)/6</f>
        <v>8.6666666666666661</v>
      </c>
      <c r="G28" s="5">
        <f>(E28-C28)/6</f>
        <v>2</v>
      </c>
      <c r="H28" s="2"/>
      <c r="I28" s="2"/>
    </row>
    <row r="29" spans="1:9" x14ac:dyDescent="0.25">
      <c r="A29" s="5" t="s">
        <v>32</v>
      </c>
      <c r="B29" s="5" t="s">
        <v>57</v>
      </c>
      <c r="C29" s="5">
        <v>4</v>
      </c>
      <c r="D29" s="5">
        <v>8</v>
      </c>
      <c r="E29" s="5">
        <v>16</v>
      </c>
      <c r="F29" s="5">
        <f>(C29+D29*4+E29)/6</f>
        <v>8.6666666666666661</v>
      </c>
      <c r="G29" s="5">
        <f>(E29-C29)/6</f>
        <v>2</v>
      </c>
      <c r="H29" s="2"/>
      <c r="I29" s="2"/>
    </row>
    <row r="30" spans="1:9" x14ac:dyDescent="0.25">
      <c r="A30" s="5" t="s">
        <v>33</v>
      </c>
      <c r="B30" s="5" t="s">
        <v>58</v>
      </c>
      <c r="C30" s="5">
        <v>8</v>
      </c>
      <c r="D30" s="5">
        <v>16</v>
      </c>
      <c r="E30" s="5">
        <v>32</v>
      </c>
      <c r="F30" s="5">
        <f>(C30+D30*4+E30)/6</f>
        <v>17.333333333333332</v>
      </c>
      <c r="G30" s="5">
        <f>(E30-C30)/6</f>
        <v>4</v>
      </c>
      <c r="H30" s="2"/>
      <c r="I30" s="2"/>
    </row>
    <row r="31" spans="1:9" x14ac:dyDescent="0.25">
      <c r="A31" s="5" t="s">
        <v>34</v>
      </c>
      <c r="B31" s="5" t="s">
        <v>57</v>
      </c>
      <c r="C31" s="5">
        <v>4</v>
      </c>
      <c r="D31" s="5">
        <v>8</v>
      </c>
      <c r="E31" s="5">
        <v>16</v>
      </c>
      <c r="F31" s="5">
        <f>(C31+D31*4+E31)/6</f>
        <v>8.6666666666666661</v>
      </c>
      <c r="G31" s="5">
        <f>(E31-C31)/6</f>
        <v>2</v>
      </c>
      <c r="H31" s="2"/>
      <c r="I31" s="2"/>
    </row>
    <row r="32" spans="1:9" x14ac:dyDescent="0.25">
      <c r="A32" s="5" t="s">
        <v>35</v>
      </c>
      <c r="B32" s="5" t="s">
        <v>58</v>
      </c>
      <c r="C32" s="5">
        <v>8</v>
      </c>
      <c r="D32" s="5">
        <v>16</v>
      </c>
      <c r="E32" s="5">
        <v>32</v>
      </c>
      <c r="F32" s="5">
        <f>(C32+D32*4+E32)/6</f>
        <v>17.333333333333332</v>
      </c>
      <c r="G32" s="5">
        <f>(E32-C32)/6</f>
        <v>4</v>
      </c>
      <c r="H32" s="2"/>
      <c r="I32" s="2"/>
    </row>
    <row r="33" spans="1:9" x14ac:dyDescent="0.25">
      <c r="A33" s="5" t="s">
        <v>36</v>
      </c>
      <c r="B33" s="5" t="s">
        <v>57</v>
      </c>
      <c r="C33" s="5">
        <v>4</v>
      </c>
      <c r="D33" s="5">
        <v>8</v>
      </c>
      <c r="E33" s="5">
        <v>16</v>
      </c>
      <c r="F33" s="5">
        <f>(C33+D33*4+E33)/6</f>
        <v>8.6666666666666661</v>
      </c>
      <c r="G33" s="5">
        <f>(E33-C33)/6</f>
        <v>2</v>
      </c>
      <c r="H33" s="2"/>
      <c r="I33" s="2"/>
    </row>
    <row r="34" spans="1:9" x14ac:dyDescent="0.25">
      <c r="A34" s="5" t="s">
        <v>37</v>
      </c>
      <c r="B34" s="5" t="s">
        <v>58</v>
      </c>
      <c r="C34" s="5">
        <v>8</v>
      </c>
      <c r="D34" s="5">
        <v>16</v>
      </c>
      <c r="E34" s="5">
        <v>32</v>
      </c>
      <c r="F34" s="5">
        <f>(C34+D34*4+E34)/6</f>
        <v>17.333333333333332</v>
      </c>
      <c r="G34" s="5">
        <f>(E34-C34)/6</f>
        <v>4</v>
      </c>
      <c r="H34" s="2"/>
      <c r="I34" s="2"/>
    </row>
    <row r="35" spans="1:9" x14ac:dyDescent="0.25">
      <c r="A35" s="5" t="s">
        <v>38</v>
      </c>
      <c r="B35" s="5" t="s">
        <v>58</v>
      </c>
      <c r="C35" s="5">
        <v>8</v>
      </c>
      <c r="D35" s="5">
        <v>16</v>
      </c>
      <c r="E35" s="5">
        <v>32</v>
      </c>
      <c r="F35" s="5">
        <f>(C35+D35*4+E35)/6</f>
        <v>17.333333333333332</v>
      </c>
      <c r="G35" s="5">
        <f>(E35-C35)/6</f>
        <v>4</v>
      </c>
      <c r="H35" s="2"/>
      <c r="I35" s="2"/>
    </row>
    <row r="36" spans="1:9" x14ac:dyDescent="0.25">
      <c r="A36" s="5" t="s">
        <v>39</v>
      </c>
      <c r="B36" s="5" t="s">
        <v>58</v>
      </c>
      <c r="C36" s="5">
        <v>8</v>
      </c>
      <c r="D36" s="5">
        <v>16</v>
      </c>
      <c r="E36" s="5">
        <v>32</v>
      </c>
      <c r="F36" s="5">
        <f>(C36+D36*4+E36)/6</f>
        <v>17.333333333333332</v>
      </c>
      <c r="G36" s="5">
        <f>(E36-C36)/6</f>
        <v>4</v>
      </c>
      <c r="H36" s="2"/>
      <c r="I36" s="2"/>
    </row>
    <row r="37" spans="1:9" x14ac:dyDescent="0.25">
      <c r="A37" s="5" t="s">
        <v>40</v>
      </c>
      <c r="B37" s="5" t="s">
        <v>58</v>
      </c>
      <c r="C37" s="5">
        <v>8</v>
      </c>
      <c r="D37" s="5">
        <v>16</v>
      </c>
      <c r="E37" s="5">
        <v>32</v>
      </c>
      <c r="F37" s="5">
        <f>(C37+D37*4+E37)/6</f>
        <v>17.333333333333332</v>
      </c>
      <c r="G37" s="5">
        <f>(E37-C37)/6</f>
        <v>4</v>
      </c>
      <c r="H37" s="2"/>
      <c r="I37" s="2"/>
    </row>
    <row r="38" spans="1:9" x14ac:dyDescent="0.25">
      <c r="A38" s="5" t="s">
        <v>41</v>
      </c>
      <c r="B38" s="5" t="s">
        <v>57</v>
      </c>
      <c r="C38" s="5">
        <v>4</v>
      </c>
      <c r="D38" s="5">
        <v>8</v>
      </c>
      <c r="E38" s="5">
        <v>16</v>
      </c>
      <c r="F38" s="5">
        <f>(C38+D38*4+E38)/6</f>
        <v>8.6666666666666661</v>
      </c>
      <c r="G38" s="5">
        <f>(E38-C38)/6</f>
        <v>2</v>
      </c>
      <c r="H38" s="2"/>
      <c r="I38" s="2"/>
    </row>
    <row r="39" spans="1:9" x14ac:dyDescent="0.25">
      <c r="A39" s="5" t="s">
        <v>42</v>
      </c>
      <c r="B39" s="5" t="s">
        <v>58</v>
      </c>
      <c r="C39" s="5">
        <v>8</v>
      </c>
      <c r="D39" s="5">
        <v>16</v>
      </c>
      <c r="E39" s="5">
        <v>32</v>
      </c>
      <c r="F39" s="5">
        <f>(C39+D39*4+E39)/6</f>
        <v>17.333333333333332</v>
      </c>
      <c r="G39" s="5">
        <f>(E39-C39)/6</f>
        <v>4</v>
      </c>
      <c r="H39" s="2"/>
      <c r="I39" s="2"/>
    </row>
    <row r="40" spans="1:9" x14ac:dyDescent="0.25">
      <c r="A40" s="5" t="s">
        <v>43</v>
      </c>
      <c r="B40" s="5" t="s">
        <v>58</v>
      </c>
      <c r="C40" s="5">
        <v>8</v>
      </c>
      <c r="D40" s="5">
        <v>16</v>
      </c>
      <c r="E40" s="5">
        <v>32</v>
      </c>
      <c r="F40" s="5">
        <f>(C40+D40*4+E40)/6</f>
        <v>17.333333333333332</v>
      </c>
      <c r="G40" s="5">
        <f>(E40-C40)/6</f>
        <v>4</v>
      </c>
      <c r="H40" s="2"/>
      <c r="I40" s="2"/>
    </row>
    <row r="41" spans="1:9" x14ac:dyDescent="0.25">
      <c r="A41" s="5" t="s">
        <v>44</v>
      </c>
      <c r="B41" s="5" t="s">
        <v>58</v>
      </c>
      <c r="C41" s="5">
        <v>8</v>
      </c>
      <c r="D41" s="5">
        <v>16</v>
      </c>
      <c r="E41" s="5">
        <v>32</v>
      </c>
      <c r="F41" s="5">
        <f>(C41+D41*4+E41)/6</f>
        <v>17.333333333333332</v>
      </c>
      <c r="G41" s="5">
        <f>(E41-C41)/6</f>
        <v>4</v>
      </c>
      <c r="H41" s="2"/>
      <c r="I41" s="2"/>
    </row>
    <row r="42" spans="1:9" x14ac:dyDescent="0.25">
      <c r="A42" s="5" t="s">
        <v>45</v>
      </c>
      <c r="B42" s="5" t="s">
        <v>58</v>
      </c>
      <c r="C42" s="5">
        <v>8</v>
      </c>
      <c r="D42" s="5">
        <v>16</v>
      </c>
      <c r="E42" s="5">
        <v>32</v>
      </c>
      <c r="F42" s="5">
        <f>(C42+D42*4+E42)/6</f>
        <v>17.333333333333332</v>
      </c>
      <c r="G42" s="5">
        <f>(E42-C42)/6</f>
        <v>4</v>
      </c>
      <c r="H42" s="2"/>
      <c r="I42" s="2"/>
    </row>
    <row r="43" spans="1:9" x14ac:dyDescent="0.25">
      <c r="A43" s="5" t="s">
        <v>46</v>
      </c>
      <c r="B43" s="5" t="s">
        <v>58</v>
      </c>
      <c r="C43" s="5">
        <v>8</v>
      </c>
      <c r="D43" s="5">
        <v>16</v>
      </c>
      <c r="E43" s="5">
        <v>32</v>
      </c>
      <c r="F43" s="5">
        <f>(C43+D43*4+E43)/6</f>
        <v>17.333333333333332</v>
      </c>
      <c r="G43" s="5">
        <f>(E43-C43)/6</f>
        <v>4</v>
      </c>
      <c r="H43" s="2"/>
      <c r="I43" s="2"/>
    </row>
    <row r="44" spans="1:9" x14ac:dyDescent="0.25">
      <c r="A44" s="5" t="s">
        <v>47</v>
      </c>
      <c r="B44" s="5" t="s">
        <v>57</v>
      </c>
      <c r="C44" s="5">
        <v>4</v>
      </c>
      <c r="D44" s="5">
        <v>8</v>
      </c>
      <c r="E44" s="5">
        <v>16</v>
      </c>
      <c r="F44" s="5">
        <f>(C44+D44*4+E44)/6</f>
        <v>8.6666666666666661</v>
      </c>
      <c r="G44" s="5">
        <f>(E44-C44)/6</f>
        <v>2</v>
      </c>
      <c r="H44" s="2"/>
      <c r="I44" s="2"/>
    </row>
    <row r="45" spans="1:9" x14ac:dyDescent="0.25">
      <c r="A45" s="5" t="s">
        <v>48</v>
      </c>
      <c r="B45" s="5" t="s">
        <v>58</v>
      </c>
      <c r="C45" s="5">
        <v>8</v>
      </c>
      <c r="D45" s="5">
        <v>16</v>
      </c>
      <c r="E45" s="5">
        <v>32</v>
      </c>
      <c r="F45" s="5">
        <f>(C45+D45*4+E45)/6</f>
        <v>17.333333333333332</v>
      </c>
      <c r="G45" s="5">
        <f>(E45-C45)/6</f>
        <v>4</v>
      </c>
      <c r="H45" s="2"/>
      <c r="I45" s="2"/>
    </row>
    <row r="46" spans="1:9" x14ac:dyDescent="0.25">
      <c r="A46" s="5" t="s">
        <v>49</v>
      </c>
      <c r="B46" s="5" t="s">
        <v>57</v>
      </c>
      <c r="C46" s="5">
        <v>4</v>
      </c>
      <c r="D46" s="5">
        <v>8</v>
      </c>
      <c r="E46" s="5">
        <v>16</v>
      </c>
      <c r="F46" s="5">
        <f>(C46+D46*4+E46)/6</f>
        <v>8.6666666666666661</v>
      </c>
      <c r="G46" s="5">
        <f>(E46-C46)/6</f>
        <v>2</v>
      </c>
      <c r="H46" s="2"/>
      <c r="I46" s="2"/>
    </row>
    <row r="47" spans="1:9" x14ac:dyDescent="0.25">
      <c r="A47" s="5" t="s">
        <v>50</v>
      </c>
      <c r="B47" s="5" t="s">
        <v>57</v>
      </c>
      <c r="C47" s="5">
        <v>4</v>
      </c>
      <c r="D47" s="5">
        <v>8</v>
      </c>
      <c r="E47" s="5">
        <v>16</v>
      </c>
      <c r="F47" s="5">
        <f>(C47+D47*4+E47)/6</f>
        <v>8.6666666666666661</v>
      </c>
      <c r="G47" s="5">
        <f>(E47-C47)/6</f>
        <v>2</v>
      </c>
      <c r="H47" s="2"/>
      <c r="I47" s="2"/>
    </row>
    <row r="48" spans="1:9" x14ac:dyDescent="0.25">
      <c r="A48" s="5" t="s">
        <v>51</v>
      </c>
      <c r="B48" s="5" t="s">
        <v>57</v>
      </c>
      <c r="C48" s="5">
        <v>4</v>
      </c>
      <c r="D48" s="5">
        <v>8</v>
      </c>
      <c r="E48" s="5">
        <v>16</v>
      </c>
      <c r="F48" s="5">
        <f>(C48+D48*4+E48)/6</f>
        <v>8.6666666666666661</v>
      </c>
      <c r="G48" s="5">
        <f>(E48-C48)/6</f>
        <v>2</v>
      </c>
      <c r="H48" s="2"/>
      <c r="I48" s="2"/>
    </row>
    <row r="49" spans="1:9" x14ac:dyDescent="0.25">
      <c r="A49" s="5" t="s">
        <v>52</v>
      </c>
      <c r="B49" s="5" t="s">
        <v>57</v>
      </c>
      <c r="C49" s="5">
        <v>4</v>
      </c>
      <c r="D49" s="5">
        <v>8</v>
      </c>
      <c r="E49" s="5">
        <v>16</v>
      </c>
      <c r="F49" s="5">
        <f>(C49+D49*4+E49)/6</f>
        <v>8.6666666666666661</v>
      </c>
      <c r="G49" s="5">
        <f>(E49-C49)/6</f>
        <v>2</v>
      </c>
      <c r="H49" s="2"/>
      <c r="I49" s="2"/>
    </row>
    <row r="50" spans="1:9" x14ac:dyDescent="0.25">
      <c r="A50" s="5" t="s">
        <v>53</v>
      </c>
      <c r="B50" s="5" t="s">
        <v>58</v>
      </c>
      <c r="C50" s="5">
        <v>8</v>
      </c>
      <c r="D50" s="5">
        <v>16</v>
      </c>
      <c r="E50" s="5">
        <v>32</v>
      </c>
      <c r="F50" s="5">
        <f>(C50+D50*4+E50)/6</f>
        <v>17.333333333333332</v>
      </c>
      <c r="G50" s="5">
        <f>(E50-C50)/6</f>
        <v>4</v>
      </c>
      <c r="H50" s="2"/>
      <c r="I50" s="2"/>
    </row>
    <row r="51" spans="1:9" x14ac:dyDescent="0.25">
      <c r="A51" s="5" t="s">
        <v>54</v>
      </c>
      <c r="B51" s="5" t="s">
        <v>57</v>
      </c>
      <c r="C51" s="5">
        <v>4</v>
      </c>
      <c r="D51" s="5">
        <v>8</v>
      </c>
      <c r="E51" s="5">
        <v>16</v>
      </c>
      <c r="F51" s="5">
        <f>(C51+D51*4+E51)/6</f>
        <v>8.6666666666666661</v>
      </c>
      <c r="G51" s="5">
        <f>(E51-C51)/6</f>
        <v>2</v>
      </c>
      <c r="H51" s="2"/>
      <c r="I51" s="2"/>
    </row>
    <row r="52" spans="1:9" x14ac:dyDescent="0.25">
      <c r="A52" s="5" t="s">
        <v>55</v>
      </c>
      <c r="B52" s="5" t="s">
        <v>57</v>
      </c>
      <c r="C52" s="5">
        <v>4</v>
      </c>
      <c r="D52" s="5">
        <v>8</v>
      </c>
      <c r="E52" s="5">
        <v>16</v>
      </c>
      <c r="F52" s="5">
        <f>(C52+D52*4+E52)/6</f>
        <v>8.6666666666666661</v>
      </c>
      <c r="G52" s="5">
        <f>(E52-C52)/6</f>
        <v>2</v>
      </c>
      <c r="H52" s="2"/>
      <c r="I52" s="2"/>
    </row>
    <row r="53" spans="1:9" x14ac:dyDescent="0.25">
      <c r="A53" s="5" t="s">
        <v>56</v>
      </c>
      <c r="B53" s="5" t="s">
        <v>57</v>
      </c>
      <c r="C53" s="5">
        <v>4</v>
      </c>
      <c r="D53" s="5">
        <v>8</v>
      </c>
      <c r="E53" s="5">
        <v>16</v>
      </c>
      <c r="F53" s="5">
        <f>(C53+D53*4+E53)/6</f>
        <v>8.6666666666666661</v>
      </c>
      <c r="G53" s="5">
        <f>(E53-C53)/6</f>
        <v>2</v>
      </c>
      <c r="H53" s="2"/>
      <c r="I53" s="2"/>
    </row>
    <row r="54" spans="1:9" x14ac:dyDescent="0.25">
      <c r="A54" s="2" t="s">
        <v>60</v>
      </c>
      <c r="B54" s="2"/>
      <c r="C54" s="2"/>
      <c r="D54" s="2"/>
      <c r="E54" s="2"/>
      <c r="F54" s="2">
        <f>SUM(F2+F3+F4+F5+F6+F7+F8+F9+F10+F11+F12+F13+F14+F15+F16+F17+F18+F19+F20+F21+F22+F23+F24+F25+F26+F27+F28+F29+F30+F31+F32+F33+F34+F35+F36+F37+F38+F39+F40+F41+F42+F43+F44+F45+F46+F47+F48+F49+F50+F51+F52+F53)</f>
        <v>623.99999999999977</v>
      </c>
      <c r="G54" s="2">
        <f>G2+G3+G4+G5+G6+G7+G8+G9+G10+G11+G12+G13+G14+G15+G16+G17+G18+G19+G20+G21+G22+G23+G24+G25+G26+G27+G28+G29+G30+G31+G32+G33+G34+G35+G36+G37+G38+G39+G40+G41+G42+G43+G44+G45+G46+G47+G48+G49+G50+G51+G52+G53</f>
        <v>144</v>
      </c>
      <c r="H54" s="2"/>
      <c r="I54" s="2"/>
    </row>
    <row r="55" spans="1:9" x14ac:dyDescent="0.25">
      <c r="A55" s="2" t="s">
        <v>62</v>
      </c>
      <c r="B55" s="2" t="s">
        <v>61</v>
      </c>
      <c r="C55" s="2"/>
      <c r="D55" s="2"/>
      <c r="E55" s="2"/>
      <c r="F55" s="2"/>
      <c r="G55" s="2"/>
      <c r="H55" s="2">
        <f>IF(B55="Suma", F54+G54,F54-G54)</f>
        <v>479.99999999999977</v>
      </c>
      <c r="I55" s="2">
        <f>H55/8</f>
        <v>59.999999999999972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PERT Tareas Detallado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Frey</dc:creator>
  <cp:lastModifiedBy>Jorge Frey</cp:lastModifiedBy>
  <dcterms:created xsi:type="dcterms:W3CDTF">2025-04-29T21:40:39Z</dcterms:created>
  <dcterms:modified xsi:type="dcterms:W3CDTF">2025-04-29T23:02:07Z</dcterms:modified>
</cp:coreProperties>
</file>