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cad-workspace\ProjetoFinalSEMB\"/>
    </mc:Choice>
  </mc:AlternateContent>
  <xr:revisionPtr revIDLastSave="0" documentId="13_ncr:1_{586CDADE-4E9E-4574-BD03-9F3E1AD28631}" xr6:coauthVersionLast="47" xr6:coauthVersionMax="47" xr10:uidLastSave="{00000000-0000-0000-0000-000000000000}"/>
  <bookViews>
    <workbookView xWindow="-108" yWindow="-108" windowWidth="23256" windowHeight="12456" xr2:uid="{1F890F1E-57EA-4009-83A0-DF180BAA3A7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H19" i="1"/>
  <c r="H18" i="1"/>
  <c r="H17" i="1"/>
  <c r="H16" i="1"/>
  <c r="H15" i="1"/>
  <c r="H14" i="1"/>
  <c r="H13" i="1"/>
  <c r="H12" i="1"/>
  <c r="H11" i="1"/>
  <c r="H10" i="1"/>
  <c r="H9" i="1"/>
  <c r="H29" i="1" s="1"/>
  <c r="H8" i="1"/>
  <c r="H7" i="1"/>
  <c r="H6" i="1"/>
  <c r="H5" i="1"/>
  <c r="H4" i="1"/>
  <c r="H20" i="1"/>
  <c r="H21" i="1"/>
  <c r="H22" i="1"/>
  <c r="H23" i="1"/>
  <c r="H24" i="1"/>
  <c r="H25" i="1"/>
  <c r="H26" i="1"/>
  <c r="H27" i="1"/>
  <c r="H28" i="1"/>
  <c r="H3" i="1"/>
</calcChain>
</file>

<file path=xl/sharedStrings.xml><?xml version="1.0" encoding="utf-8"?>
<sst xmlns="http://schemas.openxmlformats.org/spreadsheetml/2006/main" count="167" uniqueCount="129">
  <si>
    <t>Item</t>
  </si>
  <si>
    <t>Qty</t>
  </si>
  <si>
    <t>Reference(s)</t>
  </si>
  <si>
    <t>BT1</t>
  </si>
  <si>
    <t>C4, C5, C6, C8</t>
  </si>
  <si>
    <t>D1, D2</t>
  </si>
  <si>
    <t>DisplayOLED1</t>
  </si>
  <si>
    <t>IC_OA1</t>
  </si>
  <si>
    <t>LM317VoltageRegulator1</t>
  </si>
  <si>
    <t>LM337VoltageRegulator1</t>
  </si>
  <si>
    <t>MIcrocontroler1</t>
  </si>
  <si>
    <t>MicroSD1</t>
  </si>
  <si>
    <t>R1</t>
  </si>
  <si>
    <t>R4, R5</t>
  </si>
  <si>
    <t>R6</t>
  </si>
  <si>
    <t>R7</t>
  </si>
  <si>
    <t>R9</t>
  </si>
  <si>
    <t>R10</t>
  </si>
  <si>
    <t>R11, R12, R13, R14, R15, R23, R24</t>
  </si>
  <si>
    <t>R16</t>
  </si>
  <si>
    <t>R17, R18, R19, R20, R21, R22</t>
  </si>
  <si>
    <t>ServoConn1</t>
  </si>
  <si>
    <t>SolarPanelConn1</t>
  </si>
  <si>
    <t>SW1, SW2</t>
  </si>
  <si>
    <t xml:space="preserve"> Part Number (Mouser)</t>
  </si>
  <si>
    <t>12BH611-GR</t>
  </si>
  <si>
    <t>Footprint</t>
  </si>
  <si>
    <t>Footprints:12BH611GR</t>
  </si>
  <si>
    <t>OPA4991MDYYREP</t>
  </si>
  <si>
    <t>BZX58550-C6V8-QX</t>
  </si>
  <si>
    <t>C2220C106J5RACTU</t>
  </si>
  <si>
    <t>C2220X105K2RACAUTO</t>
  </si>
  <si>
    <t>Footprints:128x64OLED</t>
  </si>
  <si>
    <t>Observações</t>
  </si>
  <si>
    <t>Amazon</t>
  </si>
  <si>
    <t xml:space="preserve">SSD1306 </t>
  </si>
  <si>
    <t>C3, C12</t>
  </si>
  <si>
    <t>Display OLED</t>
  </si>
  <si>
    <t xml:space="preserve">Amplificador Operacional </t>
  </si>
  <si>
    <t>Descrição</t>
  </si>
  <si>
    <t>Suporte para bateria de 9V</t>
  </si>
  <si>
    <t>Capacitor de 1uF</t>
  </si>
  <si>
    <t>Capacitor de 10uF</t>
  </si>
  <si>
    <t>Capacitor de 100uF</t>
  </si>
  <si>
    <t>Capacitor de 0,1uF</t>
  </si>
  <si>
    <t>10129380-902001ALF</t>
  </si>
  <si>
    <t>2 pinos de conexão</t>
  </si>
  <si>
    <t>Regulador de Tensão</t>
  </si>
  <si>
    <t>Package_TO_SOT_SMD:TO-252-2</t>
  </si>
  <si>
    <t>LM337KVURG3</t>
  </si>
  <si>
    <t>LM317MDT-TR</t>
  </si>
  <si>
    <t>Microcintrolador</t>
  </si>
  <si>
    <t>Package_DFN_QFN:QFN-48-1EP_7x7mm_P0.5mm_EP5.6x5.6mm</t>
  </si>
  <si>
    <t>STM32F411CEU7</t>
  </si>
  <si>
    <t>Slot de cartão SD</t>
  </si>
  <si>
    <t>MICRO-SD-CARD</t>
  </si>
  <si>
    <t>R2, R3, R8</t>
  </si>
  <si>
    <t>Diodo Zener</t>
  </si>
  <si>
    <t>3 pinos de conexão</t>
  </si>
  <si>
    <t>Botões para Boot e Reset</t>
  </si>
  <si>
    <t>667-ERJ-H2RD1001X</t>
  </si>
  <si>
    <t>667-ERA-8VRB1002V</t>
  </si>
  <si>
    <t>Link</t>
  </si>
  <si>
    <t>https://br.mouser.com/ProductDetail/Panasonic/ERJ-H2RD1001X?qs=sGAEpiMZZMtlubZbdhIBIGXWvNSLmQjeEgzxEC0XY80%3D</t>
  </si>
  <si>
    <t>https://br.mouser.com/ProductDetail/Panasonic/ERA-8VRB1002V?qs=sGAEpiMZZMtlubZbdhIBINZaoL9yqB51I6UW8FwQKMs%3D</t>
  </si>
  <si>
    <t>https://br.mouser.com/ProductDetail/Eagle-Plastic-Devices/12BH611-GR?qs=1oCNi33g9sc5AWzrf3Mgtg%3D%3D</t>
  </si>
  <si>
    <t>https://br.mouser.com/ProductDetail/KEMET/C2220X105K2RACAUTO?qs=1mbolxNpo8fmZ3mUaC%2FFGQ%3D%3D</t>
  </si>
  <si>
    <t>https://br.mouser.com/ProductDetail/KEMET/C2220C106J5RACTU?qs=H0q%2F6UITyJhvpLUtE1%252Bnbg%3D%3D</t>
  </si>
  <si>
    <t>https://br.mouser.com/ProductDetail/KEMET/C1206C104J1RACAUTO?qs=ds50AKTGxA9j0bB4hqTS6Q%3D%3D</t>
  </si>
  <si>
    <t>C1206C104J1RACAUTO</t>
  </si>
  <si>
    <t>https://br.mouser.com/ProductDetail/Nexperia/BZX58550-C6V8-QX?qs=7D1LtPJG0i2dEkfKBmD%2FSA%3D%3D</t>
  </si>
  <si>
    <t>https://br.mouser.com/ProductDetail/Texas-Instruments/OPA4991MDYYREP?qs=IPgv5n7u5QYEXhSvfh2heg%3D%3D</t>
  </si>
  <si>
    <t>https://www.amazon.com/SSD1306/s?k=SSD1306</t>
  </si>
  <si>
    <t>https://br.mouser.com/ProductDetail/Amphenol-FCI/10129380-902001ALF?qs=0lQeLiL1qyaA0bqVZOqelw%3D%3D</t>
  </si>
  <si>
    <t>https://br.mouser.com/ProductDetail/STMicroelectronics/LM317MDT-TR?qs=y7Do%2FCs%252BtTfzGt4t316suA%3D%3D</t>
  </si>
  <si>
    <t>https://br.mouser.com/ProductDetail/Texas-Instruments/LM337KVURG3?qs=iSMark9AYDXYOGB3Dr0rVg%3D%3D</t>
  </si>
  <si>
    <t>https://br.mouser.com/ProductDetail/STMicroelectronics/STM32F411CEU7?qs=k5OWtXsTJaprF2FuhgNRlw%3D%3D</t>
  </si>
  <si>
    <t>https://br.mouser.com/ProductDetail/Olimex-Ltd/MICRO-SD-CARD?qs=Rp5uXu7WBW8fXUZTWj6z0w%3D%3D</t>
  </si>
  <si>
    <t>Connector_Card:microSD_HC_Hirose_DM3D-SF</t>
  </si>
  <si>
    <t>Resistor de 10K (0.1%)</t>
  </si>
  <si>
    <t>Resistores de 100k (0.1%)</t>
  </si>
  <si>
    <t>Resistor de 300R (0.5%)</t>
  </si>
  <si>
    <t>Resistor de 180R (0.5%)</t>
  </si>
  <si>
    <t>Resistor de 240R (0.5%)</t>
  </si>
  <si>
    <t>Resistores de 4.7k (0.5%)</t>
  </si>
  <si>
    <t>Resistor de 390R (0.5%)</t>
  </si>
  <si>
    <t>Resistores de 22R (0.5%)</t>
  </si>
  <si>
    <t>Resistor de 62R (0.5%)</t>
  </si>
  <si>
    <t>Resistores de 1K (0.5%)</t>
  </si>
  <si>
    <t>667-ERA-8VRB1003V</t>
  </si>
  <si>
    <t>Footprints:C2220_FT</t>
  </si>
  <si>
    <t>667-ERJ-H2RD62R0X</t>
  </si>
  <si>
    <t>667-ERJ-H2RD3000X</t>
  </si>
  <si>
    <t>667-ERJ-H2RD1800X</t>
  </si>
  <si>
    <t>C1, C2, C7,C10</t>
  </si>
  <si>
    <t>667-ERJ-H2RD4701X</t>
  </si>
  <si>
    <t>667-ERJ-H2RD2400X</t>
  </si>
  <si>
    <t>667-ERJ-H2RD3900X</t>
  </si>
  <si>
    <t>667-ERJ-H2RD22R0X</t>
  </si>
  <si>
    <t>C9, C13,C11</t>
  </si>
  <si>
    <t>https://br.mouser.com/ProductDetail/Panasonic/ERA-8VRB1003V?qs=By6Nw2ByBD3GbaEFFbsd4A%3D%3D</t>
  </si>
  <si>
    <t>https://br.mouser.com/ProductDetail/Panasonic/ERJ-H2RD62R0X?qs=eP2BKZSCXI7%2FBDWnXiWFmg%3D%3D</t>
  </si>
  <si>
    <t>https://br.mouser.com/ProductDetail/Panasonic/ERJ-H2RD3000X?qs=eP2BKZSCXI5%252Bk0iPTynXxA%3D%3D</t>
  </si>
  <si>
    <t>https://br.mouser.com/ProductDetail/Panasonic/ERJ-H2RD1800X?qs=eP2BKZSCXI4pq1Csy9gFwQ%3D%3D</t>
  </si>
  <si>
    <t>https://br.mouser.com/ProductDetail/Panasonic/ERJ-H2RD2400X?qs=eP2BKZSCXI6wQ256SKssew%3D%3D</t>
  </si>
  <si>
    <t>https://br.mouser.com/ProductDetail/Panasonic/ERJ-H2RD4701X?qs=eP2BKZSCXI4GiWsLfxSn%2FA%3D%3D</t>
  </si>
  <si>
    <t>https://br.mouser.com/ProductDetail/Panasonic/ERJ-H2RD3900X?qs=eP2BKZSCXI5Ac8csp%2FXiUw%3D%3D</t>
  </si>
  <si>
    <t>https://br.mouser.com/ProductDetail/Panasonic/ERJ-H2RD22R0X?qs=eP2BKZSCXI5Qweszh86EcQ%3D%3D</t>
  </si>
  <si>
    <t>SamacSys_Parts:capacitor10u</t>
  </si>
  <si>
    <t>https://br.mouser.com/ProductDetail/KYOCERA-AVX/12106G107ZAT2A?qs=1X9trZCrWl3XQuX3cyRwYQ%3D%3D</t>
  </si>
  <si>
    <t>12106G107ZAT2A</t>
  </si>
  <si>
    <t>649-1012938090301BLF</t>
  </si>
  <si>
    <t>https://br.mouser.com/ProductDetail/Amphenol-FCI/10129380-903001BLF?qs=0lQeLiL1qyY7ch20dCKSWg%3D%3D</t>
  </si>
  <si>
    <t>Footprints:CAPC3225X279N</t>
  </si>
  <si>
    <t>https://br.mouser.com/ProductDetail/CK/PTS526-SM08-SMTR2-LFS?qs=UXgszm6BlbFgRZzlfGAMFg%3D%3D&amp;mgh=1&amp;gclid=Cj0KCQjwmtGjBhDhARIsAEqfDEcdgGHV4h-fBfaeqcA8Ruqufca98iAGMfZ5LvB8ecMIlOSI_pLHlm4aAl00EALw_wcB</t>
  </si>
  <si>
    <t>611-PTS526SM08SMTR2L</t>
  </si>
  <si>
    <t>Footprints:C1206</t>
  </si>
  <si>
    <t>Footprints:SOP50P326X110-14N</t>
  </si>
  <si>
    <t>Footprints:diode</t>
  </si>
  <si>
    <t>Footprints:10129380902001ALF</t>
  </si>
  <si>
    <t>LDRsConn1,LDRsConn1</t>
  </si>
  <si>
    <t>Footprints:push_button</t>
  </si>
  <si>
    <t>Footprints:10129380903001BLF</t>
  </si>
  <si>
    <t>Footprints:H2C_H2R</t>
  </si>
  <si>
    <t>Preço Unitario($)</t>
  </si>
  <si>
    <t>Preço total($)</t>
  </si>
  <si>
    <t>Total</t>
  </si>
  <si>
    <t>None</t>
  </si>
  <si>
    <t>Footprints:ERA8KEB1004V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</si>
</sst>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2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/>
  </cellXfs>
  <cellStyles count="3">
    <cellStyle name="Hiperlink" xfId="1" builtinId="8"/>
    <cellStyle name="Hyperlink" xfId="2" xr:uid="{77A3CEF0-B257-437E-8199-CFD4CEBC5853}"/>
    <cellStyle name="Normal" xfId="0" builtinId="0"/>
  </cellStyles>
  <dxfs count="12"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6AAD9C-6552-411D-8BC4-364857582C7A}" name="Tabela2" displayName="Tabela2" ref="B2:K28" totalsRowShown="0" headerRowDxfId="11" dataDxfId="10">
  <autoFilter ref="B2:K28" xr:uid="{536AAD9C-6552-411D-8BC4-364857582C7A}"/>
  <tableColumns count="10">
    <tableColumn id="1" xr3:uid="{7AD6A22E-645C-4834-ACD4-6E29FAA58C06}" name="Item" dataDxfId="9"/>
    <tableColumn id="2" xr3:uid="{600E5992-991D-4277-A577-41567C271B52}" name="Qty" dataDxfId="8"/>
    <tableColumn id="3" xr3:uid="{F6FA679D-E283-482E-9593-BEE829361594}" name="Reference(s)" dataDxfId="7"/>
    <tableColumn id="4" xr3:uid="{2CEE751C-9735-4ABA-B7F1-FBCDF5D99817}" name="Descrição" dataDxfId="6"/>
    <tableColumn id="5" xr3:uid="{AB2023A7-7C36-4264-BE22-2B505150285D}" name=" Part Number (Mouser)" dataDxfId="5"/>
    <tableColumn id="6" xr3:uid="{4AE2D74F-1FBA-40B0-ABB4-46C193BF943C}" name="Preço Unitario($)" dataDxfId="4"/>
    <tableColumn id="7" xr3:uid="{F4B47EE6-A4C8-460A-B252-30AE6FDDAEA8}" name="Preço total($)" dataDxfId="3">
      <calculatedColumnFormula>G3*C3</calculatedColumnFormula>
    </tableColumn>
    <tableColumn id="8" xr3:uid="{2F204C13-7794-47BC-8C44-DEEAF51C94A0}" name="Footprint" dataDxfId="2"/>
    <tableColumn id="9" xr3:uid="{B1B89D0B-A0B3-41E1-9844-0709383999AE}" name="Observações" dataDxfId="1"/>
    <tableColumn id="10" xr3:uid="{2FC19B08-7F9E-4562-806D-CC0C30502535}" name="Link" dataDxfId="0" dataCellStyle="Hyperlink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.mouser.com/ProductDetail/Panasonic/ERJ-H2RD2400X?qs=eP2BKZSCXI6wQ256SKssew%3D%3D" TargetMode="External"/><Relationship Id="rId13" Type="http://schemas.openxmlformats.org/officeDocument/2006/relationships/hyperlink" Target="https://br.mouser.com/ProductDetail/Amphenol-FCI/10129380-902001ALF?qs=0lQeLiL1qyaA0bqVZOqelw%3D%3D" TargetMode="External"/><Relationship Id="rId3" Type="http://schemas.openxmlformats.org/officeDocument/2006/relationships/hyperlink" Target="https://br.mouser.com/ProductDetail/KEMET/C2220C106J5RACTU?qs=H0q%2F6UITyJhvpLUtE1%252Bnbg%3D%3D" TargetMode="External"/><Relationship Id="rId7" Type="http://schemas.openxmlformats.org/officeDocument/2006/relationships/hyperlink" Target="https://br.mouser.com/ProductDetail/Panasonic/ERJ-H2RD1800X?qs=eP2BKZSCXI4pq1Csy9gFwQ%3D%3D" TargetMode="External"/><Relationship Id="rId12" Type="http://schemas.openxmlformats.org/officeDocument/2006/relationships/hyperlink" Target="https://br.mouser.com/ProductDetail/Amphenol-FCI/10129380-902001ALF?qs=0lQeLiL1qyaA0bqVZOqelw%3D%3D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br.mouser.com/ProductDetail/Panasonic/ERA-8VRB1003V?qs=By6Nw2ByBD3GbaEFFbsd4A%3D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r.mouser.com/ProductDetail/Panasonic/ERA-8VRB1002V?qs=sGAEpiMZZMtlubZbdhIBINZaoL9yqB51I6UW8FwQKMs%3D" TargetMode="External"/><Relationship Id="rId6" Type="http://schemas.openxmlformats.org/officeDocument/2006/relationships/hyperlink" Target="https://br.mouser.com/ProductDetail/Panasonic/ERJ-H2RD3000X?qs=eP2BKZSCXI5%252Bk0iPTynXxA%3D%3D" TargetMode="External"/><Relationship Id="rId11" Type="http://schemas.openxmlformats.org/officeDocument/2006/relationships/hyperlink" Target="https://br.mouser.com/ProductDetail/Panasonic/ERJ-H2RD22R0X?qs=eP2BKZSCXI5Qweszh86EcQ%3D%3D" TargetMode="External"/><Relationship Id="rId5" Type="http://schemas.openxmlformats.org/officeDocument/2006/relationships/hyperlink" Target="https://br.mouser.com/ProductDetail/Panasonic/ERJ-H2RD62R0X?qs=eP2BKZSCXI7%2FBDWnXiWFmg%3D%3D" TargetMode="External"/><Relationship Id="rId15" Type="http://schemas.openxmlformats.org/officeDocument/2006/relationships/hyperlink" Target="https://br.mouser.com/ProductDetail/CK/PTS526-SM08-SMTR2-LFS?qs=UXgszm6BlbFgRZzlfGAMFg%3D%3D&amp;mgh=1&amp;gclid=Cj0KCQjwmtGjBhDhARIsAEqfDEcdgGHV4h-fBfaeqcA8Ruqufca98iAGMfZ5LvB8ecMIlOSI_pLHlm4aAl00EALw_wcB" TargetMode="External"/><Relationship Id="rId10" Type="http://schemas.openxmlformats.org/officeDocument/2006/relationships/hyperlink" Target="https://br.mouser.com/ProductDetail/Panasonic/ERJ-H2RD3900X?qs=eP2BKZSCXI5Ac8csp%2FXiUw%3D%3D" TargetMode="External"/><Relationship Id="rId4" Type="http://schemas.openxmlformats.org/officeDocument/2006/relationships/hyperlink" Target="https://br.mouser.com/ProductDetail/Panasonic/ERJ-H2RD1001X?qs=sGAEpiMZZMtlubZbdhIBIGXWvNSLmQjeEgzxEC0XY80%3D" TargetMode="External"/><Relationship Id="rId9" Type="http://schemas.openxmlformats.org/officeDocument/2006/relationships/hyperlink" Target="https://br.mouser.com/ProductDetail/Panasonic/ERJ-H2RD4701X?qs=eP2BKZSCXI4GiWsLfxSn%2FA%3D%3D" TargetMode="External"/><Relationship Id="rId14" Type="http://schemas.openxmlformats.org/officeDocument/2006/relationships/hyperlink" Target="https://br.mouser.com/ProductDetail/Amphenol-FCI/10129380-903001BLF?qs=0lQeLiL1qyY7ch20dCKSW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F0FA-C657-4849-99F1-33AB0FD7638F}">
  <dimension ref="B2:K29"/>
  <sheetViews>
    <sheetView tabSelected="1" topLeftCell="J1" zoomScaleNormal="100" workbookViewId="0">
      <selection activeCell="D29" sqref="D29"/>
    </sheetView>
  </sheetViews>
  <sheetFormatPr defaultRowHeight="14.4" x14ac:dyDescent="0.3"/>
  <cols>
    <col min="2" max="3" width="8.5546875" customWidth="1"/>
    <col min="4" max="4" width="29.6640625" bestFit="1" customWidth="1"/>
    <col min="5" max="5" width="29.6640625" customWidth="1"/>
    <col min="6" max="6" width="39.33203125" customWidth="1"/>
    <col min="7" max="7" width="22.6640625" customWidth="1"/>
    <col min="8" max="8" width="20" customWidth="1"/>
    <col min="9" max="9" width="58.6640625" bestFit="1" customWidth="1"/>
    <col min="10" max="10" width="29.33203125" customWidth="1"/>
    <col min="11" max="11" width="201.33203125" customWidth="1"/>
  </cols>
  <sheetData>
    <row r="2" spans="2:11" x14ac:dyDescent="0.3">
      <c r="B2" s="2" t="s">
        <v>0</v>
      </c>
      <c r="C2" s="2" t="s">
        <v>1</v>
      </c>
      <c r="D2" s="2" t="s">
        <v>2</v>
      </c>
      <c r="E2" s="2" t="s">
        <v>39</v>
      </c>
      <c r="F2" s="2" t="s">
        <v>24</v>
      </c>
      <c r="G2" s="2" t="s">
        <v>124</v>
      </c>
      <c r="H2" s="2" t="s">
        <v>125</v>
      </c>
      <c r="I2" s="2" t="s">
        <v>26</v>
      </c>
      <c r="J2" s="2" t="s">
        <v>33</v>
      </c>
      <c r="K2" s="2" t="s">
        <v>62</v>
      </c>
    </row>
    <row r="3" spans="2:11" x14ac:dyDescent="0.3">
      <c r="B3" s="2">
        <v>1</v>
      </c>
      <c r="C3" s="10">
        <v>1</v>
      </c>
      <c r="D3" s="2" t="s">
        <v>3</v>
      </c>
      <c r="E3" s="2" t="s">
        <v>40</v>
      </c>
      <c r="F3" s="2" t="s">
        <v>25</v>
      </c>
      <c r="G3" s="2">
        <v>1.35</v>
      </c>
      <c r="H3" s="2">
        <f t="shared" ref="H3:H19" si="0">G3*C3</f>
        <v>1.35</v>
      </c>
      <c r="I3" s="1" t="s">
        <v>27</v>
      </c>
      <c r="J3" s="1" t="s">
        <v>127</v>
      </c>
      <c r="K3" s="4" t="s">
        <v>65</v>
      </c>
    </row>
    <row r="4" spans="2:11" x14ac:dyDescent="0.3">
      <c r="B4" s="2">
        <v>2</v>
      </c>
      <c r="C4" s="2">
        <v>4</v>
      </c>
      <c r="D4" s="2" t="s">
        <v>94</v>
      </c>
      <c r="E4" s="2" t="s">
        <v>41</v>
      </c>
      <c r="F4" s="2" t="s">
        <v>31</v>
      </c>
      <c r="G4" s="2">
        <v>3.19</v>
      </c>
      <c r="H4" s="2">
        <f t="shared" si="0"/>
        <v>12.76</v>
      </c>
      <c r="I4" s="2" t="s">
        <v>90</v>
      </c>
      <c r="J4" s="1" t="s">
        <v>127</v>
      </c>
      <c r="K4" s="4" t="s">
        <v>66</v>
      </c>
    </row>
    <row r="5" spans="2:11" x14ac:dyDescent="0.3">
      <c r="B5" s="2">
        <v>3</v>
      </c>
      <c r="C5" s="2">
        <v>2</v>
      </c>
      <c r="D5" s="2" t="s">
        <v>36</v>
      </c>
      <c r="E5" s="2" t="s">
        <v>42</v>
      </c>
      <c r="F5" s="2" t="s">
        <v>30</v>
      </c>
      <c r="G5" s="2">
        <v>4.91</v>
      </c>
      <c r="H5" s="2">
        <f t="shared" si="0"/>
        <v>9.82</v>
      </c>
      <c r="I5" s="2" t="s">
        <v>108</v>
      </c>
      <c r="J5" s="1" t="s">
        <v>127</v>
      </c>
      <c r="K5" s="4" t="s">
        <v>67</v>
      </c>
    </row>
    <row r="6" spans="2:11" x14ac:dyDescent="0.3">
      <c r="B6" s="2">
        <v>4</v>
      </c>
      <c r="C6" s="9">
        <v>4</v>
      </c>
      <c r="D6" s="2" t="s">
        <v>4</v>
      </c>
      <c r="E6" s="2" t="s">
        <v>43</v>
      </c>
      <c r="F6" s="2" t="s">
        <v>110</v>
      </c>
      <c r="G6" s="2">
        <v>1.17</v>
      </c>
      <c r="H6" s="2">
        <f t="shared" si="0"/>
        <v>4.68</v>
      </c>
      <c r="I6" s="2" t="s">
        <v>113</v>
      </c>
      <c r="J6" s="1" t="s">
        <v>127</v>
      </c>
      <c r="K6" s="5" t="s">
        <v>109</v>
      </c>
    </row>
    <row r="7" spans="2:11" x14ac:dyDescent="0.3">
      <c r="B7" s="2">
        <v>5</v>
      </c>
      <c r="C7" s="2">
        <v>3</v>
      </c>
      <c r="D7" s="2" t="s">
        <v>99</v>
      </c>
      <c r="E7" s="2" t="s">
        <v>44</v>
      </c>
      <c r="F7" s="2" t="s">
        <v>69</v>
      </c>
      <c r="G7" s="2">
        <v>0.26</v>
      </c>
      <c r="H7" s="2">
        <f t="shared" si="0"/>
        <v>0.78</v>
      </c>
      <c r="I7" s="2" t="s">
        <v>116</v>
      </c>
      <c r="J7" s="1" t="s">
        <v>127</v>
      </c>
      <c r="K7" s="4" t="s">
        <v>68</v>
      </c>
    </row>
    <row r="8" spans="2:11" x14ac:dyDescent="0.3">
      <c r="B8" s="2">
        <v>6</v>
      </c>
      <c r="C8" s="9">
        <v>2</v>
      </c>
      <c r="D8" s="2" t="s">
        <v>5</v>
      </c>
      <c r="E8" s="2" t="s">
        <v>57</v>
      </c>
      <c r="F8" s="7" t="s">
        <v>29</v>
      </c>
      <c r="G8" s="2">
        <v>0.38</v>
      </c>
      <c r="H8" s="2">
        <f t="shared" si="0"/>
        <v>0.76</v>
      </c>
      <c r="I8" s="2" t="s">
        <v>118</v>
      </c>
      <c r="J8" s="1" t="s">
        <v>127</v>
      </c>
      <c r="K8" s="5" t="s">
        <v>70</v>
      </c>
    </row>
    <row r="9" spans="2:11" x14ac:dyDescent="0.3">
      <c r="B9" s="2">
        <v>7</v>
      </c>
      <c r="C9" s="9">
        <v>1</v>
      </c>
      <c r="D9" s="2" t="s">
        <v>6</v>
      </c>
      <c r="E9" s="2" t="s">
        <v>37</v>
      </c>
      <c r="F9" s="2" t="s">
        <v>35</v>
      </c>
      <c r="G9" s="2">
        <v>7.27</v>
      </c>
      <c r="H9" s="2">
        <f t="shared" si="0"/>
        <v>7.27</v>
      </c>
      <c r="I9" s="2" t="s">
        <v>32</v>
      </c>
      <c r="J9" s="2" t="s">
        <v>34</v>
      </c>
      <c r="K9" s="5" t="s">
        <v>72</v>
      </c>
    </row>
    <row r="10" spans="2:11" x14ac:dyDescent="0.3">
      <c r="B10" s="2">
        <v>8</v>
      </c>
      <c r="C10" s="9">
        <v>1</v>
      </c>
      <c r="D10" s="2" t="s">
        <v>7</v>
      </c>
      <c r="E10" s="2" t="s">
        <v>38</v>
      </c>
      <c r="F10" s="2" t="s">
        <v>28</v>
      </c>
      <c r="G10" s="2">
        <v>10.1</v>
      </c>
      <c r="H10" s="2">
        <f t="shared" si="0"/>
        <v>10.1</v>
      </c>
      <c r="I10" s="2" t="s">
        <v>117</v>
      </c>
      <c r="J10" s="1" t="s">
        <v>127</v>
      </c>
      <c r="K10" s="5" t="s">
        <v>71</v>
      </c>
    </row>
    <row r="11" spans="2:11" x14ac:dyDescent="0.3">
      <c r="B11" s="2">
        <v>9</v>
      </c>
      <c r="C11" s="2">
        <v>2</v>
      </c>
      <c r="D11" s="2" t="s">
        <v>120</v>
      </c>
      <c r="E11" s="3" t="s">
        <v>46</v>
      </c>
      <c r="F11" s="2" t="s">
        <v>45</v>
      </c>
      <c r="G11" s="2">
        <v>0.15</v>
      </c>
      <c r="H11" s="2">
        <f t="shared" si="0"/>
        <v>0.3</v>
      </c>
      <c r="I11" s="2" t="s">
        <v>119</v>
      </c>
      <c r="J11" s="1" t="s">
        <v>127</v>
      </c>
      <c r="K11" s="6" t="s">
        <v>73</v>
      </c>
    </row>
    <row r="12" spans="2:11" x14ac:dyDescent="0.3">
      <c r="B12" s="2">
        <v>10</v>
      </c>
      <c r="C12" s="9">
        <v>1</v>
      </c>
      <c r="D12" s="2" t="s">
        <v>8</v>
      </c>
      <c r="E12" s="2" t="s">
        <v>47</v>
      </c>
      <c r="F12" s="2" t="s">
        <v>50</v>
      </c>
      <c r="G12" s="2">
        <v>0.93</v>
      </c>
      <c r="H12" s="2">
        <f t="shared" si="0"/>
        <v>0.93</v>
      </c>
      <c r="I12" s="2" t="s">
        <v>48</v>
      </c>
      <c r="J12" s="1" t="s">
        <v>127</v>
      </c>
      <c r="K12" s="4" t="s">
        <v>74</v>
      </c>
    </row>
    <row r="13" spans="2:11" x14ac:dyDescent="0.3">
      <c r="B13" s="2">
        <v>11</v>
      </c>
      <c r="C13" s="9">
        <v>1</v>
      </c>
      <c r="D13" s="2" t="s">
        <v>9</v>
      </c>
      <c r="E13" s="2" t="s">
        <v>47</v>
      </c>
      <c r="F13" s="2" t="s">
        <v>49</v>
      </c>
      <c r="G13" s="2">
        <v>1.05</v>
      </c>
      <c r="H13" s="2">
        <f t="shared" si="0"/>
        <v>1.05</v>
      </c>
      <c r="I13" s="2" t="s">
        <v>48</v>
      </c>
      <c r="J13" s="1" t="s">
        <v>127</v>
      </c>
      <c r="K13" s="5" t="s">
        <v>75</v>
      </c>
    </row>
    <row r="14" spans="2:11" x14ac:dyDescent="0.3">
      <c r="B14" s="2">
        <v>12</v>
      </c>
      <c r="C14" s="9">
        <v>1</v>
      </c>
      <c r="D14" s="2" t="s">
        <v>10</v>
      </c>
      <c r="E14" s="2" t="s">
        <v>51</v>
      </c>
      <c r="F14" s="2" t="s">
        <v>53</v>
      </c>
      <c r="G14" s="2">
        <v>7.48</v>
      </c>
      <c r="H14" s="2">
        <f t="shared" si="0"/>
        <v>7.48</v>
      </c>
      <c r="I14" s="2" t="s">
        <v>52</v>
      </c>
      <c r="J14" s="1" t="s">
        <v>127</v>
      </c>
      <c r="K14" s="5" t="s">
        <v>76</v>
      </c>
    </row>
    <row r="15" spans="2:11" x14ac:dyDescent="0.3">
      <c r="B15" s="2">
        <v>13</v>
      </c>
      <c r="C15" s="9">
        <v>1</v>
      </c>
      <c r="D15" s="2" t="s">
        <v>11</v>
      </c>
      <c r="E15" s="2" t="s">
        <v>54</v>
      </c>
      <c r="F15" s="2" t="s">
        <v>55</v>
      </c>
      <c r="G15" s="2">
        <v>0.52</v>
      </c>
      <c r="H15" s="2">
        <f t="shared" si="0"/>
        <v>0.52</v>
      </c>
      <c r="I15" s="2" t="s">
        <v>78</v>
      </c>
      <c r="J15" s="1" t="s">
        <v>127</v>
      </c>
      <c r="K15" s="5" t="s">
        <v>77</v>
      </c>
    </row>
    <row r="16" spans="2:11" x14ac:dyDescent="0.3">
      <c r="B16" s="2">
        <v>14</v>
      </c>
      <c r="C16" s="9">
        <v>1</v>
      </c>
      <c r="D16" s="2" t="s">
        <v>12</v>
      </c>
      <c r="E16" s="2" t="s">
        <v>87</v>
      </c>
      <c r="F16" s="2" t="s">
        <v>91</v>
      </c>
      <c r="G16" s="2">
        <v>0.37</v>
      </c>
      <c r="H16" s="2">
        <f t="shared" si="0"/>
        <v>0.37</v>
      </c>
      <c r="I16" s="2" t="s">
        <v>123</v>
      </c>
      <c r="J16" s="1" t="s">
        <v>127</v>
      </c>
      <c r="K16" s="6" t="s">
        <v>101</v>
      </c>
    </row>
    <row r="17" spans="2:11" x14ac:dyDescent="0.3">
      <c r="B17" s="2">
        <v>15</v>
      </c>
      <c r="C17" s="2">
        <v>3</v>
      </c>
      <c r="D17" s="2" t="s">
        <v>56</v>
      </c>
      <c r="E17" s="2" t="s">
        <v>88</v>
      </c>
      <c r="F17" s="2" t="s">
        <v>60</v>
      </c>
      <c r="G17" s="2">
        <v>0.37</v>
      </c>
      <c r="H17" s="2">
        <f t="shared" si="0"/>
        <v>1.1099999999999999</v>
      </c>
      <c r="I17" s="2" t="s">
        <v>123</v>
      </c>
      <c r="J17" s="1" t="s">
        <v>127</v>
      </c>
      <c r="K17" s="6" t="s">
        <v>63</v>
      </c>
    </row>
    <row r="18" spans="2:11" x14ac:dyDescent="0.3">
      <c r="B18" s="2">
        <v>16</v>
      </c>
      <c r="C18" s="9">
        <v>2</v>
      </c>
      <c r="D18" s="2" t="s">
        <v>13</v>
      </c>
      <c r="E18" s="2" t="s">
        <v>80</v>
      </c>
      <c r="F18" s="2" t="s">
        <v>89</v>
      </c>
      <c r="G18" s="2">
        <v>1.32</v>
      </c>
      <c r="H18" s="2">
        <f t="shared" si="0"/>
        <v>2.64</v>
      </c>
      <c r="I18" s="2" t="s">
        <v>128</v>
      </c>
      <c r="J18" s="1" t="s">
        <v>127</v>
      </c>
      <c r="K18" s="6" t="s">
        <v>100</v>
      </c>
    </row>
    <row r="19" spans="2:11" x14ac:dyDescent="0.3">
      <c r="B19" s="2">
        <v>17</v>
      </c>
      <c r="C19" s="9">
        <v>1</v>
      </c>
      <c r="D19" s="2" t="s">
        <v>14</v>
      </c>
      <c r="E19" s="2" t="s">
        <v>81</v>
      </c>
      <c r="F19" s="2" t="s">
        <v>92</v>
      </c>
      <c r="G19" s="2">
        <v>0.37</v>
      </c>
      <c r="H19" s="2">
        <f t="shared" si="0"/>
        <v>0.37</v>
      </c>
      <c r="I19" s="2" t="s">
        <v>123</v>
      </c>
      <c r="J19" s="1" t="s">
        <v>127</v>
      </c>
      <c r="K19" s="6" t="s">
        <v>102</v>
      </c>
    </row>
    <row r="20" spans="2:11" x14ac:dyDescent="0.3">
      <c r="B20" s="2">
        <v>18</v>
      </c>
      <c r="C20" s="9">
        <v>1</v>
      </c>
      <c r="D20" s="2" t="s">
        <v>15</v>
      </c>
      <c r="E20" s="2" t="s">
        <v>82</v>
      </c>
      <c r="F20" s="2" t="s">
        <v>93</v>
      </c>
      <c r="G20" s="2">
        <v>0.37</v>
      </c>
      <c r="H20" s="2">
        <f t="shared" ref="H20:H28" si="1">G20*C20</f>
        <v>0.37</v>
      </c>
      <c r="I20" s="2" t="s">
        <v>123</v>
      </c>
      <c r="J20" s="1" t="s">
        <v>127</v>
      </c>
      <c r="K20" s="6" t="s">
        <v>103</v>
      </c>
    </row>
    <row r="21" spans="2:11" x14ac:dyDescent="0.3">
      <c r="B21" s="2">
        <v>19</v>
      </c>
      <c r="C21" s="9">
        <v>1</v>
      </c>
      <c r="D21" s="2" t="s">
        <v>16</v>
      </c>
      <c r="E21" s="2" t="s">
        <v>79</v>
      </c>
      <c r="F21" s="2" t="s">
        <v>61</v>
      </c>
      <c r="G21" s="2">
        <v>1.32</v>
      </c>
      <c r="H21" s="2">
        <f t="shared" si="1"/>
        <v>1.32</v>
      </c>
      <c r="I21" s="2" t="s">
        <v>128</v>
      </c>
      <c r="J21" s="1" t="s">
        <v>127</v>
      </c>
      <c r="K21" s="6" t="s">
        <v>64</v>
      </c>
    </row>
    <row r="22" spans="2:11" x14ac:dyDescent="0.3">
      <c r="B22" s="2">
        <v>20</v>
      </c>
      <c r="C22" s="9">
        <v>1</v>
      </c>
      <c r="D22" s="2" t="s">
        <v>17</v>
      </c>
      <c r="E22" s="2" t="s">
        <v>83</v>
      </c>
      <c r="F22" s="2" t="s">
        <v>96</v>
      </c>
      <c r="G22" s="2">
        <v>0.37</v>
      </c>
      <c r="H22" s="2">
        <f t="shared" si="1"/>
        <v>0.37</v>
      </c>
      <c r="I22" s="2" t="s">
        <v>123</v>
      </c>
      <c r="J22" s="1" t="s">
        <v>127</v>
      </c>
      <c r="K22" s="6" t="s">
        <v>104</v>
      </c>
    </row>
    <row r="23" spans="2:11" x14ac:dyDescent="0.3">
      <c r="B23" s="2">
        <v>21</v>
      </c>
      <c r="C23" s="9">
        <v>7</v>
      </c>
      <c r="D23" s="2" t="s">
        <v>18</v>
      </c>
      <c r="E23" s="2" t="s">
        <v>84</v>
      </c>
      <c r="F23" s="2" t="s">
        <v>95</v>
      </c>
      <c r="G23" s="2">
        <v>0.37</v>
      </c>
      <c r="H23" s="2">
        <f t="shared" si="1"/>
        <v>2.59</v>
      </c>
      <c r="I23" s="2" t="s">
        <v>123</v>
      </c>
      <c r="J23" s="1" t="s">
        <v>127</v>
      </c>
      <c r="K23" s="6" t="s">
        <v>105</v>
      </c>
    </row>
    <row r="24" spans="2:11" x14ac:dyDescent="0.3">
      <c r="B24" s="2">
        <v>22</v>
      </c>
      <c r="C24" s="9">
        <v>1</v>
      </c>
      <c r="D24" s="2" t="s">
        <v>19</v>
      </c>
      <c r="E24" s="2" t="s">
        <v>85</v>
      </c>
      <c r="F24" s="2" t="s">
        <v>97</v>
      </c>
      <c r="G24" s="2">
        <v>0.37</v>
      </c>
      <c r="H24" s="2">
        <f t="shared" si="1"/>
        <v>0.37</v>
      </c>
      <c r="I24" s="2" t="s">
        <v>123</v>
      </c>
      <c r="J24" s="1" t="s">
        <v>127</v>
      </c>
      <c r="K24" s="6" t="s">
        <v>106</v>
      </c>
    </row>
    <row r="25" spans="2:11" x14ac:dyDescent="0.3">
      <c r="B25" s="2">
        <v>23</v>
      </c>
      <c r="C25" s="9">
        <v>6</v>
      </c>
      <c r="D25" s="2" t="s">
        <v>20</v>
      </c>
      <c r="E25" s="2" t="s">
        <v>86</v>
      </c>
      <c r="F25" s="2" t="s">
        <v>98</v>
      </c>
      <c r="G25" s="2">
        <v>0.37</v>
      </c>
      <c r="H25" s="2">
        <f t="shared" si="1"/>
        <v>2.2199999999999998</v>
      </c>
      <c r="I25" s="2" t="s">
        <v>123</v>
      </c>
      <c r="J25" s="1" t="s">
        <v>127</v>
      </c>
      <c r="K25" s="6" t="s">
        <v>107</v>
      </c>
    </row>
    <row r="26" spans="2:11" x14ac:dyDescent="0.3">
      <c r="B26" s="2">
        <v>24</v>
      </c>
      <c r="C26" s="9">
        <v>1</v>
      </c>
      <c r="D26" s="2" t="s">
        <v>21</v>
      </c>
      <c r="E26" s="2" t="s">
        <v>58</v>
      </c>
      <c r="F26" s="2" t="s">
        <v>111</v>
      </c>
      <c r="G26" s="2">
        <v>0.12</v>
      </c>
      <c r="H26" s="2">
        <f t="shared" si="1"/>
        <v>0.12</v>
      </c>
      <c r="I26" s="2" t="s">
        <v>122</v>
      </c>
      <c r="J26" s="1" t="s">
        <v>127</v>
      </c>
      <c r="K26" s="6" t="s">
        <v>112</v>
      </c>
    </row>
    <row r="27" spans="2:11" x14ac:dyDescent="0.3">
      <c r="B27" s="2">
        <v>25</v>
      </c>
      <c r="C27" s="9">
        <v>1</v>
      </c>
      <c r="D27" s="2" t="s">
        <v>22</v>
      </c>
      <c r="E27" s="2" t="s">
        <v>46</v>
      </c>
      <c r="F27" s="2" t="s">
        <v>45</v>
      </c>
      <c r="G27" s="2">
        <v>0.15</v>
      </c>
      <c r="H27" s="2">
        <f t="shared" si="1"/>
        <v>0.15</v>
      </c>
      <c r="I27" s="2" t="s">
        <v>119</v>
      </c>
      <c r="J27" s="1" t="s">
        <v>127</v>
      </c>
      <c r="K27" s="6" t="s">
        <v>73</v>
      </c>
    </row>
    <row r="28" spans="2:11" x14ac:dyDescent="0.3">
      <c r="B28" s="2">
        <v>26</v>
      </c>
      <c r="C28" s="9">
        <v>2</v>
      </c>
      <c r="D28" s="2" t="s">
        <v>23</v>
      </c>
      <c r="E28" s="2" t="s">
        <v>59</v>
      </c>
      <c r="F28" s="2" t="s">
        <v>115</v>
      </c>
      <c r="G28" s="2">
        <v>0.13</v>
      </c>
      <c r="H28" s="2">
        <f t="shared" si="1"/>
        <v>0.26</v>
      </c>
      <c r="I28" s="2" t="s">
        <v>121</v>
      </c>
      <c r="J28" s="1" t="s">
        <v>127</v>
      </c>
      <c r="K28" s="6" t="s">
        <v>114</v>
      </c>
    </row>
    <row r="29" spans="2:11" x14ac:dyDescent="0.3">
      <c r="D29" s="11"/>
      <c r="F29" s="8" t="s">
        <v>126</v>
      </c>
      <c r="G29" s="8">
        <f>SUM(Tabela2[Preço Unitario($)])</f>
        <v>44.759999999999984</v>
      </c>
      <c r="H29" s="8">
        <f>SUM(Tabela2[Preço total($)])</f>
        <v>70.060000000000016</v>
      </c>
    </row>
  </sheetData>
  <hyperlinks>
    <hyperlink ref="K21" r:id="rId1" xr:uid="{727E6875-A68C-4C27-8EC3-34E2E56660EC}"/>
    <hyperlink ref="K18" r:id="rId2" xr:uid="{091C8AAB-D968-4DEE-90D4-5680AD13F36C}"/>
    <hyperlink ref="K5" r:id="rId3" xr:uid="{BCC09094-AB3A-4AA5-8722-CC265C0850A9}"/>
    <hyperlink ref="K17" r:id="rId4" xr:uid="{A1A0EEA8-1326-4F44-842D-D0365AF324F9}"/>
    <hyperlink ref="K16" r:id="rId5" xr:uid="{BA979E72-DFD6-4784-AFDF-6FD56D2EF18C}"/>
    <hyperlink ref="K19" r:id="rId6" xr:uid="{E51D965A-0240-4985-85D3-6F991BF7CFF2}"/>
    <hyperlink ref="K20" r:id="rId7" xr:uid="{8B06197D-C2FD-4948-8075-D27A3DD92173}"/>
    <hyperlink ref="K22" r:id="rId8" xr:uid="{A6603C0B-B025-4722-BBE8-783CCE6C4741}"/>
    <hyperlink ref="K23" r:id="rId9" xr:uid="{EFFB24CB-B875-4BCF-8A1B-2A459261F393}"/>
    <hyperlink ref="K24" r:id="rId10" xr:uid="{A5D01A83-9221-47E3-B740-FC1EC7A82B20}"/>
    <hyperlink ref="K25" r:id="rId11" xr:uid="{827DDCBC-3554-4544-85A1-11CC1BEDEC39}"/>
    <hyperlink ref="K11" r:id="rId12" xr:uid="{8F9F4B78-D860-4E3D-BDE6-004B81518636}"/>
    <hyperlink ref="K27" r:id="rId13" xr:uid="{08C8640B-0E43-452F-9D35-BB03AD4B6519}"/>
    <hyperlink ref="K26" r:id="rId14" xr:uid="{85593FF3-104A-4C2F-A98C-AA3797AB1D98}"/>
    <hyperlink ref="K28" r:id="rId15" xr:uid="{3882DE47-E325-4A72-B0AB-6AB6E92E4D5E}"/>
  </hyperlinks>
  <pageMargins left="0.511811024" right="0.511811024" top="0.78740157499999996" bottom="0.78740157499999996" header="0.31496062000000002" footer="0.31496062000000002"/>
  <pageSetup paperSize="9" orientation="portrait"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Limaa</dc:creator>
  <cp:lastModifiedBy>Bruno Pavan</cp:lastModifiedBy>
  <dcterms:created xsi:type="dcterms:W3CDTF">2023-05-31T19:25:20Z</dcterms:created>
  <dcterms:modified xsi:type="dcterms:W3CDTF">2023-06-01T01:17:25Z</dcterms:modified>
</cp:coreProperties>
</file>