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LUCAS 2023\ADS-III\ESTATÍSTICA APLICADA\"/>
    </mc:Choice>
  </mc:AlternateContent>
  <xr:revisionPtr revIDLastSave="0" documentId="13_ncr:1_{5EF8E7D6-86FC-474C-A5E2-44F7704911ED}" xr6:coauthVersionLast="47" xr6:coauthVersionMax="47" xr10:uidLastSave="{00000000-0000-0000-0000-000000000000}"/>
  <bookViews>
    <workbookView xWindow="-120" yWindow="-120" windowWidth="28095" windowHeight="16440" xr2:uid="{00000000-000D-0000-FFFF-FFFF00000000}"/>
  </bookViews>
  <sheets>
    <sheet name="Plan1" sheetId="1" r:id="rId1"/>
    <sheet name="Plan2" sheetId="2" r:id="rId2"/>
    <sheet name="Plan3" sheetId="3" r:id="rId3"/>
  </sheets>
  <calcPr calcId="191029"/>
</workbook>
</file>

<file path=xl/calcChain.xml><?xml version="1.0" encoding="utf-8"?>
<calcChain xmlns="http://schemas.openxmlformats.org/spreadsheetml/2006/main">
  <c r="D13" i="1" l="1"/>
  <c r="G4" i="1"/>
  <c r="D12" i="1"/>
  <c r="F10" i="1"/>
  <c r="F5" i="1"/>
  <c r="F6" i="1"/>
  <c r="F7" i="1"/>
  <c r="F8" i="1"/>
  <c r="F9" i="1"/>
  <c r="F4" i="1"/>
  <c r="E10" i="1"/>
  <c r="G5" i="1" l="1"/>
  <c r="G6" i="1"/>
  <c r="G7" i="1"/>
  <c r="G8" i="1"/>
  <c r="G9" i="1"/>
  <c r="G10" i="1" l="1"/>
  <c r="D14" i="1" s="1"/>
</calcChain>
</file>

<file path=xl/sharedStrings.xml><?xml version="1.0" encoding="utf-8"?>
<sst xmlns="http://schemas.openxmlformats.org/spreadsheetml/2006/main" count="28" uniqueCount="28">
  <si>
    <t>Tab 1: Distribuição de valores de consumo em 54 notas fiscais</t>
  </si>
  <si>
    <t>Consumo por nota (R$)</t>
  </si>
  <si>
    <t>0 a 50</t>
  </si>
  <si>
    <t>50 a 100</t>
  </si>
  <si>
    <t>100 a 150</t>
  </si>
  <si>
    <t xml:space="preserve"> 150 a 200</t>
  </si>
  <si>
    <t>200 a 250</t>
  </si>
  <si>
    <t>250 a 300</t>
  </si>
  <si>
    <t>xi</t>
  </si>
  <si>
    <t>fi</t>
  </si>
  <si>
    <t>n =</t>
  </si>
  <si>
    <t>xi*fi</t>
  </si>
  <si>
    <t>Média  =</t>
  </si>
  <si>
    <t>(xi- xm)^2*fi</t>
  </si>
  <si>
    <t>Desvio Padrão A =</t>
  </si>
  <si>
    <t>Coef Var =</t>
  </si>
  <si>
    <t>Exercícios:</t>
  </si>
  <si>
    <t>entre quais valores deve estar o conteúdo de tiamina de</t>
  </si>
  <si>
    <t>a-) ao menos 35/36 de todas as fatias desse pão;</t>
  </si>
  <si>
    <t>b-) ao menos 80/81 de todas as fatias desse pão?</t>
  </si>
  <si>
    <t>2. Com relação ao exercício anterior, qual a percentagem mínima de fatias do pão que devem apresentar</t>
  </si>
  <si>
    <t>um conteúdo de tiamina entre 0,245 e 0,275 mg?</t>
  </si>
  <si>
    <t>3. Os registros de uma companhia de aviação mostram que seus vôos entre duas cidades chegam,</t>
  </si>
  <si>
    <t>em média, com 5,4 minutos de atraso, com desvio padrão de 1,4min. Nomínimo, qual a percentagem</t>
  </si>
  <si>
    <t>de vôos entre as duas cidades chegam entre</t>
  </si>
  <si>
    <t>a-) 2,6 min atrasados e 8,2 min atrasados; (b) 1,6 min mais cedo e 12,4 min atrasados?</t>
  </si>
  <si>
    <t xml:space="preserve">1. Um estudo do valor nutritivo de certo tipo de pão mostra que, em média, uma fatia contém 0,260 mg de tiamina(vitamina B1) com desvio padrão de 0,005 mg. Com base no teorema de Chebychev, entre quais valores deve estar o conteúdo de tiamina de </t>
  </si>
  <si>
    <t>de tiamina(vitamina B1) com desvio padrão de 0,005 mg. Com base no teorema de Chebychev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</si>
</sst>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R$-416]\ * #,##0.00_-;\-[$R$-416]\ * #,##0.00_-;_-[$R$-416]\ *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xf numFmtId="0" fontId="0" fillId="0" borderId="2" xfId="0" applyBorder="1" applyAlignment="1">
      <alignment horizontal="center"/>
    </xf>
    <xf numFmtId="164" fontId="0" fillId="0" borderId="0" xfId="0" applyNumberFormat="1"/>
    <xf numFmtId="44" fontId="0" fillId="0" borderId="0" xfId="1" applyFont="1"/>
    <xf numFmtId="10" fontId="0" fillId="0" borderId="0" xfId="2" applyNumberFormat="1" applyFont="1"/>
    <xf numFmtId="0" fontId="0" fillId="0" borderId="0" xfId="0" applyAlignment="1">
      <alignment horizontal="center" vertical="center" wrapText="1"/>
    </xf>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9"/>
  <sheetViews>
    <sheetView tabSelected="1" topLeftCell="A10" zoomScale="145" zoomScaleNormal="145" workbookViewId="0">
      <selection activeCell="I18" sqref="I18"/>
    </sheetView>
  </sheetViews>
  <sheetFormatPr defaultRowHeight="15" x14ac:dyDescent="0.25"/>
  <cols>
    <col min="1" max="1" width="15.28515625" customWidth="1"/>
    <col min="3" max="3" width="20.140625" customWidth="1"/>
    <col min="4" max="4" width="9.5703125" bestFit="1" customWidth="1"/>
  </cols>
  <sheetData>
    <row r="2" spans="1:7" x14ac:dyDescent="0.25">
      <c r="B2" s="1" t="s">
        <v>0</v>
      </c>
      <c r="C2" s="1"/>
      <c r="D2" s="1"/>
      <c r="E2" s="1"/>
      <c r="F2" s="1"/>
      <c r="G2" s="1"/>
    </row>
    <row r="3" spans="1:7" x14ac:dyDescent="0.25">
      <c r="B3" s="4"/>
      <c r="C3" s="5" t="s">
        <v>1</v>
      </c>
      <c r="D3" s="5" t="s">
        <v>8</v>
      </c>
      <c r="E3" s="5" t="s">
        <v>9</v>
      </c>
      <c r="F3" s="5" t="s">
        <v>11</v>
      </c>
      <c r="G3" s="4" t="s">
        <v>13</v>
      </c>
    </row>
    <row r="4" spans="1:7" x14ac:dyDescent="0.25">
      <c r="C4" s="2" t="s">
        <v>2</v>
      </c>
      <c r="D4" s="2">
        <v>25</v>
      </c>
      <c r="E4" s="2">
        <v>10</v>
      </c>
      <c r="F4" s="2">
        <f>D4*E4</f>
        <v>250</v>
      </c>
      <c r="G4" s="6">
        <f>(D4-$D$12)^2*E4</f>
        <v>38485.939643347054</v>
      </c>
    </row>
    <row r="5" spans="1:7" x14ac:dyDescent="0.25">
      <c r="C5" s="2" t="s">
        <v>3</v>
      </c>
      <c r="D5" s="2">
        <v>75</v>
      </c>
      <c r="E5" s="2">
        <v>28</v>
      </c>
      <c r="F5" s="2">
        <f t="shared" ref="F5:F9" si="0">D5*E5</f>
        <v>2100</v>
      </c>
      <c r="G5">
        <f t="shared" ref="G5:G9" si="1">(D5-$D$12)^2*E5</f>
        <v>4056.9272976680395</v>
      </c>
    </row>
    <row r="6" spans="1:7" x14ac:dyDescent="0.25">
      <c r="C6" s="2" t="s">
        <v>4</v>
      </c>
      <c r="D6" s="2">
        <v>125</v>
      </c>
      <c r="E6" s="2">
        <v>12</v>
      </c>
      <c r="F6" s="2">
        <f t="shared" si="0"/>
        <v>1500</v>
      </c>
      <c r="G6">
        <f t="shared" si="1"/>
        <v>17294.238683127569</v>
      </c>
    </row>
    <row r="7" spans="1:7" x14ac:dyDescent="0.25">
      <c r="C7" s="2" t="s">
        <v>5</v>
      </c>
      <c r="D7" s="2">
        <v>175</v>
      </c>
      <c r="E7" s="2">
        <v>2</v>
      </c>
      <c r="F7" s="2">
        <f t="shared" si="0"/>
        <v>350</v>
      </c>
      <c r="G7">
        <f t="shared" si="1"/>
        <v>15474.965706447187</v>
      </c>
    </row>
    <row r="8" spans="1:7" x14ac:dyDescent="0.25">
      <c r="C8" s="2" t="s">
        <v>6</v>
      </c>
      <c r="D8" s="2">
        <v>225</v>
      </c>
      <c r="E8" s="2">
        <v>1</v>
      </c>
      <c r="F8" s="2">
        <f t="shared" si="0"/>
        <v>225</v>
      </c>
      <c r="G8">
        <f t="shared" si="1"/>
        <v>19033.779149519891</v>
      </c>
    </row>
    <row r="9" spans="1:7" x14ac:dyDescent="0.25">
      <c r="B9" s="1"/>
      <c r="C9" s="3" t="s">
        <v>7</v>
      </c>
      <c r="D9" s="3">
        <v>275</v>
      </c>
      <c r="E9" s="3">
        <v>1</v>
      </c>
      <c r="F9" s="3">
        <f t="shared" si="0"/>
        <v>275</v>
      </c>
      <c r="G9" s="1">
        <f t="shared" si="1"/>
        <v>35330.075445816183</v>
      </c>
    </row>
    <row r="10" spans="1:7" x14ac:dyDescent="0.25">
      <c r="D10" s="2" t="s">
        <v>10</v>
      </c>
      <c r="E10" s="2">
        <f>SUM(E4:E9)</f>
        <v>54</v>
      </c>
      <c r="F10" s="2">
        <f>SUM(F4:F9)</f>
        <v>4700</v>
      </c>
      <c r="G10">
        <f>SUM(G4:G9)</f>
        <v>129675.92592592591</v>
      </c>
    </row>
    <row r="12" spans="1:7" x14ac:dyDescent="0.25">
      <c r="C12" s="2" t="s">
        <v>12</v>
      </c>
      <c r="D12" s="6">
        <f>F10/E10</f>
        <v>87.037037037037038</v>
      </c>
    </row>
    <row r="13" spans="1:7" x14ac:dyDescent="0.25">
      <c r="C13" s="2" t="s">
        <v>14</v>
      </c>
      <c r="D13" s="7">
        <f>(G10/53)^(1/2)</f>
        <v>49.464285939534555</v>
      </c>
    </row>
    <row r="14" spans="1:7" x14ac:dyDescent="0.25">
      <c r="C14" s="2" t="s">
        <v>15</v>
      </c>
      <c r="D14" s="8">
        <f>D13/D12</f>
        <v>0.56831307249677998</v>
      </c>
    </row>
    <row r="16" spans="1:7" x14ac:dyDescent="0.25">
      <c r="A16" t="s">
        <v>16</v>
      </c>
    </row>
    <row r="17" spans="1:8" ht="56.25" customHeight="1" x14ac:dyDescent="0.25">
      <c r="A17" s="9" t="s">
        <v>26</v>
      </c>
      <c r="B17" s="9"/>
      <c r="C17" s="9"/>
      <c r="D17" s="9"/>
      <c r="E17" s="9"/>
      <c r="F17" s="9"/>
      <c r="G17" s="9"/>
      <c r="H17" s="9"/>
    </row>
    <row r="18" spans="1:8" x14ac:dyDescent="0.25">
      <c r="A18" t="s">
        <v>27</v>
      </c>
    </row>
    <row r="19" spans="1:8" x14ac:dyDescent="0.25">
      <c r="A19" t="s">
        <v>17</v>
      </c>
    </row>
    <row r="20" spans="1:8" x14ac:dyDescent="0.25">
      <c r="A20" t="s">
        <v>18</v>
      </c>
    </row>
    <row r="21" spans="1:8" x14ac:dyDescent="0.25">
      <c r="A21" t="s">
        <v>19</v>
      </c>
    </row>
    <row r="23" spans="1:8" x14ac:dyDescent="0.25">
      <c r="A23" t="s">
        <v>20</v>
      </c>
    </row>
    <row r="24" spans="1:8" x14ac:dyDescent="0.25">
      <c r="A24" t="s">
        <v>21</v>
      </c>
    </row>
    <row r="26" spans="1:8" x14ac:dyDescent="0.25">
      <c r="A26" t="s">
        <v>22</v>
      </c>
    </row>
    <row r="27" spans="1:8" x14ac:dyDescent="0.25">
      <c r="A27" t="s">
        <v>23</v>
      </c>
    </row>
    <row r="28" spans="1:8" x14ac:dyDescent="0.25">
      <c r="A28" t="s">
        <v>24</v>
      </c>
    </row>
    <row r="29" spans="1:8" x14ac:dyDescent="0.25">
      <c r="A29" t="s">
        <v>25</v>
      </c>
    </row>
  </sheetData>
  <mergeCells count="1">
    <mergeCell ref="A17:H1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BCD63334E02554C8E2EA631A968C556" ma:contentTypeVersion="4" ma:contentTypeDescription="Crie um novo documento." ma:contentTypeScope="" ma:versionID="efb62d0c82f028834fb3311a4d105048">
  <xsd:schema xmlns:xsd="http://www.w3.org/2001/XMLSchema" xmlns:xs="http://www.w3.org/2001/XMLSchema" xmlns:p="http://schemas.microsoft.com/office/2006/metadata/properties" xmlns:ns2="2271491a-99e3-4499-bf59-98a8d60d8c7c" targetNamespace="http://schemas.microsoft.com/office/2006/metadata/properties" ma:root="true" ma:fieldsID="71f2ae3a10e5615c482caea9db0ac38f" ns2:_="">
    <xsd:import namespace="2271491a-99e3-4499-bf59-98a8d60d8c7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71491a-99e3-4499-bf59-98a8d60d8c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B04123-58A8-42B9-B3A6-D5194EC1F74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1AFA2A-C50D-40AF-8D01-949FE391510E}">
  <ds:schemaRefs>
    <ds:schemaRef ds:uri="http://schemas.microsoft.com/sharepoint/v3/contenttype/forms"/>
  </ds:schemaRefs>
</ds:datastoreItem>
</file>

<file path=customXml/itemProps3.xml><?xml version="1.0" encoding="utf-8"?>
<ds:datastoreItem xmlns:ds="http://schemas.openxmlformats.org/officeDocument/2006/customXml" ds:itemID="{DB5DD949-C77F-49FC-9ED2-0AF03BEC3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71491a-99e3-4499-bf59-98a8d60d8c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fatec</dc:creator>
  <cp:lastModifiedBy>Lucas Kendy</cp:lastModifiedBy>
  <dcterms:created xsi:type="dcterms:W3CDTF">2012-09-11T11:41:42Z</dcterms:created>
  <dcterms:modified xsi:type="dcterms:W3CDTF">2023-10-03T15:41:30Z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0x0101000BCD63334E02554C8E2EA631A968C556</vt:lpwstr>
  </property>
</Properties>
</file>