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ocuments\SI - 2016\SI - 2016\5º Periodo\COM231- Banco de Dados II\TrabahoFinal\TrabalhoFinalBD2\"/>
    </mc:Choice>
  </mc:AlternateContent>
  <xr:revisionPtr revIDLastSave="0" documentId="10_ncr:8100000_{AA921A26-3817-4CFB-AE73-F76F95C1DEAF}" xr6:coauthVersionLast="33" xr6:coauthVersionMax="33" xr10:uidLastSave="{00000000-0000-0000-0000-000000000000}"/>
  <bookViews>
    <workbookView xWindow="0" yWindow="0" windowWidth="20490" windowHeight="7545" xr2:uid="{DF567ED5-ED65-41E2-B255-7C0CFF86C950}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D22" i="1" s="1"/>
  <c r="B21" i="1"/>
  <c r="D21" i="1" s="1"/>
  <c r="B20" i="1"/>
  <c r="D20" i="1" s="1"/>
  <c r="D23" i="1"/>
  <c r="D24" i="1"/>
  <c r="D19" i="1"/>
  <c r="B19" i="1"/>
  <c r="D7" i="1"/>
  <c r="D8" i="1"/>
  <c r="D4" i="1"/>
  <c r="D5" i="1"/>
  <c r="D6" i="1"/>
  <c r="D3" i="1"/>
  <c r="B3" i="1"/>
</calcChain>
</file>

<file path=xl/sharedStrings.xml><?xml version="1.0" encoding="utf-8"?>
<sst xmlns="http://schemas.openxmlformats.org/spreadsheetml/2006/main" count="8" uniqueCount="6">
  <si>
    <t>Qtd de Usuário</t>
  </si>
  <si>
    <t>Vazão</t>
  </si>
  <si>
    <t>Média da vazão</t>
  </si>
  <si>
    <t>Percent erro</t>
  </si>
  <si>
    <t>Latencia</t>
  </si>
  <si>
    <t>Media Latencia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</si>
</sst>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0" fillId="2" borderId="0" xfId="0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 da Vazão por Quantidade</a:t>
            </a:r>
          </a:p>
          <a:p>
            <a:pPr>
              <a:defRPr/>
            </a:pPr>
            <a:r>
              <a:rPr lang="en-US"/>
              <a:t>de Usuários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Planilha1!$D$2</c:f>
              <c:strCache>
                <c:ptCount val="1"/>
                <c:pt idx="0">
                  <c:v>Média da vazão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Planilha1!$C$3:$C$8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137</c:v>
                </c:pt>
                <c:pt idx="5">
                  <c:v>138</c:v>
                </c:pt>
              </c:numCache>
            </c:numRef>
          </c:cat>
          <c:val>
            <c:numRef>
              <c:f>Planilha1!$D$3:$D$8</c:f>
              <c:numCache>
                <c:formatCode>General</c:formatCode>
                <c:ptCount val="6"/>
                <c:pt idx="0">
                  <c:v>6.2</c:v>
                </c:pt>
                <c:pt idx="1">
                  <c:v>10.875</c:v>
                </c:pt>
                <c:pt idx="2">
                  <c:v>50.1</c:v>
                </c:pt>
                <c:pt idx="3">
                  <c:v>99.1</c:v>
                </c:pt>
                <c:pt idx="4">
                  <c:v>134.97499999999999</c:v>
                </c:pt>
                <c:pt idx="5">
                  <c:v>133.6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8B-47D2-80BD-69121CC48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438000"/>
        <c:axId val="427919488"/>
      </c:lineChart>
      <c:catAx>
        <c:axId val="4304380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7919488"/>
        <c:crosses val="autoZero"/>
        <c:auto val="1"/>
        <c:lblAlgn val="ctr"/>
        <c:lblOffset val="100"/>
        <c:noMultiLvlLbl val="0"/>
      </c:catAx>
      <c:valAx>
        <c:axId val="427919488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043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1" i="0" baseline="0">
                <a:effectLst/>
              </a:rPr>
              <a:t>Porcentagem de Erros Apresentados</a:t>
            </a:r>
            <a:endParaRPr lang="pt-BR">
              <a:effectLst/>
            </a:endParaRPr>
          </a:p>
          <a:p>
            <a:pPr>
              <a:defRPr/>
            </a:pPr>
            <a:r>
              <a:rPr lang="pt-BR" sz="1800" b="1" i="0" baseline="0">
                <a:effectLst/>
              </a:rPr>
              <a:t>por Quantidade de Usuários</a:t>
            </a:r>
            <a:endParaRPr lang="en-US" sz="1400" b="1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Planilha1!$B$10</c:f>
              <c:strCache>
                <c:ptCount val="1"/>
                <c:pt idx="0">
                  <c:v>Percent erro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Planilha1!$A$11:$A$16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137</c:v>
                </c:pt>
                <c:pt idx="5">
                  <c:v>138</c:v>
                </c:pt>
              </c:numCache>
            </c:numRef>
          </c:cat>
          <c:val>
            <c:numRef>
              <c:f>Planilha1!$B$11:$B$16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7.1999999999999998E-3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C1-48B6-989F-F1B6FF2AC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904880"/>
        <c:axId val="430477168"/>
      </c:lineChart>
      <c:catAx>
        <c:axId val="5159048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0477168"/>
        <c:crosses val="autoZero"/>
        <c:auto val="1"/>
        <c:lblAlgn val="ctr"/>
        <c:lblOffset val="100"/>
        <c:noMultiLvlLbl val="0"/>
      </c:catAx>
      <c:valAx>
        <c:axId val="430477168"/>
        <c:scaling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590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 Latência por Quantidade</a:t>
            </a:r>
          </a:p>
          <a:p>
            <a:pPr>
              <a:defRPr/>
            </a:pPr>
            <a:r>
              <a:rPr lang="en-US"/>
              <a:t>de Usuários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Planilha1!$D$18</c:f>
              <c:strCache>
                <c:ptCount val="1"/>
                <c:pt idx="0">
                  <c:v>Media Latencia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Planilha1!$A$19:$A$24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137</c:v>
                </c:pt>
                <c:pt idx="5">
                  <c:v>138</c:v>
                </c:pt>
              </c:numCache>
            </c:numRef>
          </c:cat>
          <c:val>
            <c:numRef>
              <c:f>Planilha1!$D$19:$D$24</c:f>
              <c:numCache>
                <c:formatCode>General</c:formatCode>
                <c:ptCount val="6"/>
                <c:pt idx="0">
                  <c:v>3.2</c:v>
                </c:pt>
                <c:pt idx="1">
                  <c:v>3.3</c:v>
                </c:pt>
                <c:pt idx="2">
                  <c:v>1.32</c:v>
                </c:pt>
                <c:pt idx="3">
                  <c:v>0.39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9-45AD-8C19-533DE15D9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535584"/>
        <c:axId val="427932016"/>
      </c:lineChart>
      <c:catAx>
        <c:axId val="4235355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7932016"/>
        <c:crosses val="autoZero"/>
        <c:auto val="1"/>
        <c:lblAlgn val="ctr"/>
        <c:lblOffset val="100"/>
        <c:noMultiLvlLbl val="0"/>
      </c:catAx>
      <c:valAx>
        <c:axId val="4279320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353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0</xdr:row>
      <xdr:rowOff>185737</xdr:rowOff>
    </xdr:from>
    <xdr:to>
      <xdr:col>12</xdr:col>
      <xdr:colOff>336600</xdr:colOff>
      <xdr:row>16</xdr:row>
      <xdr:rowOff>17737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37208E1-C2BD-4C39-8476-BE98C78A2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547686</xdr:colOff>
      <xdr:row>16</xdr:row>
      <xdr:rowOff>138111</xdr:rowOff>
    </xdr:from>
    <xdr:to>
      <xdr:col>12</xdr:col>
      <xdr:colOff>350886</xdr:colOff>
      <xdr:row>31</xdr:row>
      <xdr:rowOff>160611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E2D3215-E279-472F-8F76-35F3E1281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466725</xdr:colOff>
      <xdr:row>33</xdr:row>
      <xdr:rowOff>176212</xdr:rowOff>
    </xdr:from>
    <xdr:to>
      <xdr:col>12</xdr:col>
      <xdr:colOff>269925</xdr:colOff>
      <xdr:row>49</xdr:row>
      <xdr:rowOff>8212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ED9DAEB-C2C5-45AE-B4BC-8EFF2A68B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B70A-1978-47D7-B68E-9870B5DAF7BB}">
  <dimension ref="A1:N51"/>
  <sheetViews>
    <sheetView tabSelected="1" topLeftCell="A16" workbookViewId="0">
      <selection activeCell="N24" sqref="N24"/>
    </sheetView>
  </sheetViews>
  <sheetFormatPr defaultRowHeight="15" x14ac:dyDescent="0.25"/>
  <cols>
    <col min="1" max="1" width="18.140625" customWidth="1"/>
    <col min="2" max="2" width="11.7109375" customWidth="1"/>
    <col min="4" max="4" width="15" customWidth="1"/>
  </cols>
  <sheetData>
    <row r="1" spans="1:14" x14ac:dyDescent="0.25"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B2" t="s">
        <v>1</v>
      </c>
      <c r="C2" t="s">
        <v>0</v>
      </c>
      <c r="D2" t="s">
        <v>2</v>
      </c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B3">
        <f>24.8</f>
        <v>24.8</v>
      </c>
      <c r="C3">
        <v>5</v>
      </c>
      <c r="D3">
        <f>B3/4</f>
        <v>6.2</v>
      </c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B4">
        <v>43.5</v>
      </c>
      <c r="C4">
        <v>10</v>
      </c>
      <c r="D4">
        <f t="shared" ref="D4:D8" si="0">B4/4</f>
        <v>10.875</v>
      </c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B5">
        <v>200.4</v>
      </c>
      <c r="C5">
        <v>50</v>
      </c>
      <c r="D5">
        <f t="shared" si="0"/>
        <v>50.1</v>
      </c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B6">
        <v>396.4</v>
      </c>
      <c r="C6">
        <v>100</v>
      </c>
      <c r="D6">
        <f t="shared" si="0"/>
        <v>99.1</v>
      </c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B7">
        <v>539.9</v>
      </c>
      <c r="C7">
        <v>137</v>
      </c>
      <c r="D7">
        <f t="shared" si="0"/>
        <v>134.97499999999999</v>
      </c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25">
      <c r="B8">
        <v>534.4</v>
      </c>
      <c r="C8">
        <v>138</v>
      </c>
      <c r="D8">
        <f t="shared" si="0"/>
        <v>133.6</v>
      </c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x14ac:dyDescent="0.25"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x14ac:dyDescent="0.25">
      <c r="A10" t="s">
        <v>0</v>
      </c>
      <c r="B10" t="s">
        <v>3</v>
      </c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x14ac:dyDescent="0.25">
      <c r="A11">
        <v>5</v>
      </c>
      <c r="B11" s="1">
        <v>0</v>
      </c>
      <c r="C11" s="1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x14ac:dyDescent="0.25">
      <c r="A12">
        <v>10</v>
      </c>
      <c r="B12" s="1">
        <v>0</v>
      </c>
      <c r="C12" s="1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>
        <v>50</v>
      </c>
      <c r="B13" s="1">
        <v>0</v>
      </c>
      <c r="C13" s="1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>
        <v>100</v>
      </c>
      <c r="B14" s="1">
        <v>0</v>
      </c>
      <c r="C14" s="1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>
        <v>137</v>
      </c>
      <c r="B15" s="1">
        <v>0</v>
      </c>
      <c r="C15" s="1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>
        <v>138</v>
      </c>
      <c r="B16" s="1">
        <v>7.1999999999999998E-3</v>
      </c>
      <c r="C16" s="1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t="s">
        <v>0</v>
      </c>
      <c r="B18" t="s">
        <v>4</v>
      </c>
      <c r="D18" t="s">
        <v>5</v>
      </c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>
        <v>5</v>
      </c>
      <c r="B19">
        <f>5+11</f>
        <v>16</v>
      </c>
      <c r="D19">
        <f>B19/A19</f>
        <v>3.2</v>
      </c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>
        <v>10</v>
      </c>
      <c r="B20">
        <f>6+1+11+1+1+1+11+1</f>
        <v>33</v>
      </c>
      <c r="D20">
        <f t="shared" ref="D20:D24" si="1">B20/A20</f>
        <v>3.3</v>
      </c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>
        <v>50</v>
      </c>
      <c r="B21">
        <f>SUM(5,1,5,1,11,2,1,13,1,1,1,21,1,1,1)</f>
        <v>66</v>
      </c>
      <c r="D21">
        <f t="shared" si="1"/>
        <v>1.32</v>
      </c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>
        <v>100</v>
      </c>
      <c r="B22">
        <f>SUM(6,1,5,1,9,1,5,1,4,1,4,1)</f>
        <v>39</v>
      </c>
      <c r="D22">
        <f t="shared" si="1"/>
        <v>0.39</v>
      </c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25">
      <c r="A23">
        <v>137</v>
      </c>
      <c r="D23">
        <f t="shared" si="1"/>
        <v>0</v>
      </c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x14ac:dyDescent="0.25">
      <c r="A24">
        <v>138</v>
      </c>
      <c r="D24">
        <f t="shared" si="1"/>
        <v>0</v>
      </c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25"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x14ac:dyDescent="0.25"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x14ac:dyDescent="0.25"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25"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5:14" x14ac:dyDescent="0.25"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5:14" x14ac:dyDescent="0.25"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5:14" x14ac:dyDescent="0.25"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5:14" x14ac:dyDescent="0.25"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5:14" x14ac:dyDescent="0.25"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5:14" x14ac:dyDescent="0.25"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5:14" x14ac:dyDescent="0.25"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5:14" x14ac:dyDescent="0.25"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5:14" x14ac:dyDescent="0.25"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5:14" x14ac:dyDescent="0.25"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5:14" x14ac:dyDescent="0.25"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5:14" x14ac:dyDescent="0.25"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5:14" x14ac:dyDescent="0.25"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5:14" x14ac:dyDescent="0.25"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5:14" x14ac:dyDescent="0.25"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5:14" x14ac:dyDescent="0.25"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5:14" x14ac:dyDescent="0.25"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5:14" x14ac:dyDescent="0.25"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5:14" x14ac:dyDescent="0.25">
      <c r="E51" s="2"/>
      <c r="F51" s="2"/>
      <c r="G51" s="2"/>
      <c r="H51" s="2"/>
      <c r="I51" s="2"/>
      <c r="J51" s="2"/>
      <c r="K51" s="2"/>
      <c r="L51" s="2"/>
      <c r="M51" s="2"/>
      <c r="N51" s="2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2018-06-22T01:26:43Z</dcterms:created>
  <dcterms:modified xsi:type="dcterms:W3CDTF">2018-06-22T03:31:59Z</dcterms:modified>
</cp:coreProperties>
</file>