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FTM"/>
  <workbookPr/>
  <bookViews>
    <workbookView activeTab="0" xWindow="240" yWindow="60" windowWidth="0" windowHeight="0" tabRatio="500"/>
  </bookViews>
  <sheets>
    <sheet name="default_1" sheetId="1" r:id="rId4"/>
  </sheets>
  <calcPr/>
  <extLst>
    <ext uri="smNativeData">
      <pm:revision xmlns:pm="smNativeData" day="1758757061" val="1224" rev="124" revOS="4" revMin="124" revMax="0"/>
      <pm:docPrefs xmlns:pm="smNativeData" id="1758757061" fixedDigits="0" showNotice="1" showFrameBounds="1" autoChart="1" recalcOnPrint="1" recalcOnCopy="1" finalRounding="1" compatTextArt="1" tab="567" useDefinedPrintRange="1" printArea="currentSheet"/>
      <pm:compatibility xmlns:pm="smNativeData" id="1758757061" overlapCells="1"/>
      <pm:defCurrency xmlns:pm="smNativeData" id="1758757061"/>
    </ext>
  </extLst>
</workbook>
</file>

<file path=xl/sharedStrings.xml><?xml version="1.0" encoding="utf-8"?>
<sst xmlns="http://schemas.openxmlformats.org/spreadsheetml/2006/main" count="41" uniqueCount="34">
  <si>
    <t>Variable</t>
  </si>
  <si>
    <t>Exponent</t>
  </si>
  <si>
    <t>Coeff.</t>
  </si>
  <si>
    <t>Std. Err.</t>
  </si>
  <si>
    <t>t-value</t>
  </si>
  <si>
    <t>P&gt;|t|</t>
  </si>
  <si>
    <t>Ano</t>
  </si>
  <si>
    <t>Ano</t>
  </si>
  <si>
    <t>Intercept</t>
  </si>
  <si>
    <t>Previsão</t>
  </si>
  <si>
    <t>Ano</t>
  </si>
  <si>
    <t>Ano</t>
  </si>
  <si>
    <t>Ano</t>
  </si>
  <si>
    <t>Intercept</t>
  </si>
  <si>
    <t>ano</t>
  </si>
  <si>
    <t>Previsao</t>
  </si>
  <si>
    <t>Ano</t>
  </si>
  <si>
    <t>Ano</t>
  </si>
  <si>
    <t>Ano</t>
  </si>
  <si>
    <t>Ano</t>
  </si>
  <si>
    <t>Intercept</t>
  </si>
  <si>
    <t>Ano</t>
  </si>
  <si>
    <t>Ano</t>
  </si>
  <si>
    <t>Ano</t>
  </si>
  <si>
    <t>Ano</t>
  </si>
  <si>
    <t>Ano</t>
  </si>
  <si>
    <t>Intercept</t>
  </si>
  <si>
    <t>Ano</t>
  </si>
  <si>
    <t>Ano</t>
  </si>
  <si>
    <t>Ano</t>
  </si>
  <si>
    <t>Ano</t>
  </si>
  <si>
    <t>Ano</t>
  </si>
  <si>
    <t>Ano</t>
  </si>
  <si>
    <t>Intercept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</si>
</sst>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7587570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5875706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87570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757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7570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87570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51"/>
  <sheetViews>
    <sheetView tabSelected="1" view="normal" workbookViewId="0">
      <selection activeCell="C53" sqref="C53"/>
    </sheetView>
  </sheetViews>
  <sheetFormatPr defaultRowHeight="13.45"/>
  <cols>
    <col min="1" max="1" width="18.675676" customWidth="1"/>
    <col min="2" max="2" width="48.540541" customWidth="1"/>
    <col min="3" max="3" width="51.783784" customWidth="1"/>
    <col min="4" max="4" width="20.162162" customWidth="1"/>
    <col min="5" max="5" width="34.35135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n">
        <v>1</v>
      </c>
      <c r="C2" s="1" t="n">
        <v>-4755.77057074064851</v>
      </c>
      <c r="D2" s="1" t="n">
        <v>219.687658269599495</v>
      </c>
      <c r="E2" s="1" t="n">
        <v>-21.6478732041669488</v>
      </c>
      <c r="F2" s="1" t="n">
        <v>0</v>
      </c>
    </row>
    <row r="3" spans="1:6">
      <c r="A3" s="1" t="s">
        <v>7</v>
      </c>
      <c r="B3" s="1" t="n">
        <v>2</v>
      </c>
      <c r="C3" s="1" t="n">
        <v>1.19450682488733628</v>
      </c>
      <c r="D3" s="1" t="n">
        <v>0.0546695441254176995</v>
      </c>
      <c r="E3" s="1" t="n">
        <v>21.8495845172407428</v>
      </c>
      <c r="F3" s="1" t="n">
        <v>0</v>
      </c>
    </row>
    <row r="4" spans="1:6">
      <c r="A4" s="1" t="s">
        <v>8</v>
      </c>
      <c r="B4" s="1" t="n">
        <v>0</v>
      </c>
      <c r="C4" s="1" t="n">
        <v>4733679.83329933975</v>
      </c>
      <c r="D4" s="1" t="n">
        <v>220697.587161075848</v>
      </c>
      <c r="E4" s="1" t="n">
        <v>21.4487158386759695</v>
      </c>
      <c r="F4" s="1" t="n">
        <v>0</v>
      </c>
    </row>
    <row r="6" spans="1:2">
      <c r="A6" t="s">
        <v>6</v>
      </c>
      <c r="B6" t="s">
        <v>9</v>
      </c>
    </row>
    <row r="7" spans="1:2">
      <c r="A7" t="n">
        <v>2026</v>
      </c>
      <c r="B7">
        <f>C3*A7*A7+C2*A7+C4</f>
        <v>1552.15293005015997</v>
      </c>
    </row>
    <row r="9" spans="1:6">
      <c r="A9" s="1" t="s">
        <v>10</v>
      </c>
      <c r="B9" s="1" t="n">
        <v>1</v>
      </c>
      <c r="C9" s="1" t="n">
        <v>17050.017295157857</v>
      </c>
      <c r="D9" s="1" t="n">
        <v>87932.9877806036675</v>
      </c>
      <c r="E9" s="1" t="n">
        <v>0.193897850232251159</v>
      </c>
      <c r="F9" s="1" t="n">
        <v>0.847562822095090951</v>
      </c>
    </row>
    <row r="10" spans="1:6">
      <c r="A10" s="1" t="s">
        <v>11</v>
      </c>
      <c r="B10" s="1" t="n">
        <v>2</v>
      </c>
      <c r="C10" s="1" t="n">
        <v>-9.65741957387961314</v>
      </c>
      <c r="D10" s="1" t="n">
        <v>43.7608590029742004</v>
      </c>
      <c r="E10" s="1" t="n">
        <v>-0.22068624322989745</v>
      </c>
      <c r="F10" s="1" t="n">
        <v>0.826831807327862833</v>
      </c>
    </row>
    <row r="11" spans="1:6">
      <c r="A11" s="1" t="s">
        <v>12</v>
      </c>
      <c r="B11" s="1" t="n">
        <v>3</v>
      </c>
      <c r="C11" s="1" t="n">
        <v>0.00180017528883651856</v>
      </c>
      <c r="D11" s="1" t="n">
        <v>0.00725927827997306263</v>
      </c>
      <c r="E11" s="1" t="n">
        <v>0.24798268084071835</v>
      </c>
      <c r="F11" s="1" t="n">
        <v>0.805837372986963274</v>
      </c>
    </row>
    <row r="12" spans="1:6">
      <c r="A12" s="1" t="s">
        <v>13</v>
      </c>
      <c r="B12" s="1" t="n">
        <v>0</v>
      </c>
      <c r="C12" s="1" t="n">
        <v>-9871591.19901111163</v>
      </c>
      <c r="D12" s="1" t="n">
        <v>58896761.3579385206</v>
      </c>
      <c r="E12" s="1" t="n">
        <v>-0.167608387480215004</v>
      </c>
      <c r="F12" s="1" t="n">
        <v>0.86801614202150521</v>
      </c>
    </row>
    <row r="14" spans="1:2">
      <c r="A14" t="s">
        <v>14</v>
      </c>
      <c r="B14" t="s">
        <v>15</v>
      </c>
    </row>
    <row r="15" spans="1:2">
      <c r="A15" t="n">
        <v>2026</v>
      </c>
      <c r="B15">
        <f>C11*POWER(A15,3)+C10*POWER(A15,2)+C9*A15+C12</f>
        <v>1555.64581040107009</v>
      </c>
    </row>
    <row r="19" spans="1:6">
      <c r="A19" t="s">
        <v>16</v>
      </c>
      <c r="B19" t="n">
        <v>1</v>
      </c>
      <c r="C19" t="n">
        <v>-56819547.5080617517</v>
      </c>
      <c r="D19" t="n">
        <v>26113027.6491223015</v>
      </c>
      <c r="E19" t="n">
        <v>-2.17590806671441417</v>
      </c>
      <c r="F19" t="n">
        <v>0.03785339412615496</v>
      </c>
    </row>
    <row r="20" spans="1:6">
      <c r="A20" t="s">
        <v>17</v>
      </c>
      <c r="B20" t="n">
        <v>2</v>
      </c>
      <c r="C20" t="n">
        <v>42420.3979428566672</v>
      </c>
      <c r="D20" t="n">
        <v>19494.0259184993738</v>
      </c>
      <c r="E20" t="n">
        <v>2.17607169089688623</v>
      </c>
      <c r="F20" t="n">
        <v>0.0378400030103107587</v>
      </c>
    </row>
    <row r="21" spans="1:6">
      <c r="A21" t="s">
        <v>18</v>
      </c>
      <c r="B21" t="n">
        <v>3</v>
      </c>
      <c r="C21" t="n">
        <v>-14.075929915251356</v>
      </c>
      <c r="D21" t="n">
        <v>6.46784859808118906</v>
      </c>
      <c r="E21" t="n">
        <v>-2.17629242580403792</v>
      </c>
      <c r="F21" t="n">
        <v>0.0378219446304068896</v>
      </c>
    </row>
    <row r="22" spans="1:6">
      <c r="A22" t="s">
        <v>19</v>
      </c>
      <c r="B22" t="n">
        <v>4</v>
      </c>
      <c r="C22" t="n">
        <v>0.00175153558701607341</v>
      </c>
      <c r="D22" t="n">
        <v>0.000804722108834965155</v>
      </c>
      <c r="E22" t="n">
        <v>2.17657197159881122</v>
      </c>
      <c r="F22" t="n">
        <v>0.0377990859848309491</v>
      </c>
    </row>
    <row r="23" spans="1:6">
      <c r="A23" t="s">
        <v>20</v>
      </c>
      <c r="B23" t="n">
        <v>0</v>
      </c>
      <c r="C23" t="n">
        <v>28540373330.2548485</v>
      </c>
      <c r="D23" t="n">
        <v>13117186662.8343487</v>
      </c>
      <c r="E23" t="n">
        <v>2.17579989245101402</v>
      </c>
      <c r="F23" t="n">
        <v>0.0378622495107858681</v>
      </c>
    </row>
    <row r="25" spans="1:2">
      <c r="A25" t="s">
        <v>6</v>
      </c>
      <c r="B25" t="s">
        <v>9</v>
      </c>
    </row>
    <row r="26" spans="1:2">
      <c r="A26" t="n">
        <v>2026</v>
      </c>
      <c r="B26">
        <f>C22*A26*A26*A26*A26+C21*A26*A26*A26+C20*A26*A26+C19*A26+C23</f>
        <v>1593.90750122069994</v>
      </c>
    </row>
    <row r="30" spans="1:6">
      <c r="A30" t="s">
        <v>21</v>
      </c>
      <c r="B30" t="n">
        <v>1</v>
      </c>
      <c r="C30" t="n">
        <v>31568200253.4613686</v>
      </c>
      <c r="D30" t="n">
        <v>6633734263.47980881</v>
      </c>
      <c r="E30" t="n">
        <v>4.75873753750604322</v>
      </c>
      <c r="F30" t="n">
        <v>0.0000536358771525691225</v>
      </c>
    </row>
    <row r="31" spans="1:6">
      <c r="A31" t="s">
        <v>22</v>
      </c>
      <c r="B31" t="n">
        <v>2</v>
      </c>
      <c r="C31" t="n">
        <v>-31435034.1979893371</v>
      </c>
      <c r="D31" t="n">
        <v>6602767.86533577181</v>
      </c>
      <c r="E31" t="n">
        <v>-4.76088737921892147</v>
      </c>
      <c r="F31" t="n">
        <v>0.0000533217272691288713</v>
      </c>
    </row>
    <row r="32" spans="1:6">
      <c r="A32" t="s">
        <v>23</v>
      </c>
      <c r="B32" t="n">
        <v>3</v>
      </c>
      <c r="C32" t="n">
        <v>15651.0989405770306</v>
      </c>
      <c r="D32" t="n">
        <v>3285.95089407132173</v>
      </c>
      <c r="E32" t="n">
        <v>4.76303494638813163</v>
      </c>
      <c r="F32" t="n">
        <v>0.0000530097418705022339</v>
      </c>
    </row>
    <row r="33" spans="1:6">
      <c r="A33" t="s">
        <v>24</v>
      </c>
      <c r="B33" t="n">
        <v>4</v>
      </c>
      <c r="C33" t="n">
        <v>-3.89621162159912071</v>
      </c>
      <c r="D33" t="n">
        <v>0.817641998187230001</v>
      </c>
      <c r="E33" t="n">
        <v>-4.76518039708979835</v>
      </c>
      <c r="F33" t="n">
        <v>0.0000526998817920176776</v>
      </c>
    </row>
    <row r="34" spans="1:6">
      <c r="A34" t="s">
        <v>25</v>
      </c>
      <c r="B34" t="n">
        <v>5</v>
      </c>
      <c r="C34" t="n">
        <v>0.000387969014473043838</v>
      </c>
      <c r="D34" t="n">
        <v>0.0000813808801173348328</v>
      </c>
      <c r="E34" t="n">
        <v>4.76732389614944729</v>
      </c>
      <c r="F34" t="n">
        <v>0.0000523921075679112391</v>
      </c>
    </row>
    <row r="35" spans="1:6">
      <c r="A35" t="s">
        <v>26</v>
      </c>
      <c r="B35" t="n">
        <v>0</v>
      </c>
      <c r="C35" t="n">
        <v>-12680677756974.3301</v>
      </c>
      <c r="D35" t="n">
        <v>2665920410945.09375</v>
      </c>
      <c r="E35" t="n">
        <v>-4.75658526973013096</v>
      </c>
      <c r="F35" t="n">
        <v>0.0000539522303919515167</v>
      </c>
    </row>
    <row r="37" spans="1:2">
      <c r="A37" t="s">
        <v>6</v>
      </c>
      <c r="B37" t="s">
        <v>9</v>
      </c>
    </row>
    <row r="38" spans="1:2">
      <c r="A38" t="n">
        <v>2026</v>
      </c>
      <c r="B38">
        <f>C34*POWER(A38,5)+C33*POWER(A38,4)+C32*POWER(A38,3)+C31*POWER(A38,2)+C30*A38+C35</f>
        <v>1675.798828125</v>
      </c>
    </row>
    <row r="42" spans="1:6">
      <c r="A42" t="s">
        <v>27</v>
      </c>
      <c r="B42" t="n">
        <v>1</v>
      </c>
      <c r="C42" t="n">
        <v>-2154028882184.6001</v>
      </c>
      <c r="D42" t="n">
        <v>2020690313797.74561</v>
      </c>
      <c r="E42" t="n">
        <v>-1.0659866420284132</v>
      </c>
      <c r="F42" t="n">
        <v>0.295869592941089277</v>
      </c>
    </row>
    <row r="43" spans="1:6">
      <c r="A43" t="s">
        <v>28</v>
      </c>
      <c r="B43" t="n">
        <v>2</v>
      </c>
      <c r="C43" t="n">
        <v>2687647870.54605246</v>
      </c>
      <c r="D43" t="n">
        <v>2513918937.66696787</v>
      </c>
      <c r="E43" t="n">
        <v>1.06910681576722322</v>
      </c>
      <c r="F43" t="n">
        <v>0.294486891971400802</v>
      </c>
    </row>
    <row r="44" spans="1:6">
      <c r="A44" t="s">
        <v>29</v>
      </c>
      <c r="B44" t="n">
        <v>3</v>
      </c>
      <c r="C44" t="n">
        <v>-1788492.05196199776</v>
      </c>
      <c r="D44" t="n">
        <v>1668011.96960043837</v>
      </c>
      <c r="E44" t="n">
        <v>-1.07222974688270356</v>
      </c>
      <c r="F44" t="n">
        <v>0.293107556514637047</v>
      </c>
    </row>
    <row r="45" spans="1:6">
      <c r="A45" t="s">
        <v>30</v>
      </c>
      <c r="B45" t="n">
        <v>4</v>
      </c>
      <c r="C45" t="n">
        <v>669.451727357008508</v>
      </c>
      <c r="D45" t="n">
        <v>622.539967522165739</v>
      </c>
      <c r="E45" t="n">
        <v>1.07535541857908501</v>
      </c>
      <c r="F45" t="n">
        <v>0.291731603136414499</v>
      </c>
    </row>
    <row r="46" spans="1:6">
      <c r="A46" t="s">
        <v>31</v>
      </c>
      <c r="B46" t="n">
        <v>5</v>
      </c>
      <c r="C46" t="n">
        <v>-0.133642727535253059</v>
      </c>
      <c r="D46" t="n">
        <v>0.123917230601273709</v>
      </c>
      <c r="E46" t="n">
        <v>-1.07848381445251063</v>
      </c>
      <c r="F46" t="n">
        <v>0.290359048045867993</v>
      </c>
    </row>
    <row r="47" spans="1:6">
      <c r="A47" t="s">
        <v>32</v>
      </c>
      <c r="B47" t="n">
        <v>6</v>
      </c>
      <c r="C47" t="n">
        <v>0.0000111161716195704452</v>
      </c>
      <c r="D47" t="n">
        <v>0.0000102773837798425216</v>
      </c>
      <c r="E47" t="n">
        <v>1.08161491851389968</v>
      </c>
      <c r="F47" t="n">
        <v>0.288989907088180509</v>
      </c>
    </row>
    <row r="48" spans="1:6">
      <c r="A48" t="s">
        <v>33</v>
      </c>
      <c r="B48" t="n">
        <v>0</v>
      </c>
      <c r="C48" t="n">
        <v>719307357644587.25</v>
      </c>
      <c r="D48" t="n">
        <v>676759970707314.875</v>
      </c>
      <c r="E48" t="n">
        <v>1.0628692428318478</v>
      </c>
      <c r="F48" t="n">
        <v>0.297255642508952977</v>
      </c>
    </row>
    <row r="50" spans="1:2">
      <c r="A50" t="s">
        <v>6</v>
      </c>
      <c r="B50" t="s">
        <v>9</v>
      </c>
    </row>
    <row r="51" spans="1:2">
      <c r="A51" t="n">
        <v>2026</v>
      </c>
      <c r="B51" t="n">
        <v>1705.75</v>
      </c>
    </row>
  </sheetData>
  <printOptions>
    <extLst>
      <ext uri="smNativeData">
        <pm:pageFlags xmlns:pm="smNativeData" id="1758757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757061" l="56" r="56" t="56" b="56" borderId="0" fillId="0" vertical="0"/>
        <pm:footer xmlns:pm="smNativeData" id="1758757061" l="56" r="56" t="56" b="56" borderId="0" fillId="0" vertical="2"/>
        <pm:paperBin xmlns:pm="smNativeData" id="1758757061" Id="0" type="0" value="0"/>
        <pm:paperBin xmlns:pm="smNativeData" id="1758757061" Id="1" type="0" value="0"/>
      </ext>
    </extLst>
  </headerFooter>
  <extLst>
    <ext uri="smNativeData">
      <pm:sheetPrefs xmlns:pm="smNativeData" day="1758757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IFTM</cp:lastModifiedBy>
  <cp:revision>0</cp:revision>
  <dcterms:created xsi:type="dcterms:W3CDTF">2025-09-24T22:47:15Z</dcterms:created>
  <dcterms:modified xsi:type="dcterms:W3CDTF">2025-09-24T23:37:41Z</dcterms:modified>
</cp:coreProperties>
</file>